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12.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13.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drawings/drawing14.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15.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16.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drawings/drawing17.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18.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drawings/drawing19.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20.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drawings/drawing21.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drawings/drawing22.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drawings/drawing23.xml" ContentType="application/vnd.openxmlformats-officedocument.drawing+xml"/>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drawings/drawing24.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drawings/drawing25.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drawings/drawing26.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drawings/drawing27.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drawings/drawing28.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drawings/drawing29.xml" ContentType="application/vnd.openxmlformats-officedocument.drawing+xml"/>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drawings/drawing30.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drawings/drawing31.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32.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drawings/drawing33.xml" ContentType="application/vnd.openxmlformats-officedocument.drawing+xml"/>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3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drawings/drawing35.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drawings/drawing36.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drawings/drawing37.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drawings/drawing38.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3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drawings/drawing40.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drawings/drawing41.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42.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drawings/drawing43.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drawings/drawing44.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drawings/drawing45.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46.xml" ContentType="application/vnd.openxmlformats-officedocument.drawing+xml"/>
  <Override PartName="/xl/activeX/activeX89.xml" ContentType="application/vnd.ms-office.activeX+xml"/>
  <Override PartName="/xl/activeX/activeX89.bin" ContentType="application/vnd.ms-office.activeX"/>
  <Override PartName="/xl/drawings/drawing47.xml" ContentType="application/vnd.openxmlformats-officedocument.drawing+xml"/>
  <Override PartName="/xl/activeX/activeX90.xml" ContentType="application/vnd.ms-office.activeX+xml"/>
  <Override PartName="/xl/activeX/activeX90.bin" ContentType="application/vnd.ms-office.activeX"/>
  <Override PartName="/xl/drawings/drawing48.xml" ContentType="application/vnd.openxmlformats-officedocument.drawing+xml"/>
  <Override PartName="/xl/activeX/activeX91.xml" ContentType="application/vnd.ms-office.activeX+xml"/>
  <Override PartName="/xl/activeX/activeX91.bin" ContentType="application/vnd.ms-office.activeX"/>
  <Override PartName="/xl/drawings/drawing49.xml" ContentType="application/vnd.openxmlformats-officedocument.drawing+xml"/>
  <Override PartName="/xl/activeX/activeX92.xml" ContentType="application/vnd.ms-office.activeX+xml"/>
  <Override PartName="/xl/activeX/activeX92.bin" ContentType="application/vnd.ms-office.activeX"/>
  <Override PartName="/xl/drawings/drawing50.xml" ContentType="application/vnd.openxmlformats-officedocument.drawing+xml"/>
  <Override PartName="/xl/activeX/activeX93.xml" ContentType="application/vnd.ms-office.activeX+xml"/>
  <Override PartName="/xl/activeX/activeX93.bin" ContentType="application/vnd.ms-office.activeX"/>
  <Override PartName="/xl/drawings/drawing51.xml" ContentType="application/vnd.openxmlformats-officedocument.drawing+xml"/>
  <Override PartName="/xl/activeX/activeX94.xml" ContentType="application/vnd.ms-office.activeX+xml"/>
  <Override PartName="/xl/activeX/activeX94.bin" ContentType="application/vnd.ms-office.activeX"/>
  <Override PartName="/xl/drawings/drawing52.xml" ContentType="application/vnd.openxmlformats-officedocument.drawing+xml"/>
  <Override PartName="/xl/activeX/activeX95.xml" ContentType="application/vnd.ms-office.activeX+xml"/>
  <Override PartName="/xl/activeX/activeX95.bin" ContentType="application/vnd.ms-office.activeX"/>
  <Override PartName="/xl/drawings/drawing53.xml" ContentType="application/vnd.openxmlformats-officedocument.drawing+xml"/>
  <Override PartName="/xl/activeX/activeX96.xml" ContentType="application/vnd.ms-office.activeX+xml"/>
  <Override PartName="/xl/activeX/activeX96.bin" ContentType="application/vnd.ms-office.activeX"/>
  <Override PartName="/xl/drawings/drawing54.xml" ContentType="application/vnd.openxmlformats-officedocument.drawing+xml"/>
  <Override PartName="/xl/activeX/activeX97.xml" ContentType="application/vnd.ms-office.activeX+xml"/>
  <Override PartName="/xl/activeX/activeX97.bin" ContentType="application/vnd.ms-office.activeX"/>
  <Override PartName="/xl/drawings/drawing55.xml" ContentType="application/vnd.openxmlformats-officedocument.drawing+xml"/>
  <Override PartName="/xl/activeX/activeX98.xml" ContentType="application/vnd.ms-office.activeX+xml"/>
  <Override PartName="/xl/activeX/activeX98.bin" ContentType="application/vnd.ms-office.activeX"/>
  <Override PartName="/xl/drawings/drawing56.xml" ContentType="application/vnd.openxmlformats-officedocument.drawing+xml"/>
  <Override PartName="/xl/activeX/activeX99.xml" ContentType="application/vnd.ms-office.activeX+xml"/>
  <Override PartName="/xl/activeX/activeX99.bin" ContentType="application/vnd.ms-office.activeX"/>
  <Override PartName="/xl/drawings/drawing57.xml" ContentType="application/vnd.openxmlformats-officedocument.drawing+xml"/>
  <Override PartName="/xl/activeX/activeX100.xml" ContentType="application/vnd.ms-office.activeX+xml"/>
  <Override PartName="/xl/activeX/activeX100.bin" ContentType="application/vnd.ms-office.activeX"/>
  <Override PartName="/xl/drawings/drawing58.xml" ContentType="application/vnd.openxmlformats-officedocument.drawing+xml"/>
  <Override PartName="/xl/activeX/activeX101.xml" ContentType="application/vnd.ms-office.activeX+xml"/>
  <Override PartName="/xl/activeX/activeX101.bin" ContentType="application/vnd.ms-office.activeX"/>
  <Override PartName="/xl/drawings/drawing59.xml" ContentType="application/vnd.openxmlformats-officedocument.drawing+xml"/>
  <Override PartName="/xl/activeX/activeX102.xml" ContentType="application/vnd.ms-office.activeX+xml"/>
  <Override PartName="/xl/activeX/activeX102.bin" ContentType="application/vnd.ms-office.activeX"/>
  <Override PartName="/xl/drawings/drawing60.xml" ContentType="application/vnd.openxmlformats-officedocument.drawing+xml"/>
  <Override PartName="/xl/activeX/activeX103.xml" ContentType="application/vnd.ms-office.activeX+xml"/>
  <Override PartName="/xl/activeX/activeX103.bin" ContentType="application/vnd.ms-office.activeX"/>
  <Override PartName="/xl/drawings/drawing61.xml" ContentType="application/vnd.openxmlformats-officedocument.drawing+xml"/>
  <Override PartName="/xl/activeX/activeX104.xml" ContentType="application/vnd.ms-office.activeX+xml"/>
  <Override PartName="/xl/activeX/activeX104.bin" ContentType="application/vnd.ms-office.activeX"/>
  <Override PartName="/xl/drawings/drawing62.xml" ContentType="application/vnd.openxmlformats-officedocument.drawing+xml"/>
  <Override PartName="/xl/activeX/activeX105.xml" ContentType="application/vnd.ms-office.activeX+xml"/>
  <Override PartName="/xl/activeX/activeX105.bin" ContentType="application/vnd.ms-office.activeX"/>
  <Override PartName="/xl/drawings/drawing63.xml" ContentType="application/vnd.openxmlformats-officedocument.drawing+xml"/>
  <Override PartName="/xl/activeX/activeX106.xml" ContentType="application/vnd.ms-office.activeX+xml"/>
  <Override PartName="/xl/activeX/activeX10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二村　健斗\Desktop\"/>
    </mc:Choice>
  </mc:AlternateContent>
  <xr:revisionPtr revIDLastSave="0" documentId="13_ncr:1_{1F7548B6-9388-421B-A8C2-98680D258DB3}" xr6:coauthVersionLast="44" xr6:coauthVersionMax="44" xr10:uidLastSave="{00000000-0000-0000-0000-000000000000}"/>
  <bookViews>
    <workbookView xWindow="-110" yWindow="-110" windowWidth="19420" windowHeight="10420" tabRatio="933" firstSheet="1" activeTab="8" xr2:uid="{00000000-000D-0000-FFFF-FFFF00000000}"/>
  </bookViews>
  <sheets>
    <sheet name="変更履歴" sheetId="79" r:id="rId1"/>
    <sheet name="環境" sheetId="154" r:id="rId2"/>
    <sheet name="概要（ＥＲ図）" sheetId="248" state="hidden" r:id="rId3"/>
    <sheet name="テーブル一覧" sheetId="80" r:id="rId4"/>
    <sheet name="C001" sheetId="309" r:id="rId5"/>
    <sheet name="M001" sheetId="249" r:id="rId6"/>
    <sheet name="M002" sheetId="250" r:id="rId7"/>
    <sheet name="M003" sheetId="221" r:id="rId8"/>
    <sheet name="M100" sheetId="255" r:id="rId9"/>
    <sheet name="M101" sheetId="256" r:id="rId10"/>
    <sheet name="M200" sheetId="262" r:id="rId11"/>
    <sheet name="M201" sheetId="263" r:id="rId12"/>
    <sheet name="M215" sheetId="259" r:id="rId13"/>
    <sheet name="M222" sheetId="275" r:id="rId14"/>
    <sheet name="M225" sheetId="260" r:id="rId15"/>
    <sheet name="M226" sheetId="261" r:id="rId16"/>
    <sheet name="M227" sheetId="276" r:id="rId17"/>
    <sheet name="M230" sheetId="257" r:id="rId18"/>
    <sheet name="M231" sheetId="258" r:id="rId19"/>
    <sheet name="M600" sheetId="264" r:id="rId20"/>
    <sheet name="M900" sheetId="265" r:id="rId21"/>
    <sheet name="M950" sheetId="308" r:id="rId22"/>
    <sheet name="D300" sheetId="266" r:id="rId23"/>
    <sheet name="D400" sheetId="267" r:id="rId24"/>
    <sheet name="D410" sheetId="268" r:id="rId25"/>
    <sheet name="D500" sheetId="269" r:id="rId26"/>
    <sheet name="D510" sheetId="270" r:id="rId27"/>
    <sheet name="D520" sheetId="271" r:id="rId28"/>
    <sheet name="D530" sheetId="272" r:id="rId29"/>
    <sheet name="D600" sheetId="274" r:id="rId30"/>
    <sheet name="R100" sheetId="303" r:id="rId31"/>
    <sheet name="R110" sheetId="304" r:id="rId32"/>
    <sheet name="R210" sheetId="291" r:id="rId33"/>
    <sheet name="R215" sheetId="292" r:id="rId34"/>
    <sheet name="R220" sheetId="293" r:id="rId35"/>
    <sheet name="R221" sheetId="294" r:id="rId36"/>
    <sheet name="R222" sheetId="295" r:id="rId37"/>
    <sheet name="R225" sheetId="296" r:id="rId38"/>
    <sheet name="R226" sheetId="297" r:id="rId39"/>
    <sheet name="R227" sheetId="298" r:id="rId40"/>
    <sheet name="R230" sheetId="299" r:id="rId41"/>
    <sheet name="R231" sheetId="300" r:id="rId42"/>
    <sheet name="R400" sheetId="301" r:id="rId43"/>
    <sheet name="R401" sheetId="302" r:id="rId44"/>
    <sheet name="R800" sheetId="307" r:id="rId45"/>
    <sheet name="Z600" sheetId="273" r:id="rId46"/>
    <sheet name="S500" sheetId="247" r:id="rId47"/>
    <sheet name="S510" sheetId="306" r:id="rId48"/>
    <sheet name="VM200" sheetId="277" r:id="rId49"/>
    <sheet name="VM200UN" sheetId="283" r:id="rId50"/>
    <sheet name="VM210UN" sheetId="284" r:id="rId51"/>
    <sheet name="VM210MA" sheetId="287" r:id="rId52"/>
    <sheet name="VM220MA" sheetId="310" r:id="rId53"/>
    <sheet name="VM220K" sheetId="305" r:id="rId54"/>
    <sheet name="VPO40" sheetId="192" r:id="rId55"/>
    <sheet name="VPO501" sheetId="278" r:id="rId56"/>
    <sheet name="VPO502" sheetId="279" r:id="rId57"/>
    <sheet name="VPO503" sheetId="280" r:id="rId58"/>
    <sheet name="VPO504" sheetId="281" r:id="rId59"/>
    <sheet name="VPO52" sheetId="282" r:id="rId60"/>
    <sheet name="VPO531" sheetId="285" r:id="rId61"/>
    <sheet name="VPO532" sheetId="286" r:id="rId62"/>
    <sheet name="VD530" sheetId="289" r:id="rId63"/>
    <sheet name="VD600" sheetId="311" r:id="rId64"/>
    <sheet name="VA010" sheetId="288" r:id="rId65"/>
    <sheet name="VR800" sheetId="312" r:id="rId66"/>
  </sheets>
  <definedNames>
    <definedName name="_xlnm.Print_Area" localSheetId="4">'C001'!$A$1:$P$26</definedName>
    <definedName name="_xlnm.Print_Area" localSheetId="22">'D300'!$A$1:$Q$49</definedName>
    <definedName name="_xlnm.Print_Area" localSheetId="23">'D400'!$A$1:$Q$101</definedName>
    <definedName name="_xlnm.Print_Area" localSheetId="24">'D410'!$A$1:$Q$114</definedName>
    <definedName name="_xlnm.Print_Area" localSheetId="25">'D500'!$A$1:$Q$48</definedName>
    <definedName name="_xlnm.Print_Area" localSheetId="26">'D510'!$A$1:$Q$85</definedName>
    <definedName name="_xlnm.Print_Area" localSheetId="27">'D520'!$A$1:$Q$44</definedName>
    <definedName name="_xlnm.Print_Area" localSheetId="28">'D530'!$A$1:$Q$40</definedName>
    <definedName name="_xlnm.Print_Area" localSheetId="29">'D600'!$A$1:$Q$24</definedName>
    <definedName name="_xlnm.Print_Area" localSheetId="5">'M001'!$A$1:$Q$19</definedName>
    <definedName name="_xlnm.Print_Area" localSheetId="6">'M002'!$A$1:$Q$20</definedName>
    <definedName name="_xlnm.Print_Area" localSheetId="7">'M003'!$A$1:$Q$22</definedName>
    <definedName name="_xlnm.Print_Area" localSheetId="8">'M100'!$A$1:$L$21</definedName>
    <definedName name="_xlnm.Print_Area" localSheetId="9">'M101'!$A$1:$Q$28</definedName>
    <definedName name="_xlnm.Print_Area" localSheetId="10">'M200'!$A$1:$Q$35</definedName>
    <definedName name="_xlnm.Print_Area" localSheetId="11">'M201'!$A$1:$Q$20</definedName>
    <definedName name="_xlnm.Print_Area" localSheetId="12">'M215'!$A$1:$Q$44</definedName>
    <definedName name="_xlnm.Print_Area" localSheetId="13">'M222'!$A$1:$Q$21</definedName>
    <definedName name="_xlnm.Print_Area" localSheetId="14">'M225'!$A$1:$Q$65</definedName>
    <definedName name="_xlnm.Print_Area" localSheetId="15">'M226'!$A$1:$Q$28</definedName>
    <definedName name="_xlnm.Print_Area" localSheetId="16">'M227'!$A$1:$Q$21</definedName>
    <definedName name="_xlnm.Print_Area" localSheetId="17">'M230'!$A$1:$Q$18</definedName>
    <definedName name="_xlnm.Print_Area" localSheetId="18">'M231'!$A$1:$Q$22</definedName>
    <definedName name="_xlnm.Print_Area" localSheetId="19">'M600'!$A$1:$Q$20</definedName>
    <definedName name="_xlnm.Print_Area" localSheetId="20">'M900'!$A$1:$Q$35</definedName>
    <definedName name="_xlnm.Print_Area" localSheetId="21">'M950'!$A$1:$Q$19</definedName>
    <definedName name="_xlnm.Print_Area" localSheetId="30">'R100'!$A$1:$Q$39</definedName>
    <definedName name="_xlnm.Print_Area" localSheetId="31">'R110'!$A$1:$Q$21</definedName>
    <definedName name="_xlnm.Print_Area" localSheetId="32">'R210'!$A$1:$Q$44</definedName>
    <definedName name="_xlnm.Print_Area" localSheetId="33">'R215'!$A$1:$Q$44</definedName>
    <definedName name="_xlnm.Print_Area" localSheetId="34">'R220'!$A$1:$Q$65</definedName>
    <definedName name="_xlnm.Print_Area" localSheetId="35">'R221'!$A$1:$Q$28</definedName>
    <definedName name="_xlnm.Print_Area" localSheetId="36">'R222'!$A$1:$Q$21</definedName>
    <definedName name="_xlnm.Print_Area" localSheetId="37">'R225'!$A$1:$Q$65</definedName>
    <definedName name="_xlnm.Print_Area" localSheetId="38">'R226'!$A$1:$Q$28</definedName>
    <definedName name="_xlnm.Print_Area" localSheetId="39">'R227'!$A$1:$Q$21</definedName>
    <definedName name="_xlnm.Print_Area" localSheetId="40">'R230'!$A$1:$Q$18</definedName>
    <definedName name="_xlnm.Print_Area" localSheetId="41">'R231'!$A$1:$Q$22</definedName>
    <definedName name="_xlnm.Print_Area" localSheetId="42">'R400'!$A$1:$Q$35</definedName>
    <definedName name="_xlnm.Print_Area" localSheetId="43">'R401'!$A$1:$Q$20</definedName>
    <definedName name="_xlnm.Print_Area" localSheetId="44">'R800'!$A$1:$Q$9</definedName>
    <definedName name="_xlnm.Print_Area" localSheetId="46">'S500'!$A$1:$Q$8</definedName>
    <definedName name="_xlnm.Print_Area" localSheetId="47">'S510'!$A$1:$Q$7</definedName>
    <definedName name="_xlnm.Print_Area" localSheetId="64">'VA010'!$A$1:$O$47</definedName>
    <definedName name="_xlnm.Print_Area" localSheetId="62">'VD530'!$A$1:$O$47</definedName>
    <definedName name="_xlnm.Print_Area" localSheetId="63">'VD600'!$A$1:$O$47</definedName>
    <definedName name="_xlnm.Print_Area" localSheetId="48">'VM200'!$A$1:$O$43</definedName>
    <definedName name="_xlnm.Print_Area" localSheetId="49">VM200UN!$A$1:$O$43</definedName>
    <definedName name="_xlnm.Print_Area" localSheetId="51">VM210MA!$A$1:$O$47</definedName>
    <definedName name="_xlnm.Print_Area" localSheetId="50">VM210UN!$A$1:$O$43</definedName>
    <definedName name="_xlnm.Print_Area" localSheetId="53">VM220K!$A$1:$O$55</definedName>
    <definedName name="_xlnm.Print_Area" localSheetId="52">VM220MA!$A$1:$O$47</definedName>
    <definedName name="_xlnm.Print_Area" localSheetId="54">'VPO40'!$A$1:$O$43</definedName>
    <definedName name="_xlnm.Print_Area" localSheetId="55">'VPO501'!$A$1:$O$43</definedName>
    <definedName name="_xlnm.Print_Area" localSheetId="56">'VPO502'!$A$1:$O$43</definedName>
    <definedName name="_xlnm.Print_Area" localSheetId="57">'VPO503'!$A$1:$O$43</definedName>
    <definedName name="_xlnm.Print_Area" localSheetId="58">'VPO504'!$A$1:$O$47</definedName>
    <definedName name="_xlnm.Print_Area" localSheetId="59">'VPO52'!$A$1:$O$47</definedName>
    <definedName name="_xlnm.Print_Area" localSheetId="60">'VPO531'!$A$1:$O$47</definedName>
    <definedName name="_xlnm.Print_Area" localSheetId="61">'VPO532'!$A$1:$O$47</definedName>
    <definedName name="_xlnm.Print_Area" localSheetId="65">'VR800'!$A$1:$O$47</definedName>
    <definedName name="_xlnm.Print_Area" localSheetId="45">'Z600'!$A$1:$Q$27</definedName>
    <definedName name="_xlnm.Print_Area" localSheetId="0">変更履歴!$A$1:$F$70</definedName>
    <definedName name="_xlnm.Print_Titles" localSheetId="4">'C001'!$4:$5</definedName>
    <definedName name="_xlnm.Print_Titles" localSheetId="22">'D300'!$4:$5</definedName>
    <definedName name="_xlnm.Print_Titles" localSheetId="23">'D400'!$4:$5</definedName>
    <definedName name="_xlnm.Print_Titles" localSheetId="24">'D410'!$4:$5</definedName>
    <definedName name="_xlnm.Print_Titles" localSheetId="25">'D500'!$4:$5</definedName>
    <definedName name="_xlnm.Print_Titles" localSheetId="26">'D510'!$4:$5</definedName>
    <definedName name="_xlnm.Print_Titles" localSheetId="27">'D520'!$4:$5</definedName>
    <definedName name="_xlnm.Print_Titles" localSheetId="28">'D530'!$4:$5</definedName>
    <definedName name="_xlnm.Print_Titles" localSheetId="29">'D600'!$4:$5</definedName>
    <definedName name="_xlnm.Print_Titles" localSheetId="5">'M001'!$4:$5</definedName>
    <definedName name="_xlnm.Print_Titles" localSheetId="6">'M002'!$4:$5</definedName>
    <definedName name="_xlnm.Print_Titles" localSheetId="7">'M003'!$4:$5</definedName>
    <definedName name="_xlnm.Print_Titles" localSheetId="8">'M100'!$4:$5</definedName>
    <definedName name="_xlnm.Print_Titles" localSheetId="9">'M101'!$4:$5</definedName>
    <definedName name="_xlnm.Print_Titles" localSheetId="10">'M200'!$4:$5</definedName>
    <definedName name="_xlnm.Print_Titles" localSheetId="11">'M201'!$4:$5</definedName>
    <definedName name="_xlnm.Print_Titles" localSheetId="12">'M215'!$4:$5</definedName>
    <definedName name="_xlnm.Print_Titles" localSheetId="13">'M222'!$4:$5</definedName>
    <definedName name="_xlnm.Print_Titles" localSheetId="14">'M225'!$4:$5</definedName>
    <definedName name="_xlnm.Print_Titles" localSheetId="15">'M226'!$4:$5</definedName>
    <definedName name="_xlnm.Print_Titles" localSheetId="16">'M227'!$4:$5</definedName>
    <definedName name="_xlnm.Print_Titles" localSheetId="17">'M230'!$4:$5</definedName>
    <definedName name="_xlnm.Print_Titles" localSheetId="18">'M231'!$4:$5</definedName>
    <definedName name="_xlnm.Print_Titles" localSheetId="19">'M600'!$4:$5</definedName>
    <definedName name="_xlnm.Print_Titles" localSheetId="20">'M900'!$4:$5</definedName>
    <definedName name="_xlnm.Print_Titles" localSheetId="21">'M950'!$4:$5</definedName>
    <definedName name="_xlnm.Print_Titles" localSheetId="30">'R100'!$4:$5</definedName>
    <definedName name="_xlnm.Print_Titles" localSheetId="31">'R110'!$4:$5</definedName>
    <definedName name="_xlnm.Print_Titles" localSheetId="32">'R210'!$4:$5</definedName>
    <definedName name="_xlnm.Print_Titles" localSheetId="33">'R215'!$4:$5</definedName>
    <definedName name="_xlnm.Print_Titles" localSheetId="34">'R220'!$4:$5</definedName>
    <definedName name="_xlnm.Print_Titles" localSheetId="35">'R221'!$4:$5</definedName>
    <definedName name="_xlnm.Print_Titles" localSheetId="36">'R222'!$4:$5</definedName>
    <definedName name="_xlnm.Print_Titles" localSheetId="37">'R225'!$4:$5</definedName>
    <definedName name="_xlnm.Print_Titles" localSheetId="38">'R226'!$4:$5</definedName>
    <definedName name="_xlnm.Print_Titles" localSheetId="39">'R227'!$4:$5</definedName>
    <definedName name="_xlnm.Print_Titles" localSheetId="40">'R230'!$4:$5</definedName>
    <definedName name="_xlnm.Print_Titles" localSheetId="41">'R231'!$4:$5</definedName>
    <definedName name="_xlnm.Print_Titles" localSheetId="42">'R400'!$4:$5</definedName>
    <definedName name="_xlnm.Print_Titles" localSheetId="43">'R401'!$4:$5</definedName>
    <definedName name="_xlnm.Print_Titles" localSheetId="44">'R800'!$4:$5</definedName>
    <definedName name="_xlnm.Print_Titles" localSheetId="64">'VA010'!$20:$20</definedName>
    <definedName name="_xlnm.Print_Titles" localSheetId="62">'VD530'!$20:$20</definedName>
    <definedName name="_xlnm.Print_Titles" localSheetId="63">'VD600'!$20:$20</definedName>
    <definedName name="_xlnm.Print_Titles" localSheetId="48">'VM200'!$20:$20</definedName>
    <definedName name="_xlnm.Print_Titles" localSheetId="49">VM200UN!$20:$20</definedName>
    <definedName name="_xlnm.Print_Titles" localSheetId="51">VM210MA!$20:$20</definedName>
    <definedName name="_xlnm.Print_Titles" localSheetId="50">VM210UN!$20:$20</definedName>
    <definedName name="_xlnm.Print_Titles" localSheetId="53">VM220K!$20:$20</definedName>
    <definedName name="_xlnm.Print_Titles" localSheetId="52">VM220MA!$20:$20</definedName>
    <definedName name="_xlnm.Print_Titles" localSheetId="54">'VPO40'!$20:$20</definedName>
    <definedName name="_xlnm.Print_Titles" localSheetId="55">'VPO501'!$20:$20</definedName>
    <definedName name="_xlnm.Print_Titles" localSheetId="56">'VPO502'!$20:$20</definedName>
    <definedName name="_xlnm.Print_Titles" localSheetId="57">'VPO503'!$20:$20</definedName>
    <definedName name="_xlnm.Print_Titles" localSheetId="58">'VPO504'!$20:$20</definedName>
    <definedName name="_xlnm.Print_Titles" localSheetId="59">'VPO52'!$20:$20</definedName>
    <definedName name="_xlnm.Print_Titles" localSheetId="60">'VPO531'!$20:$20</definedName>
    <definedName name="_xlnm.Print_Titles" localSheetId="61">'VPO532'!$20:$20</definedName>
    <definedName name="_xlnm.Print_Titles" localSheetId="65">'VR800'!$20:$20</definedName>
    <definedName name="_xlnm.Print_Titles" localSheetId="45">'Z600'!$4:$5</definedName>
    <definedName name="_xlnm.Print_Titles" localSheetId="3">テーブル一覧!$1:$2</definedName>
  </definedNames>
  <calcPr calcId="18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U24" i="265" l="1"/>
  <c r="E32" i="80"/>
  <c r="T15" i="309" l="1"/>
  <c r="U23" i="265" l="1"/>
  <c r="T14" i="309" l="1"/>
  <c r="T10" i="309" l="1"/>
  <c r="T8" i="309"/>
  <c r="T11" i="309"/>
  <c r="T12" i="309"/>
  <c r="T13" i="309"/>
  <c r="T26" i="309" l="1"/>
  <c r="T25" i="309"/>
  <c r="T24" i="309"/>
  <c r="T23" i="309"/>
  <c r="T22" i="309"/>
  <c r="T21" i="309"/>
  <c r="T20" i="309"/>
  <c r="T19" i="309"/>
  <c r="T18" i="309"/>
  <c r="T17" i="309"/>
  <c r="T16" i="309"/>
  <c r="T9" i="309"/>
  <c r="T7" i="309"/>
  <c r="T6" i="309"/>
  <c r="U22" i="265" l="1"/>
  <c r="U19" i="308" l="1"/>
  <c r="U18" i="308"/>
  <c r="U17" i="308"/>
  <c r="U16" i="308"/>
  <c r="U15" i="308"/>
  <c r="U14" i="308"/>
  <c r="U13" i="308"/>
  <c r="U12" i="308"/>
  <c r="U11" i="308"/>
  <c r="U10" i="308"/>
  <c r="U9" i="308"/>
  <c r="U8" i="308"/>
  <c r="U7" i="308"/>
  <c r="U6" i="308"/>
  <c r="U9" i="307"/>
  <c r="U8" i="307"/>
  <c r="U7" i="307"/>
  <c r="U6" i="307"/>
  <c r="U8" i="247" l="1"/>
  <c r="U21" i="265" l="1"/>
  <c r="U20" i="265"/>
  <c r="U7" i="306" l="1"/>
  <c r="U6" i="306"/>
  <c r="U21" i="304" l="1"/>
  <c r="U20" i="304"/>
  <c r="U19" i="304"/>
  <c r="U18" i="304"/>
  <c r="U17" i="304"/>
  <c r="U16" i="304"/>
  <c r="U15" i="304"/>
  <c r="U14" i="304"/>
  <c r="U13" i="304"/>
  <c r="U12" i="304"/>
  <c r="U11" i="304"/>
  <c r="U10" i="304"/>
  <c r="U9" i="304"/>
  <c r="U8" i="304"/>
  <c r="U7" i="304"/>
  <c r="U6" i="304"/>
  <c r="U39" i="303"/>
  <c r="U38" i="303"/>
  <c r="U37" i="303"/>
  <c r="U36" i="303"/>
  <c r="U35" i="303"/>
  <c r="U34" i="303"/>
  <c r="U33" i="303"/>
  <c r="U32" i="303"/>
  <c r="U31" i="303"/>
  <c r="U30" i="303"/>
  <c r="U29" i="303"/>
  <c r="U28" i="303"/>
  <c r="U27" i="303"/>
  <c r="U26" i="303"/>
  <c r="U25" i="303"/>
  <c r="U24" i="303"/>
  <c r="U23" i="303"/>
  <c r="U22" i="303"/>
  <c r="U21" i="303"/>
  <c r="U20" i="303"/>
  <c r="U19" i="303"/>
  <c r="U18" i="303"/>
  <c r="U17" i="303"/>
  <c r="U16" i="303"/>
  <c r="U15" i="303"/>
  <c r="U14" i="303"/>
  <c r="U13" i="303"/>
  <c r="U12" i="303"/>
  <c r="U11" i="303"/>
  <c r="U10" i="303"/>
  <c r="U9" i="303"/>
  <c r="U8" i="303"/>
  <c r="U7" i="303"/>
  <c r="U6" i="303"/>
  <c r="U20" i="302"/>
  <c r="U19" i="302"/>
  <c r="U18" i="302"/>
  <c r="U17" i="302"/>
  <c r="U16" i="302"/>
  <c r="U15" i="302"/>
  <c r="U14" i="302"/>
  <c r="U13" i="302"/>
  <c r="U12" i="302"/>
  <c r="U11" i="302"/>
  <c r="U10" i="302"/>
  <c r="U9" i="302"/>
  <c r="U8" i="302"/>
  <c r="U7" i="302"/>
  <c r="U6" i="302"/>
  <c r="U35" i="301"/>
  <c r="U34" i="301"/>
  <c r="U33" i="301"/>
  <c r="U32" i="301"/>
  <c r="U31" i="301"/>
  <c r="U30" i="301"/>
  <c r="U29" i="301"/>
  <c r="U28" i="301"/>
  <c r="U27" i="301"/>
  <c r="U26" i="301"/>
  <c r="U25" i="301"/>
  <c r="U24" i="301"/>
  <c r="U23" i="301"/>
  <c r="U22" i="301"/>
  <c r="U21" i="301"/>
  <c r="U20" i="301"/>
  <c r="U19" i="301"/>
  <c r="U18" i="301"/>
  <c r="U17" i="301"/>
  <c r="U16" i="301"/>
  <c r="U15" i="301"/>
  <c r="U14" i="301"/>
  <c r="U13" i="301"/>
  <c r="U12" i="301"/>
  <c r="U11" i="301"/>
  <c r="U10" i="301"/>
  <c r="U9" i="301"/>
  <c r="U8" i="301"/>
  <c r="U7" i="301"/>
  <c r="U6" i="301"/>
  <c r="U22" i="300"/>
  <c r="U21" i="300"/>
  <c r="U20" i="300"/>
  <c r="U19" i="300"/>
  <c r="U18" i="300"/>
  <c r="U17" i="300"/>
  <c r="U16" i="300"/>
  <c r="U15" i="300"/>
  <c r="U14" i="300"/>
  <c r="U13" i="300"/>
  <c r="U12" i="300"/>
  <c r="U11" i="300"/>
  <c r="U10" i="300"/>
  <c r="U9" i="300"/>
  <c r="U8" i="300"/>
  <c r="U7" i="300"/>
  <c r="U6" i="300"/>
  <c r="U18" i="299"/>
  <c r="U17" i="299"/>
  <c r="U16" i="299"/>
  <c r="U15" i="299"/>
  <c r="U14" i="299"/>
  <c r="U13" i="299"/>
  <c r="U12" i="299"/>
  <c r="U11" i="299"/>
  <c r="U10" i="299"/>
  <c r="U9" i="299"/>
  <c r="U8" i="299"/>
  <c r="U7" i="299"/>
  <c r="U6" i="299"/>
  <c r="U21" i="298"/>
  <c r="U20" i="298"/>
  <c r="U19" i="298"/>
  <c r="U18" i="298"/>
  <c r="U17" i="298"/>
  <c r="U16" i="298"/>
  <c r="U15" i="298"/>
  <c r="U14" i="298"/>
  <c r="U13" i="298"/>
  <c r="U12" i="298"/>
  <c r="U11" i="298"/>
  <c r="U10" i="298"/>
  <c r="U9" i="298"/>
  <c r="U8" i="298"/>
  <c r="U7" i="298"/>
  <c r="U6" i="298"/>
  <c r="U28" i="297"/>
  <c r="U27" i="297"/>
  <c r="U26" i="297"/>
  <c r="U25" i="297"/>
  <c r="U24" i="297"/>
  <c r="U23" i="297"/>
  <c r="U22" i="297"/>
  <c r="U21" i="297"/>
  <c r="U20" i="297"/>
  <c r="U19" i="297"/>
  <c r="U18" i="297"/>
  <c r="U17" i="297"/>
  <c r="U16" i="297"/>
  <c r="U15" i="297"/>
  <c r="U14" i="297"/>
  <c r="U13" i="297"/>
  <c r="U12" i="297"/>
  <c r="U11" i="297"/>
  <c r="U10" i="297"/>
  <c r="U9" i="297"/>
  <c r="U8" i="297"/>
  <c r="U7" i="297"/>
  <c r="U6" i="297"/>
  <c r="U65" i="296"/>
  <c r="U64" i="296"/>
  <c r="U63" i="296"/>
  <c r="U62" i="296"/>
  <c r="U61" i="296"/>
  <c r="U60" i="296"/>
  <c r="U59" i="296"/>
  <c r="U58" i="296"/>
  <c r="U57" i="296"/>
  <c r="U56" i="296"/>
  <c r="U55" i="296"/>
  <c r="U54" i="296"/>
  <c r="U53" i="296"/>
  <c r="U52" i="296"/>
  <c r="U51" i="296"/>
  <c r="U50" i="296"/>
  <c r="U49" i="296"/>
  <c r="U48" i="296"/>
  <c r="U47" i="296"/>
  <c r="U46" i="296"/>
  <c r="U45" i="296"/>
  <c r="U44" i="296"/>
  <c r="U43" i="296"/>
  <c r="U42" i="296"/>
  <c r="U41" i="296"/>
  <c r="U40" i="296"/>
  <c r="U39" i="296"/>
  <c r="U38" i="296"/>
  <c r="U37" i="296"/>
  <c r="U36" i="296"/>
  <c r="U35" i="296"/>
  <c r="U34" i="296"/>
  <c r="U33" i="296"/>
  <c r="U32" i="296"/>
  <c r="U31" i="296"/>
  <c r="U30" i="296"/>
  <c r="U29" i="296"/>
  <c r="U28" i="296"/>
  <c r="U27" i="296"/>
  <c r="U26" i="296"/>
  <c r="U25" i="296"/>
  <c r="U24" i="296"/>
  <c r="U23" i="296"/>
  <c r="U22" i="296"/>
  <c r="U21" i="296"/>
  <c r="U20" i="296"/>
  <c r="U19" i="296"/>
  <c r="U18" i="296"/>
  <c r="U17" i="296"/>
  <c r="U16" i="296"/>
  <c r="U15" i="296"/>
  <c r="U14" i="296"/>
  <c r="U13" i="296"/>
  <c r="U12" i="296"/>
  <c r="U11" i="296"/>
  <c r="U10" i="296"/>
  <c r="U9" i="296"/>
  <c r="U8" i="296"/>
  <c r="U7" i="296"/>
  <c r="U6" i="296"/>
  <c r="U21" i="295"/>
  <c r="U20" i="295"/>
  <c r="U19" i="295"/>
  <c r="U18" i="295"/>
  <c r="U17" i="295"/>
  <c r="U16" i="295"/>
  <c r="U15" i="295"/>
  <c r="U14" i="295"/>
  <c r="U13" i="295"/>
  <c r="U12" i="295"/>
  <c r="U11" i="295"/>
  <c r="U10" i="295"/>
  <c r="U9" i="295"/>
  <c r="U8" i="295"/>
  <c r="U7" i="295"/>
  <c r="U6" i="295"/>
  <c r="U28" i="294"/>
  <c r="U27" i="294"/>
  <c r="U26" i="294"/>
  <c r="U25" i="294"/>
  <c r="U24" i="294"/>
  <c r="U23" i="294"/>
  <c r="U22" i="294"/>
  <c r="U21" i="294"/>
  <c r="U20" i="294"/>
  <c r="U19" i="294"/>
  <c r="U18" i="294"/>
  <c r="U17" i="294"/>
  <c r="U16" i="294"/>
  <c r="U15" i="294"/>
  <c r="U14" i="294"/>
  <c r="U13" i="294"/>
  <c r="U12" i="294"/>
  <c r="U11" i="294"/>
  <c r="U10" i="294"/>
  <c r="U9" i="294"/>
  <c r="U8" i="294"/>
  <c r="U7" i="294"/>
  <c r="U6" i="294"/>
  <c r="U65" i="293"/>
  <c r="U64" i="293"/>
  <c r="U63" i="293"/>
  <c r="U62" i="293"/>
  <c r="U61" i="293"/>
  <c r="U60" i="293"/>
  <c r="U59" i="293"/>
  <c r="U58" i="293"/>
  <c r="U57" i="293"/>
  <c r="U56" i="293"/>
  <c r="U55" i="293"/>
  <c r="U54" i="293"/>
  <c r="U53" i="293"/>
  <c r="U52" i="293"/>
  <c r="U51" i="293"/>
  <c r="U50" i="293"/>
  <c r="U49" i="293"/>
  <c r="U48" i="293"/>
  <c r="U47" i="293"/>
  <c r="U46" i="293"/>
  <c r="U45" i="293"/>
  <c r="U44" i="293"/>
  <c r="U43" i="293"/>
  <c r="U42" i="293"/>
  <c r="U41" i="293"/>
  <c r="U40" i="293"/>
  <c r="U39" i="293"/>
  <c r="U38" i="293"/>
  <c r="U37" i="293"/>
  <c r="U36" i="293"/>
  <c r="U35" i="293"/>
  <c r="U34" i="293"/>
  <c r="U33" i="293"/>
  <c r="U32" i="293"/>
  <c r="U31" i="293"/>
  <c r="U30" i="293"/>
  <c r="U29" i="293"/>
  <c r="U28" i="293"/>
  <c r="U27" i="293"/>
  <c r="U26" i="293"/>
  <c r="U25" i="293"/>
  <c r="U24" i="293"/>
  <c r="U23" i="293"/>
  <c r="U22" i="293"/>
  <c r="U21" i="293"/>
  <c r="U20" i="293"/>
  <c r="U19" i="293"/>
  <c r="U18" i="293"/>
  <c r="U17" i="293"/>
  <c r="U16" i="293"/>
  <c r="U15" i="293"/>
  <c r="U14" i="293"/>
  <c r="U13" i="293"/>
  <c r="U12" i="293"/>
  <c r="U11" i="293"/>
  <c r="U10" i="293"/>
  <c r="U9" i="293"/>
  <c r="U8" i="293"/>
  <c r="U7" i="293"/>
  <c r="U6" i="293"/>
  <c r="U44" i="292"/>
  <c r="U43" i="292"/>
  <c r="U42" i="292"/>
  <c r="U41" i="292"/>
  <c r="U40" i="292"/>
  <c r="U39" i="292"/>
  <c r="U38" i="292"/>
  <c r="U37" i="292"/>
  <c r="U36" i="292"/>
  <c r="U35" i="292"/>
  <c r="U34" i="292"/>
  <c r="U33" i="292"/>
  <c r="U32" i="292"/>
  <c r="U31" i="292"/>
  <c r="U30" i="292"/>
  <c r="U29" i="292"/>
  <c r="U28" i="292"/>
  <c r="U27" i="292"/>
  <c r="U26" i="292"/>
  <c r="U25" i="292"/>
  <c r="U24" i="292"/>
  <c r="U23" i="292"/>
  <c r="U22" i="292"/>
  <c r="U21" i="292"/>
  <c r="U20" i="292"/>
  <c r="U19" i="292"/>
  <c r="U18" i="292"/>
  <c r="U17" i="292"/>
  <c r="U16" i="292"/>
  <c r="U15" i="292"/>
  <c r="U14" i="292"/>
  <c r="U13" i="292"/>
  <c r="U12" i="292"/>
  <c r="U11" i="292"/>
  <c r="U10" i="292"/>
  <c r="U9" i="292"/>
  <c r="U8" i="292"/>
  <c r="U7" i="292"/>
  <c r="U6" i="292"/>
  <c r="U44" i="291"/>
  <c r="U43" i="291"/>
  <c r="U42" i="291"/>
  <c r="U41" i="291"/>
  <c r="U40" i="291"/>
  <c r="U39" i="291"/>
  <c r="U38" i="291"/>
  <c r="U37" i="291"/>
  <c r="U36" i="291"/>
  <c r="U35" i="291"/>
  <c r="U34" i="291"/>
  <c r="U33" i="291"/>
  <c r="U32" i="291"/>
  <c r="U31" i="291"/>
  <c r="U30" i="291"/>
  <c r="U29" i="291"/>
  <c r="U28" i="291"/>
  <c r="U27" i="291"/>
  <c r="U26" i="291"/>
  <c r="U25" i="291"/>
  <c r="U24" i="291"/>
  <c r="U23" i="291"/>
  <c r="U22" i="291"/>
  <c r="U21" i="291"/>
  <c r="U20" i="291"/>
  <c r="U19" i="291"/>
  <c r="U18" i="291"/>
  <c r="U17" i="291"/>
  <c r="U16" i="291"/>
  <c r="U15" i="291"/>
  <c r="U14" i="291"/>
  <c r="U13" i="291"/>
  <c r="U12" i="291"/>
  <c r="U11" i="291"/>
  <c r="U10" i="291"/>
  <c r="U9" i="291"/>
  <c r="U8" i="291"/>
  <c r="U7" i="291"/>
  <c r="U6" i="291"/>
  <c r="U54" i="260" l="1"/>
  <c r="U53" i="260"/>
  <c r="U52" i="260"/>
  <c r="U51" i="260"/>
  <c r="U50" i="260"/>
  <c r="U49" i="260"/>
  <c r="U48" i="260"/>
  <c r="U47" i="260"/>
  <c r="U46" i="260"/>
  <c r="U45" i="260"/>
  <c r="U44" i="260"/>
  <c r="U43" i="260"/>
  <c r="U42" i="260"/>
  <c r="U41" i="260"/>
  <c r="U40" i="260"/>
  <c r="U39" i="260"/>
  <c r="U38" i="260"/>
  <c r="U37" i="260"/>
  <c r="U33" i="259"/>
  <c r="U32" i="259"/>
  <c r="U19" i="265" l="1"/>
  <c r="U18" i="265"/>
  <c r="U11" i="270" l="1"/>
  <c r="U33" i="271" l="1"/>
  <c r="U17" i="265" l="1"/>
  <c r="U15" i="265" l="1"/>
  <c r="U16" i="265"/>
  <c r="U24" i="262"/>
  <c r="U23" i="262"/>
  <c r="U21" i="276"/>
  <c r="U20" i="276"/>
  <c r="U19" i="276"/>
  <c r="U18" i="276"/>
  <c r="U17" i="276"/>
  <c r="U16" i="276"/>
  <c r="U15" i="276"/>
  <c r="U14" i="276"/>
  <c r="U13" i="276"/>
  <c r="U12" i="276"/>
  <c r="U11" i="276"/>
  <c r="U10" i="276"/>
  <c r="U9" i="276"/>
  <c r="U8" i="276"/>
  <c r="U7" i="276"/>
  <c r="U6" i="276"/>
  <c r="U21" i="275"/>
  <c r="U20" i="275"/>
  <c r="U19" i="275"/>
  <c r="U18" i="275"/>
  <c r="U17" i="275"/>
  <c r="U16" i="275"/>
  <c r="U15" i="275"/>
  <c r="U14" i="275"/>
  <c r="U13" i="275"/>
  <c r="U12" i="275"/>
  <c r="U11" i="275"/>
  <c r="U10" i="275"/>
  <c r="U9" i="275"/>
  <c r="U8" i="275"/>
  <c r="U7" i="275"/>
  <c r="U6" i="275"/>
  <c r="U14" i="265" l="1"/>
  <c r="U24" i="274" l="1"/>
  <c r="U23" i="274"/>
  <c r="U22" i="274"/>
  <c r="U21" i="274"/>
  <c r="U20" i="274"/>
  <c r="U19" i="274"/>
  <c r="U18" i="274"/>
  <c r="U17" i="274"/>
  <c r="U16" i="274"/>
  <c r="U15" i="274"/>
  <c r="U14" i="274"/>
  <c r="U13" i="274"/>
  <c r="U12" i="274"/>
  <c r="U11" i="274"/>
  <c r="U10" i="274"/>
  <c r="U9" i="274"/>
  <c r="U8" i="274"/>
  <c r="U7" i="274"/>
  <c r="U6" i="274"/>
  <c r="U27" i="273"/>
  <c r="U26" i="273"/>
  <c r="U25" i="273"/>
  <c r="U24" i="273"/>
  <c r="U23" i="273"/>
  <c r="U22" i="273"/>
  <c r="U21" i="273"/>
  <c r="U20" i="273"/>
  <c r="U19" i="273"/>
  <c r="U18" i="273"/>
  <c r="U17" i="273"/>
  <c r="U16" i="273"/>
  <c r="U15" i="273"/>
  <c r="U14" i="273"/>
  <c r="U13" i="273"/>
  <c r="U12" i="273"/>
  <c r="U11" i="273"/>
  <c r="U10" i="273"/>
  <c r="U9" i="273"/>
  <c r="U8" i="273"/>
  <c r="U7" i="273"/>
  <c r="U6" i="273"/>
  <c r="U40" i="272"/>
  <c r="U39" i="272"/>
  <c r="U38" i="272"/>
  <c r="U37" i="272"/>
  <c r="U36" i="272"/>
  <c r="U35" i="272"/>
  <c r="U34" i="272"/>
  <c r="U33" i="272"/>
  <c r="U32" i="272"/>
  <c r="U31" i="272"/>
  <c r="U30" i="272"/>
  <c r="U29" i="272"/>
  <c r="U28" i="272"/>
  <c r="U27" i="272"/>
  <c r="U26" i="272"/>
  <c r="U25" i="272"/>
  <c r="U24" i="272"/>
  <c r="U23" i="272"/>
  <c r="U22" i="272"/>
  <c r="U21" i="272"/>
  <c r="U20" i="272"/>
  <c r="U19" i="272"/>
  <c r="U18" i="272"/>
  <c r="U17" i="272"/>
  <c r="U16" i="272"/>
  <c r="U15" i="272"/>
  <c r="U14" i="272"/>
  <c r="U13" i="272"/>
  <c r="U12" i="272"/>
  <c r="U11" i="272"/>
  <c r="U10" i="272"/>
  <c r="U9" i="272"/>
  <c r="U8" i="272"/>
  <c r="U7" i="272"/>
  <c r="U6" i="272"/>
  <c r="U44" i="271" l="1"/>
  <c r="U43" i="271"/>
  <c r="U42" i="271"/>
  <c r="U41" i="271"/>
  <c r="U40" i="271"/>
  <c r="U39" i="271"/>
  <c r="U38" i="271"/>
  <c r="U37" i="271"/>
  <c r="U36" i="271"/>
  <c r="U35" i="271"/>
  <c r="U34" i="271"/>
  <c r="U32" i="271"/>
  <c r="U31" i="271"/>
  <c r="U30" i="271"/>
  <c r="U29" i="271"/>
  <c r="U28" i="271"/>
  <c r="U27" i="271"/>
  <c r="U26" i="271"/>
  <c r="U25" i="271"/>
  <c r="U24" i="271"/>
  <c r="U23" i="271"/>
  <c r="U22" i="271"/>
  <c r="U21" i="271"/>
  <c r="U20" i="271"/>
  <c r="U19" i="271"/>
  <c r="U18" i="271"/>
  <c r="U17" i="271"/>
  <c r="U16" i="271"/>
  <c r="U15" i="271"/>
  <c r="U14" i="271"/>
  <c r="U13" i="271"/>
  <c r="U12" i="271"/>
  <c r="U11" i="271"/>
  <c r="U10" i="271"/>
  <c r="U9" i="271"/>
  <c r="U8" i="271"/>
  <c r="U7" i="271"/>
  <c r="U6" i="271"/>
  <c r="U85" i="270" l="1"/>
  <c r="U84" i="270"/>
  <c r="U83" i="270"/>
  <c r="U82" i="270"/>
  <c r="U81" i="270"/>
  <c r="U80" i="270"/>
  <c r="U79" i="270"/>
  <c r="U78" i="270"/>
  <c r="U77" i="270"/>
  <c r="U76" i="270"/>
  <c r="U75" i="270"/>
  <c r="U74" i="270"/>
  <c r="U73" i="270"/>
  <c r="U72" i="270"/>
  <c r="U71" i="270"/>
  <c r="U70" i="270"/>
  <c r="U69" i="270"/>
  <c r="U68" i="270"/>
  <c r="U67" i="270"/>
  <c r="U66" i="270"/>
  <c r="U65" i="270"/>
  <c r="U64" i="270"/>
  <c r="U63" i="270"/>
  <c r="U62" i="270"/>
  <c r="U61" i="270"/>
  <c r="U60" i="270"/>
  <c r="U59" i="270"/>
  <c r="U58" i="270"/>
  <c r="U57" i="270"/>
  <c r="U56" i="270"/>
  <c r="U55" i="270"/>
  <c r="U54" i="270"/>
  <c r="U53" i="270"/>
  <c r="U52" i="270"/>
  <c r="U51" i="270"/>
  <c r="U50" i="270"/>
  <c r="U49" i="270"/>
  <c r="U48" i="270"/>
  <c r="U47" i="270"/>
  <c r="U46" i="270"/>
  <c r="U45" i="270"/>
  <c r="U44" i="270"/>
  <c r="U43" i="270"/>
  <c r="U42" i="270"/>
  <c r="U41" i="270"/>
  <c r="U40" i="270"/>
  <c r="U39" i="270"/>
  <c r="U38" i="270"/>
  <c r="U37" i="270"/>
  <c r="U36" i="270"/>
  <c r="U35" i="270"/>
  <c r="U34" i="270"/>
  <c r="U33" i="270"/>
  <c r="U32" i="270"/>
  <c r="U31" i="270"/>
  <c r="U30" i="270"/>
  <c r="U29" i="270"/>
  <c r="U28" i="270"/>
  <c r="U27" i="270"/>
  <c r="U26" i="270"/>
  <c r="U25" i="270"/>
  <c r="U24" i="270"/>
  <c r="U23" i="270"/>
  <c r="U22" i="270"/>
  <c r="U21" i="270"/>
  <c r="U20" i="270"/>
  <c r="U19" i="270"/>
  <c r="U18" i="270"/>
  <c r="U17" i="270"/>
  <c r="U16" i="270"/>
  <c r="U15" i="270"/>
  <c r="U14" i="270"/>
  <c r="U13" i="270"/>
  <c r="U12" i="270"/>
  <c r="U10" i="270"/>
  <c r="U9" i="270"/>
  <c r="U8" i="270"/>
  <c r="U7" i="270"/>
  <c r="U6" i="270"/>
  <c r="U48" i="269"/>
  <c r="U47" i="269"/>
  <c r="U46" i="269"/>
  <c r="U45" i="269"/>
  <c r="U44" i="269"/>
  <c r="U43" i="269"/>
  <c r="U42" i="269"/>
  <c r="U41" i="269"/>
  <c r="U40" i="269"/>
  <c r="U39" i="269"/>
  <c r="U38" i="269"/>
  <c r="U37" i="269"/>
  <c r="U36" i="269"/>
  <c r="U35" i="269"/>
  <c r="U34" i="269"/>
  <c r="U33" i="269"/>
  <c r="U32" i="269"/>
  <c r="U31" i="269"/>
  <c r="U30" i="269"/>
  <c r="U29" i="269"/>
  <c r="U28" i="269"/>
  <c r="U27" i="269"/>
  <c r="U26" i="269"/>
  <c r="U25" i="269"/>
  <c r="U24" i="269"/>
  <c r="U23" i="269"/>
  <c r="U22" i="269"/>
  <c r="U21" i="269"/>
  <c r="U20" i="269"/>
  <c r="U19" i="269"/>
  <c r="U18" i="269"/>
  <c r="U17" i="269"/>
  <c r="U16" i="269"/>
  <c r="U15" i="269"/>
  <c r="U14" i="269"/>
  <c r="U13" i="269"/>
  <c r="U12" i="269"/>
  <c r="U11" i="269"/>
  <c r="U10" i="269"/>
  <c r="U9" i="269"/>
  <c r="U8" i="269"/>
  <c r="U7" i="269"/>
  <c r="U6" i="269"/>
  <c r="U99" i="268"/>
  <c r="U98" i="268"/>
  <c r="U97" i="268"/>
  <c r="U96" i="268"/>
  <c r="U89" i="268"/>
  <c r="U88" i="268"/>
  <c r="U87" i="268"/>
  <c r="U86" i="268"/>
  <c r="U85" i="268"/>
  <c r="U84" i="268"/>
  <c r="U83" i="268"/>
  <c r="U82" i="268"/>
  <c r="U81" i="268"/>
  <c r="U114" i="268"/>
  <c r="U113" i="268"/>
  <c r="U112" i="268"/>
  <c r="U111" i="268"/>
  <c r="U110" i="268"/>
  <c r="U109" i="268"/>
  <c r="U108" i="268"/>
  <c r="U107" i="268"/>
  <c r="U106" i="268"/>
  <c r="U105" i="268"/>
  <c r="U104" i="268"/>
  <c r="U103" i="268"/>
  <c r="U102" i="268"/>
  <c r="U101" i="268"/>
  <c r="U100" i="268"/>
  <c r="U95" i="268"/>
  <c r="U94" i="268"/>
  <c r="U93" i="268"/>
  <c r="U92" i="268"/>
  <c r="U91" i="268"/>
  <c r="U90" i="268"/>
  <c r="U80" i="268"/>
  <c r="U79" i="268"/>
  <c r="U78" i="268"/>
  <c r="U77" i="268"/>
  <c r="U76" i="268"/>
  <c r="U75" i="268"/>
  <c r="U74" i="268"/>
  <c r="U73" i="268"/>
  <c r="U72" i="268"/>
  <c r="U71" i="268"/>
  <c r="U70" i="268"/>
  <c r="U69" i="268"/>
  <c r="U68" i="268"/>
  <c r="U67" i="268"/>
  <c r="U66" i="268"/>
  <c r="U65" i="268"/>
  <c r="U64" i="268"/>
  <c r="U63" i="268"/>
  <c r="U62" i="268"/>
  <c r="U61" i="268"/>
  <c r="U60" i="268"/>
  <c r="U59" i="268"/>
  <c r="U58" i="268"/>
  <c r="U57" i="268"/>
  <c r="U56" i="268"/>
  <c r="U55" i="268"/>
  <c r="U54" i="268"/>
  <c r="U53" i="268"/>
  <c r="U52" i="268"/>
  <c r="U51" i="268"/>
  <c r="U50" i="268"/>
  <c r="U49" i="268"/>
  <c r="U48" i="268"/>
  <c r="U47" i="268"/>
  <c r="U46" i="268"/>
  <c r="U45" i="268"/>
  <c r="U44" i="268"/>
  <c r="U43" i="268"/>
  <c r="U42" i="268"/>
  <c r="U41" i="268"/>
  <c r="U40" i="268"/>
  <c r="U39" i="268"/>
  <c r="U38" i="268"/>
  <c r="U37" i="268"/>
  <c r="U36" i="268"/>
  <c r="U35" i="268"/>
  <c r="U34" i="268"/>
  <c r="U33" i="268"/>
  <c r="U32" i="268"/>
  <c r="U31" i="268"/>
  <c r="U30" i="268"/>
  <c r="U29" i="268"/>
  <c r="U28" i="268"/>
  <c r="U27" i="268"/>
  <c r="U26" i="268"/>
  <c r="U25" i="268"/>
  <c r="U24" i="268"/>
  <c r="U23" i="268"/>
  <c r="U22" i="268"/>
  <c r="U21" i="268"/>
  <c r="U20" i="268"/>
  <c r="U19" i="268"/>
  <c r="U18" i="268"/>
  <c r="U17" i="268"/>
  <c r="U16" i="268"/>
  <c r="U15" i="268"/>
  <c r="U14" i="268"/>
  <c r="U13" i="268"/>
  <c r="U12" i="268"/>
  <c r="U11" i="268"/>
  <c r="U10" i="268"/>
  <c r="U9" i="268"/>
  <c r="U8" i="268"/>
  <c r="U7" i="268"/>
  <c r="U6" i="268"/>
  <c r="U90" i="267"/>
  <c r="U89" i="267"/>
  <c r="U88" i="267"/>
  <c r="U87" i="267"/>
  <c r="U86" i="267"/>
  <c r="U85" i="267"/>
  <c r="U84" i="267"/>
  <c r="U83" i="267"/>
  <c r="U82" i="267"/>
  <c r="U81" i="267"/>
  <c r="U80" i="267"/>
  <c r="U79" i="267"/>
  <c r="U78" i="267"/>
  <c r="U77" i="267"/>
  <c r="U76" i="267"/>
  <c r="U75" i="267"/>
  <c r="U74" i="267"/>
  <c r="U73" i="267"/>
  <c r="U72" i="267"/>
  <c r="U71" i="267"/>
  <c r="U70" i="267"/>
  <c r="U69" i="267"/>
  <c r="U68" i="267"/>
  <c r="U67" i="267"/>
  <c r="U66" i="267"/>
  <c r="U65" i="267"/>
  <c r="U64" i="267"/>
  <c r="U63" i="267"/>
  <c r="U62" i="267"/>
  <c r="U61" i="267"/>
  <c r="U60" i="267"/>
  <c r="U59" i="267"/>
  <c r="U58" i="267"/>
  <c r="U57" i="267"/>
  <c r="U56" i="267"/>
  <c r="U55" i="267"/>
  <c r="U54" i="267"/>
  <c r="U53" i="267"/>
  <c r="U52" i="267"/>
  <c r="U51" i="267"/>
  <c r="U50" i="267"/>
  <c r="U49" i="267"/>
  <c r="U48" i="267"/>
  <c r="U47" i="267"/>
  <c r="U46" i="267"/>
  <c r="U45" i="267"/>
  <c r="U44" i="267"/>
  <c r="U43" i="267"/>
  <c r="U42" i="267"/>
  <c r="U41" i="267"/>
  <c r="U40" i="267"/>
  <c r="U39" i="267"/>
  <c r="U101" i="267"/>
  <c r="U100" i="267"/>
  <c r="U99" i="267"/>
  <c r="U98" i="267"/>
  <c r="U97" i="267"/>
  <c r="U96" i="267"/>
  <c r="U95" i="267"/>
  <c r="U94" i="267"/>
  <c r="U93" i="267"/>
  <c r="U92" i="267"/>
  <c r="U91" i="267"/>
  <c r="U38" i="267"/>
  <c r="U37" i="267"/>
  <c r="U36" i="267"/>
  <c r="U35" i="267"/>
  <c r="U34" i="267"/>
  <c r="U33" i="267"/>
  <c r="U32" i="267"/>
  <c r="U31" i="267"/>
  <c r="U30" i="267"/>
  <c r="U29" i="267"/>
  <c r="U28" i="267"/>
  <c r="U27" i="267"/>
  <c r="U26" i="267"/>
  <c r="U25" i="267"/>
  <c r="U24" i="267"/>
  <c r="U23" i="267"/>
  <c r="U22" i="267"/>
  <c r="U21" i="267"/>
  <c r="U20" i="267"/>
  <c r="U19" i="267"/>
  <c r="U18" i="267"/>
  <c r="U17" i="267"/>
  <c r="U16" i="267"/>
  <c r="U15" i="267"/>
  <c r="U14" i="267"/>
  <c r="U13" i="267"/>
  <c r="U12" i="267"/>
  <c r="U11" i="267"/>
  <c r="U10" i="267"/>
  <c r="U9" i="267"/>
  <c r="U8" i="267"/>
  <c r="U7" i="267"/>
  <c r="U6" i="267"/>
  <c r="U31" i="266" l="1"/>
  <c r="U30" i="266"/>
  <c r="U29" i="266"/>
  <c r="U28" i="266"/>
  <c r="U27" i="266"/>
  <c r="U26" i="266"/>
  <c r="U25" i="266"/>
  <c r="U24" i="266"/>
  <c r="U23" i="266"/>
  <c r="U22" i="266"/>
  <c r="U49" i="266"/>
  <c r="U48" i="266"/>
  <c r="U47" i="266"/>
  <c r="U46" i="266"/>
  <c r="U45" i="266"/>
  <c r="U44" i="266"/>
  <c r="U43" i="266"/>
  <c r="U42" i="266"/>
  <c r="U41" i="266"/>
  <c r="U40" i="266"/>
  <c r="U39" i="266"/>
  <c r="U38" i="266"/>
  <c r="U37" i="266"/>
  <c r="U36" i="266"/>
  <c r="U35" i="266"/>
  <c r="U34" i="266"/>
  <c r="U33" i="266"/>
  <c r="U32" i="266"/>
  <c r="U21" i="266"/>
  <c r="U20" i="266"/>
  <c r="U19" i="266"/>
  <c r="U18" i="266"/>
  <c r="U17" i="266"/>
  <c r="U16" i="266"/>
  <c r="U15" i="266"/>
  <c r="U14" i="266"/>
  <c r="U13" i="266"/>
  <c r="U12" i="266"/>
  <c r="U11" i="266"/>
  <c r="U10" i="266"/>
  <c r="U9" i="266"/>
  <c r="U8" i="266"/>
  <c r="U7" i="266"/>
  <c r="U6" i="266"/>
  <c r="U35" i="265" l="1"/>
  <c r="U34" i="265"/>
  <c r="U33" i="265"/>
  <c r="U32" i="265"/>
  <c r="U31" i="265"/>
  <c r="U30" i="265"/>
  <c r="U29" i="265"/>
  <c r="U28" i="265"/>
  <c r="U27" i="265"/>
  <c r="U26" i="265"/>
  <c r="U25" i="265"/>
  <c r="U13" i="265"/>
  <c r="U12" i="265"/>
  <c r="U11" i="265"/>
  <c r="U10" i="265"/>
  <c r="U9" i="265"/>
  <c r="U8" i="265"/>
  <c r="U7" i="265"/>
  <c r="U6" i="265"/>
  <c r="U20" i="264"/>
  <c r="U19" i="264"/>
  <c r="U18" i="264"/>
  <c r="U17" i="264"/>
  <c r="U16" i="264"/>
  <c r="U15" i="264"/>
  <c r="U14" i="264"/>
  <c r="U13" i="264"/>
  <c r="U12" i="264"/>
  <c r="U11" i="264"/>
  <c r="U10" i="264"/>
  <c r="U9" i="264"/>
  <c r="U8" i="264"/>
  <c r="U7" i="264"/>
  <c r="U6" i="264"/>
  <c r="U20" i="263"/>
  <c r="U19" i="263"/>
  <c r="U18" i="263"/>
  <c r="U17" i="263"/>
  <c r="U16" i="263"/>
  <c r="U15" i="263"/>
  <c r="U14" i="263"/>
  <c r="U13" i="263"/>
  <c r="U12" i="263"/>
  <c r="U11" i="263"/>
  <c r="U10" i="263"/>
  <c r="U9" i="263"/>
  <c r="U8" i="263"/>
  <c r="U7" i="263"/>
  <c r="U6" i="263"/>
  <c r="U17" i="262"/>
  <c r="U16" i="262"/>
  <c r="U15" i="262"/>
  <c r="U14" i="262"/>
  <c r="U13" i="262"/>
  <c r="U12" i="262"/>
  <c r="U35" i="262"/>
  <c r="U34" i="262"/>
  <c r="U33" i="262"/>
  <c r="U32" i="262"/>
  <c r="U31" i="262"/>
  <c r="U30" i="262"/>
  <c r="U29" i="262"/>
  <c r="U28" i="262"/>
  <c r="U27" i="262"/>
  <c r="U26" i="262"/>
  <c r="U25" i="262"/>
  <c r="U22" i="262"/>
  <c r="U21" i="262"/>
  <c r="U20" i="262"/>
  <c r="U19" i="262"/>
  <c r="U18" i="262"/>
  <c r="U11" i="262"/>
  <c r="U10" i="262"/>
  <c r="U9" i="262"/>
  <c r="U8" i="262"/>
  <c r="U7" i="262"/>
  <c r="U6" i="262"/>
  <c r="U28" i="261"/>
  <c r="U27" i="261"/>
  <c r="U26" i="261"/>
  <c r="U25" i="261"/>
  <c r="U24" i="261"/>
  <c r="U23" i="261"/>
  <c r="U22" i="261"/>
  <c r="U21" i="261"/>
  <c r="U20" i="261"/>
  <c r="U19" i="261"/>
  <c r="U18" i="261"/>
  <c r="U17" i="261"/>
  <c r="U16" i="261"/>
  <c r="U15" i="261"/>
  <c r="U14" i="261"/>
  <c r="U13" i="261"/>
  <c r="U12" i="261"/>
  <c r="U11" i="261"/>
  <c r="U10" i="261"/>
  <c r="U9" i="261"/>
  <c r="U8" i="261"/>
  <c r="U7" i="261"/>
  <c r="U6" i="261"/>
  <c r="U65" i="260"/>
  <c r="U64" i="260"/>
  <c r="U63" i="260"/>
  <c r="U62" i="260"/>
  <c r="U61" i="260"/>
  <c r="U60" i="260"/>
  <c r="U59" i="260"/>
  <c r="U58" i="260"/>
  <c r="U57" i="260"/>
  <c r="U56" i="260"/>
  <c r="U55" i="260"/>
  <c r="U36" i="260"/>
  <c r="U35" i="260"/>
  <c r="U34" i="260"/>
  <c r="U33" i="260"/>
  <c r="U32" i="260"/>
  <c r="U31" i="260"/>
  <c r="U30" i="260"/>
  <c r="U29" i="260"/>
  <c r="U28" i="260"/>
  <c r="U27" i="260"/>
  <c r="U26" i="260"/>
  <c r="U25" i="260"/>
  <c r="U24" i="260"/>
  <c r="U23" i="260"/>
  <c r="U22" i="260"/>
  <c r="U21" i="260"/>
  <c r="U20" i="260"/>
  <c r="U19" i="260"/>
  <c r="U18" i="260"/>
  <c r="U17" i="260"/>
  <c r="U16" i="260"/>
  <c r="U15" i="260"/>
  <c r="U14" i="260"/>
  <c r="U13" i="260"/>
  <c r="U12" i="260"/>
  <c r="U11" i="260"/>
  <c r="U10" i="260"/>
  <c r="U9" i="260"/>
  <c r="U8" i="260"/>
  <c r="U7" i="260"/>
  <c r="U6" i="260"/>
  <c r="U44" i="259"/>
  <c r="U43" i="259"/>
  <c r="U42" i="259"/>
  <c r="U41" i="259"/>
  <c r="U40" i="259"/>
  <c r="U39" i="259"/>
  <c r="U38" i="259"/>
  <c r="U37" i="259"/>
  <c r="U36" i="259"/>
  <c r="U35" i="259"/>
  <c r="U34" i="259"/>
  <c r="U31" i="259"/>
  <c r="U30" i="259"/>
  <c r="U29" i="259"/>
  <c r="U28" i="259"/>
  <c r="U27" i="259"/>
  <c r="U26" i="259"/>
  <c r="U25" i="259"/>
  <c r="U24" i="259"/>
  <c r="U23" i="259"/>
  <c r="U22" i="259"/>
  <c r="U21" i="259"/>
  <c r="U20" i="259"/>
  <c r="U19" i="259"/>
  <c r="U18" i="259"/>
  <c r="U17" i="259"/>
  <c r="U16" i="259"/>
  <c r="U15" i="259"/>
  <c r="U14" i="259"/>
  <c r="U13" i="259"/>
  <c r="U12" i="259"/>
  <c r="U11" i="259"/>
  <c r="U10" i="259"/>
  <c r="U9" i="259"/>
  <c r="U8" i="259"/>
  <c r="U7" i="259"/>
  <c r="U6" i="259"/>
  <c r="U22" i="258"/>
  <c r="U21" i="258"/>
  <c r="U20" i="258"/>
  <c r="U19" i="258"/>
  <c r="U18" i="258"/>
  <c r="U17" i="258"/>
  <c r="U16" i="258"/>
  <c r="U15" i="258"/>
  <c r="U14" i="258"/>
  <c r="U13" i="258"/>
  <c r="U12" i="258"/>
  <c r="U11" i="258"/>
  <c r="U10" i="258"/>
  <c r="U9" i="258"/>
  <c r="U8" i="258"/>
  <c r="U7" i="258"/>
  <c r="U6" i="258"/>
  <c r="U18" i="257"/>
  <c r="U17" i="257"/>
  <c r="U16" i="257"/>
  <c r="U15" i="257"/>
  <c r="U14" i="257"/>
  <c r="U13" i="257"/>
  <c r="U12" i="257"/>
  <c r="U11" i="257"/>
  <c r="U10" i="257"/>
  <c r="U9" i="257"/>
  <c r="U8" i="257"/>
  <c r="U7" i="257"/>
  <c r="U6" i="257"/>
  <c r="U28" i="256"/>
  <c r="U27" i="256"/>
  <c r="U26" i="256"/>
  <c r="U25" i="256"/>
  <c r="U24" i="256"/>
  <c r="U23" i="256"/>
  <c r="U22" i="256"/>
  <c r="U21" i="256"/>
  <c r="U20" i="256"/>
  <c r="U19" i="256"/>
  <c r="U18" i="256"/>
  <c r="U17" i="256"/>
  <c r="U16" i="256"/>
  <c r="U15" i="256"/>
  <c r="U14" i="256"/>
  <c r="U13" i="256"/>
  <c r="U12" i="256"/>
  <c r="U11" i="256"/>
  <c r="U10" i="256"/>
  <c r="U9" i="256"/>
  <c r="U8" i="256"/>
  <c r="U7" i="256"/>
  <c r="U6" i="256"/>
  <c r="P21" i="255"/>
  <c r="P20" i="255"/>
  <c r="P19" i="255"/>
  <c r="P18" i="255"/>
  <c r="P17" i="255"/>
  <c r="P16" i="255"/>
  <c r="P15" i="255"/>
  <c r="P14" i="255"/>
  <c r="P13" i="255"/>
  <c r="P12" i="255"/>
  <c r="P11" i="255"/>
  <c r="P10" i="255"/>
  <c r="P9" i="255"/>
  <c r="P8" i="255"/>
  <c r="P7" i="255"/>
  <c r="P6" i="255"/>
  <c r="U9" i="250" l="1"/>
  <c r="U20" i="250"/>
  <c r="U19" i="250"/>
  <c r="U18" i="250"/>
  <c r="U17" i="250"/>
  <c r="U16" i="250"/>
  <c r="U15" i="250"/>
  <c r="U14" i="250"/>
  <c r="U13" i="250"/>
  <c r="U12" i="250"/>
  <c r="U11" i="250"/>
  <c r="U10" i="250"/>
  <c r="U8" i="250"/>
  <c r="U7" i="250"/>
  <c r="U6" i="250"/>
  <c r="U19" i="249"/>
  <c r="U18" i="249"/>
  <c r="U17" i="249"/>
  <c r="U16" i="249"/>
  <c r="U15" i="249"/>
  <c r="U14" i="249"/>
  <c r="U13" i="249"/>
  <c r="U12" i="249"/>
  <c r="U11" i="249"/>
  <c r="U10" i="249"/>
  <c r="U9" i="249"/>
  <c r="U8" i="249"/>
  <c r="U7" i="249"/>
  <c r="U6" i="249"/>
  <c r="C68" i="80" l="1"/>
  <c r="D68" i="80"/>
  <c r="E68" i="80"/>
  <c r="C69" i="80"/>
  <c r="D69" i="80"/>
  <c r="E69" i="80"/>
  <c r="C70" i="80"/>
  <c r="D70" i="80"/>
  <c r="E70" i="80"/>
  <c r="C71" i="80"/>
  <c r="D71" i="80"/>
  <c r="E71" i="80"/>
  <c r="C72" i="80"/>
  <c r="D72" i="80"/>
  <c r="E72" i="80"/>
  <c r="C73" i="80"/>
  <c r="D73" i="80"/>
  <c r="E73" i="80"/>
  <c r="C74" i="80"/>
  <c r="D74" i="80"/>
  <c r="E74" i="80"/>
  <c r="C75" i="80"/>
  <c r="D75" i="80"/>
  <c r="E75" i="80"/>
  <c r="C76" i="80"/>
  <c r="D76" i="80"/>
  <c r="E76" i="80"/>
  <c r="C77" i="80"/>
  <c r="D77" i="80"/>
  <c r="E77" i="80"/>
  <c r="C78" i="80"/>
  <c r="D78" i="80"/>
  <c r="E78" i="80"/>
  <c r="C79" i="80"/>
  <c r="D79" i="80"/>
  <c r="E79" i="80"/>
  <c r="C80" i="80"/>
  <c r="D80" i="80"/>
  <c r="E80" i="80"/>
  <c r="C81" i="80"/>
  <c r="D81" i="80"/>
  <c r="E81" i="80"/>
  <c r="C82" i="80"/>
  <c r="D82" i="80"/>
  <c r="E82" i="80"/>
  <c r="C83" i="80"/>
  <c r="D83" i="80"/>
  <c r="E83" i="80"/>
  <c r="C84" i="80"/>
  <c r="D84" i="80"/>
  <c r="E84" i="80"/>
  <c r="C85" i="80"/>
  <c r="D85" i="80"/>
  <c r="E85" i="80"/>
  <c r="C86" i="80"/>
  <c r="D86" i="80"/>
  <c r="E86" i="80"/>
  <c r="C87" i="80"/>
  <c r="D87" i="80"/>
  <c r="E87" i="80"/>
  <c r="C88" i="80"/>
  <c r="D88" i="80"/>
  <c r="E88" i="80"/>
  <c r="C89" i="80"/>
  <c r="D89" i="80"/>
  <c r="E89" i="80"/>
  <c r="C90" i="80"/>
  <c r="D90" i="80"/>
  <c r="E90" i="80"/>
  <c r="C91" i="80"/>
  <c r="D91" i="80"/>
  <c r="E91" i="80"/>
  <c r="C92" i="80"/>
  <c r="D92" i="80"/>
  <c r="E92" i="80"/>
  <c r="C93" i="80"/>
  <c r="D93" i="80"/>
  <c r="E93" i="80"/>
  <c r="C94" i="80"/>
  <c r="D94" i="80"/>
  <c r="E94" i="80"/>
  <c r="C95" i="80"/>
  <c r="D95" i="80"/>
  <c r="E95" i="80"/>
  <c r="C96" i="80"/>
  <c r="D96" i="80"/>
  <c r="E96" i="80"/>
  <c r="C97" i="80"/>
  <c r="D97" i="80"/>
  <c r="E97" i="80"/>
  <c r="C98" i="80"/>
  <c r="D98" i="80"/>
  <c r="E98" i="80"/>
  <c r="C99" i="80"/>
  <c r="D99" i="80"/>
  <c r="E99" i="80"/>
  <c r="C100" i="80"/>
  <c r="D100" i="80"/>
  <c r="E100" i="80"/>
  <c r="C101" i="80"/>
  <c r="D101" i="80"/>
  <c r="E101" i="80"/>
  <c r="C102" i="80"/>
  <c r="D102" i="80"/>
  <c r="E102" i="80"/>
  <c r="C103" i="80"/>
  <c r="D103" i="80"/>
  <c r="E103" i="80"/>
  <c r="C104" i="80"/>
  <c r="D104" i="80"/>
  <c r="E104" i="80"/>
  <c r="C105" i="80"/>
  <c r="D105" i="80"/>
  <c r="E105" i="80"/>
  <c r="C106" i="80"/>
  <c r="D106" i="80"/>
  <c r="E106" i="80"/>
  <c r="C107" i="80"/>
  <c r="D107" i="80"/>
  <c r="E107" i="80"/>
  <c r="C108" i="80"/>
  <c r="D108" i="80"/>
  <c r="E108" i="80"/>
  <c r="C109" i="80"/>
  <c r="D109" i="80"/>
  <c r="E109" i="80"/>
  <c r="C110" i="80"/>
  <c r="D110" i="80"/>
  <c r="E110" i="80"/>
  <c r="U6" i="247" l="1"/>
  <c r="U7" i="247"/>
  <c r="U6" i="221"/>
  <c r="U7" i="221"/>
  <c r="U8" i="221"/>
  <c r="U9" i="221"/>
  <c r="U10" i="221"/>
  <c r="U11" i="221"/>
  <c r="U12" i="221"/>
  <c r="U13" i="221"/>
  <c r="U14" i="221"/>
  <c r="U15" i="221"/>
  <c r="U16" i="221"/>
  <c r="U17" i="221"/>
  <c r="U18" i="221"/>
  <c r="U19" i="221"/>
  <c r="U20" i="221"/>
  <c r="U21" i="221"/>
  <c r="U22" i="221"/>
  <c r="C111" i="80"/>
  <c r="D111" i="80"/>
  <c r="E111" i="80"/>
  <c r="A2" i="79"/>
  <c r="E36" i="80"/>
  <c r="E35" i="80"/>
  <c r="D44" i="80"/>
  <c r="E11" i="80"/>
  <c r="C27" i="80"/>
  <c r="C45" i="80"/>
  <c r="C49" i="80"/>
  <c r="D38" i="80"/>
  <c r="D45" i="80"/>
  <c r="C63" i="80"/>
  <c r="E39" i="80"/>
  <c r="E64" i="80"/>
  <c r="E33" i="80"/>
  <c r="E41" i="80"/>
  <c r="C46" i="80"/>
  <c r="D6" i="80"/>
  <c r="C41" i="80"/>
  <c r="C12" i="80"/>
  <c r="D33" i="80"/>
  <c r="C16" i="80"/>
  <c r="C34" i="80"/>
  <c r="E16" i="80"/>
  <c r="E65" i="80"/>
  <c r="E40" i="80"/>
  <c r="C3" i="80"/>
  <c r="C64" i="80"/>
  <c r="C61" i="80"/>
  <c r="D49" i="80"/>
  <c r="E54" i="80"/>
  <c r="D24" i="80"/>
  <c r="D16" i="80"/>
  <c r="C40" i="80"/>
  <c r="E13" i="80"/>
  <c r="D58" i="80"/>
  <c r="C32" i="80"/>
  <c r="E66" i="80"/>
  <c r="C42" i="80"/>
  <c r="D30" i="80"/>
  <c r="C38" i="80"/>
  <c r="E51" i="80"/>
  <c r="C55" i="80"/>
  <c r="E63" i="80"/>
  <c r="E47" i="80"/>
  <c r="D18" i="80"/>
  <c r="C10" i="80"/>
  <c r="E30" i="80"/>
  <c r="E27" i="80"/>
  <c r="C21" i="80"/>
  <c r="E6" i="80"/>
  <c r="D9" i="80"/>
  <c r="C39" i="80"/>
  <c r="D43" i="80"/>
  <c r="D35" i="80"/>
  <c r="D55" i="80"/>
  <c r="C57" i="80"/>
  <c r="C25" i="80"/>
  <c r="D10" i="80"/>
  <c r="C23" i="80"/>
  <c r="D61" i="80"/>
  <c r="C9" i="80"/>
  <c r="E29" i="80"/>
  <c r="E48" i="80"/>
  <c r="C62" i="80"/>
  <c r="E38" i="80"/>
  <c r="C58" i="80"/>
  <c r="E3" i="80"/>
  <c r="E24" i="80"/>
  <c r="C50" i="80"/>
  <c r="C37" i="80"/>
  <c r="C28" i="80"/>
  <c r="D12" i="80"/>
  <c r="C53" i="80"/>
  <c r="E53" i="80"/>
  <c r="D63" i="80"/>
  <c r="E60" i="80"/>
  <c r="E23" i="80"/>
  <c r="C60" i="80"/>
  <c r="E21" i="80"/>
  <c r="D39" i="80"/>
  <c r="E20" i="80"/>
  <c r="D53" i="80"/>
  <c r="E4" i="80"/>
  <c r="D41" i="80"/>
  <c r="D25" i="80"/>
  <c r="C17" i="80"/>
  <c r="C19" i="80"/>
  <c r="C26" i="80"/>
  <c r="E14" i="80"/>
  <c r="C47" i="80"/>
  <c r="D65" i="80"/>
  <c r="C31" i="80"/>
  <c r="C44" i="80"/>
  <c r="E22" i="80"/>
  <c r="E34" i="80"/>
  <c r="D56" i="80"/>
  <c r="E9" i="80"/>
  <c r="E42" i="80"/>
  <c r="C30" i="80"/>
  <c r="D42" i="80"/>
  <c r="D67" i="80"/>
  <c r="E50" i="80"/>
  <c r="C66" i="80"/>
  <c r="D20" i="80"/>
  <c r="D15" i="80"/>
  <c r="C59" i="80"/>
  <c r="E7" i="80"/>
  <c r="C43" i="80"/>
  <c r="D29" i="80"/>
  <c r="C20" i="80"/>
  <c r="D27" i="80"/>
  <c r="D26" i="80"/>
  <c r="D37" i="80"/>
  <c r="E18" i="80"/>
  <c r="D34" i="80"/>
  <c r="D62" i="80"/>
  <c r="D64" i="80"/>
  <c r="E46" i="80"/>
  <c r="D51" i="80"/>
  <c r="D7" i="80"/>
  <c r="C35" i="80"/>
  <c r="D40" i="80"/>
  <c r="C15" i="80"/>
  <c r="D11" i="80"/>
  <c r="D4" i="80"/>
  <c r="D32" i="80"/>
  <c r="D57" i="80"/>
  <c r="E37" i="80"/>
  <c r="E44" i="80"/>
  <c r="E62" i="80"/>
  <c r="D47" i="80"/>
  <c r="E15" i="80"/>
  <c r="C56" i="80"/>
  <c r="D19" i="80"/>
  <c r="E12" i="80"/>
  <c r="D5" i="80"/>
  <c r="C51" i="80"/>
  <c r="C29" i="80"/>
  <c r="E52" i="80"/>
  <c r="C65" i="80"/>
  <c r="E58" i="80"/>
  <c r="D66" i="80"/>
  <c r="D17" i="80"/>
  <c r="E10" i="80"/>
  <c r="E49" i="80"/>
  <c r="D22" i="80"/>
  <c r="D13" i="80"/>
  <c r="E56" i="80"/>
  <c r="C4" i="80"/>
  <c r="D59" i="80"/>
  <c r="D3" i="80"/>
  <c r="D50" i="80"/>
  <c r="C11" i="80"/>
  <c r="D14" i="80"/>
  <c r="E19" i="80"/>
  <c r="E45" i="80"/>
  <c r="D60" i="80"/>
  <c r="D8" i="80"/>
  <c r="E25" i="80"/>
  <c r="D28" i="80"/>
  <c r="C6" i="80"/>
  <c r="E55" i="80"/>
  <c r="C22" i="80"/>
  <c r="E8" i="80"/>
  <c r="E59" i="80"/>
  <c r="E43" i="80"/>
  <c r="C24" i="80"/>
  <c r="C33" i="80"/>
  <c r="C18" i="80"/>
  <c r="C52" i="80"/>
  <c r="D36" i="80"/>
  <c r="D54" i="80"/>
  <c r="C48" i="80"/>
  <c r="D23" i="80"/>
  <c r="E61" i="80"/>
  <c r="C54" i="80"/>
  <c r="C8" i="80"/>
  <c r="D52" i="80"/>
  <c r="C14" i="80"/>
  <c r="E67" i="80"/>
  <c r="C67" i="80"/>
  <c r="E28" i="80"/>
  <c r="C7" i="80"/>
  <c r="C5" i="80"/>
  <c r="E31" i="80"/>
  <c r="E17" i="80"/>
  <c r="D48" i="80"/>
  <c r="C36" i="80"/>
  <c r="D46" i="80"/>
  <c r="E57" i="80"/>
  <c r="D31" i="80"/>
  <c r="E26" i="80"/>
  <c r="D21" i="80"/>
  <c r="E5" i="80"/>
  <c r="C13" i="80"/>
</calcChain>
</file>

<file path=xl/sharedStrings.xml><?xml version="1.0" encoding="utf-8"?>
<sst xmlns="http://schemas.openxmlformats.org/spreadsheetml/2006/main" count="7212" uniqueCount="3415">
  <si>
    <t>M001_NAME</t>
    <phoneticPr fontId="2"/>
  </si>
  <si>
    <t>id5</t>
    <phoneticPr fontId="2"/>
  </si>
  <si>
    <t>id6</t>
    <phoneticPr fontId="2"/>
  </si>
  <si>
    <t>id5</t>
    <phoneticPr fontId="2"/>
  </si>
  <si>
    <t>id6</t>
    <phoneticPr fontId="2"/>
  </si>
  <si>
    <t>旧TABLE名</t>
    <rPh sb="0" eb="1">
      <t>キュウ</t>
    </rPh>
    <rPh sb="6" eb="7">
      <t>メイ</t>
    </rPh>
    <phoneticPr fontId="2"/>
  </si>
  <si>
    <t>id3</t>
    <phoneticPr fontId="2"/>
  </si>
  <si>
    <t>id4</t>
    <phoneticPr fontId="2"/>
  </si>
  <si>
    <t>旧Field名</t>
    <rPh sb="6" eb="7">
      <t>メイ</t>
    </rPh>
    <phoneticPr fontId="2"/>
  </si>
  <si>
    <t>桁</t>
    <rPh sb="0" eb="1">
      <t>ケタ</t>
    </rPh>
    <phoneticPr fontId="2"/>
  </si>
  <si>
    <t>前ゼロ</t>
    <rPh sb="0" eb="1">
      <t>マエ</t>
    </rPh>
    <phoneticPr fontId="2"/>
  </si>
  <si>
    <t>T</t>
    <phoneticPr fontId="2"/>
  </si>
  <si>
    <t>DB名</t>
    <rPh sb="2" eb="3">
      <t>メイ</t>
    </rPh>
    <phoneticPr fontId="2"/>
  </si>
  <si>
    <t>スキーマ</t>
    <phoneticPr fontId="2"/>
  </si>
  <si>
    <t>T</t>
    <phoneticPr fontId="2"/>
  </si>
  <si>
    <t>No</t>
    <phoneticPr fontId="2"/>
  </si>
  <si>
    <t>レコード件数</t>
    <rPh sb="4" eb="6">
      <t>ケンスウ</t>
    </rPh>
    <phoneticPr fontId="2"/>
  </si>
  <si>
    <t>*レコード長</t>
    <rPh sb="5" eb="6">
      <t>チョウ</t>
    </rPh>
    <phoneticPr fontId="2"/>
  </si>
  <si>
    <t>*キー長</t>
    <rPh sb="3" eb="4">
      <t>チョウ</t>
    </rPh>
    <phoneticPr fontId="2"/>
  </si>
  <si>
    <t>概    要</t>
    <rPh sb="0" eb="6">
      <t>ガイヨウ</t>
    </rPh>
    <phoneticPr fontId="2"/>
  </si>
  <si>
    <t>更新日</t>
    <rPh sb="0" eb="2">
      <t>コウシン</t>
    </rPh>
    <phoneticPr fontId="2"/>
  </si>
  <si>
    <t>*おおよその数値（ﾊﾞｲﾄ）</t>
    <rPh sb="6" eb="8">
      <t>スウチ</t>
    </rPh>
    <phoneticPr fontId="2"/>
  </si>
  <si>
    <t>KEY</t>
  </si>
  <si>
    <t>Pri</t>
  </si>
  <si>
    <t>id1</t>
  </si>
  <si>
    <t>id2</t>
  </si>
  <si>
    <t>備    考</t>
  </si>
  <si>
    <t>Def</t>
  </si>
  <si>
    <t>○</t>
  </si>
  <si>
    <t>テーブル名</t>
  </si>
  <si>
    <t>権限</t>
    <rPh sb="0" eb="2">
      <t>ケンゲン</t>
    </rPh>
    <phoneticPr fontId="2"/>
  </si>
  <si>
    <t>テーブルID</t>
  </si>
  <si>
    <t>長さ</t>
  </si>
  <si>
    <t>備考</t>
    <rPh sb="0" eb="2">
      <t>ビコウ</t>
    </rPh>
    <phoneticPr fontId="2"/>
  </si>
  <si>
    <t xml:space="preserve"> </t>
  </si>
  <si>
    <t>論理名</t>
    <rPh sb="0" eb="2">
      <t>ロンリ</t>
    </rPh>
    <rPh sb="2" eb="3">
      <t>メイ</t>
    </rPh>
    <phoneticPr fontId="2"/>
  </si>
  <si>
    <t>物理名</t>
    <rPh sb="0" eb="2">
      <t>ブツリ</t>
    </rPh>
    <rPh sb="2" eb="3">
      <t>メイ</t>
    </rPh>
    <phoneticPr fontId="2"/>
  </si>
  <si>
    <t>フィールドタイプ</t>
    <phoneticPr fontId="2"/>
  </si>
  <si>
    <t>精度</t>
    <rPh sb="0" eb="2">
      <t>セイド</t>
    </rPh>
    <phoneticPr fontId="2"/>
  </si>
  <si>
    <t>必須</t>
    <rPh sb="0" eb="2">
      <t>ヒッス</t>
    </rPh>
    <phoneticPr fontId="2"/>
  </si>
  <si>
    <t>版数</t>
    <rPh sb="0" eb="2">
      <t>ハンスウ</t>
    </rPh>
    <phoneticPr fontId="2"/>
  </si>
  <si>
    <t>変更日付</t>
    <rPh sb="0" eb="2">
      <t>ヘンコウ</t>
    </rPh>
    <rPh sb="2" eb="4">
      <t>ヒヅケ</t>
    </rPh>
    <phoneticPr fontId="2"/>
  </si>
  <si>
    <t>シート名</t>
    <rPh sb="3" eb="4">
      <t>メイ</t>
    </rPh>
    <phoneticPr fontId="2"/>
  </si>
  <si>
    <t>担当</t>
    <rPh sb="0" eb="2">
      <t>タントウ</t>
    </rPh>
    <phoneticPr fontId="2"/>
  </si>
  <si>
    <t>変更内容</t>
    <rPh sb="0" eb="2">
      <t>ヘンコウ</t>
    </rPh>
    <rPh sb="2" eb="4">
      <t>ナイヨウ</t>
    </rPh>
    <phoneticPr fontId="2"/>
  </si>
  <si>
    <t>初版</t>
    <rPh sb="0" eb="2">
      <t>ショハン</t>
    </rPh>
    <phoneticPr fontId="2"/>
  </si>
  <si>
    <t>名称</t>
    <rPh sb="0" eb="2">
      <t>メイショウ</t>
    </rPh>
    <phoneticPr fontId="2"/>
  </si>
  <si>
    <t>№</t>
    <phoneticPr fontId="2"/>
  </si>
  <si>
    <t>テーブル</t>
    <phoneticPr fontId="2"/>
  </si>
  <si>
    <t>ID</t>
    <phoneticPr fontId="2"/>
  </si>
  <si>
    <t>シート</t>
    <phoneticPr fontId="2"/>
  </si>
  <si>
    <t>登録日時</t>
    <rPh sb="0" eb="2">
      <t>トウロク</t>
    </rPh>
    <rPh sb="2" eb="4">
      <t>ニチジ</t>
    </rPh>
    <phoneticPr fontId="2"/>
  </si>
  <si>
    <t>登録ユーザー名</t>
    <rPh sb="0" eb="2">
      <t>トウロク</t>
    </rPh>
    <rPh sb="6" eb="7">
      <t>メイ</t>
    </rPh>
    <phoneticPr fontId="2"/>
  </si>
  <si>
    <t>更新ユーザー名</t>
    <rPh sb="0" eb="2">
      <t>コウシン</t>
    </rPh>
    <rPh sb="6" eb="7">
      <t>メイ</t>
    </rPh>
    <phoneticPr fontId="2"/>
  </si>
  <si>
    <t>削除フラグ</t>
    <rPh sb="0" eb="2">
      <t>サクジョ</t>
    </rPh>
    <phoneticPr fontId="2"/>
  </si>
  <si>
    <t>削除ユーザー名</t>
    <rPh sb="0" eb="2">
      <t>サクジョ</t>
    </rPh>
    <rPh sb="6" eb="7">
      <t>メイ</t>
    </rPh>
    <phoneticPr fontId="2"/>
  </si>
  <si>
    <t>削除日時</t>
    <rPh sb="0" eb="2">
      <t>サクジョ</t>
    </rPh>
    <rPh sb="2" eb="4">
      <t>ニチジ</t>
    </rPh>
    <phoneticPr fontId="2"/>
  </si>
  <si>
    <t>登録端末名</t>
    <rPh sb="0" eb="2">
      <t>トウロク</t>
    </rPh>
    <rPh sb="2" eb="4">
      <t>タンマツ</t>
    </rPh>
    <rPh sb="4" eb="5">
      <t>メイ</t>
    </rPh>
    <phoneticPr fontId="2"/>
  </si>
  <si>
    <t>更新端末名</t>
    <rPh sb="0" eb="2">
      <t>コウシン</t>
    </rPh>
    <phoneticPr fontId="2"/>
  </si>
  <si>
    <t>削除端末名</t>
    <rPh sb="0" eb="2">
      <t>サクジョ</t>
    </rPh>
    <phoneticPr fontId="2"/>
  </si>
  <si>
    <t>更新日時</t>
    <rPh sb="0" eb="2">
      <t>コウシン</t>
    </rPh>
    <rPh sb="2" eb="4">
      <t>ニチジ</t>
    </rPh>
    <phoneticPr fontId="2"/>
  </si>
  <si>
    <t>システム名称</t>
    <rPh sb="4" eb="6">
      <t>メイショウ</t>
    </rPh>
    <phoneticPr fontId="2"/>
  </si>
  <si>
    <t>データ</t>
    <phoneticPr fontId="2"/>
  </si>
  <si>
    <t>ログ</t>
    <phoneticPr fontId="2"/>
  </si>
  <si>
    <t>ユーザー</t>
    <phoneticPr fontId="2"/>
  </si>
  <si>
    <t>パスワード</t>
    <phoneticPr fontId="2"/>
  </si>
  <si>
    <t>ALL</t>
    <phoneticPr fontId="2"/>
  </si>
  <si>
    <t>hm</t>
    <phoneticPr fontId="2"/>
  </si>
  <si>
    <t>xhm</t>
    <phoneticPr fontId="2"/>
  </si>
  <si>
    <t>初期サイズ</t>
    <rPh sb="0" eb="2">
      <t>ショキ</t>
    </rPh>
    <phoneticPr fontId="2"/>
  </si>
  <si>
    <t>作業場所</t>
    <rPh sb="0" eb="2">
      <t>サギョウ</t>
    </rPh>
    <rPh sb="2" eb="4">
      <t>バショ</t>
    </rPh>
    <phoneticPr fontId="2"/>
  </si>
  <si>
    <t>ﾃﾞﾊﾞｲｽ名</t>
    <phoneticPr fontId="2"/>
  </si>
  <si>
    <t>ﾃﾞﾊﾞｲｽﾃﾞｨﾘｸﾄﾘ名</t>
    <phoneticPr fontId="2"/>
  </si>
  <si>
    <t>DB環境</t>
    <rPh sb="2" eb="4">
      <t>カンキョウ</t>
    </rPh>
    <phoneticPr fontId="2"/>
  </si>
  <si>
    <t>作業環境</t>
    <rPh sb="0" eb="2">
      <t>サギョウ</t>
    </rPh>
    <rPh sb="2" eb="4">
      <t>カンキョウ</t>
    </rPh>
    <phoneticPr fontId="2"/>
  </si>
  <si>
    <t>排他用のリビジョン番号　新規登録時は0　更新ごとにインクリメント</t>
    <rPh sb="0" eb="2">
      <t>ハイタ</t>
    </rPh>
    <rPh sb="2" eb="3">
      <t>ヨウ</t>
    </rPh>
    <rPh sb="9" eb="11">
      <t>バンゴウ</t>
    </rPh>
    <rPh sb="12" eb="14">
      <t>シンキ</t>
    </rPh>
    <rPh sb="14" eb="16">
      <t>トウロク</t>
    </rPh>
    <rPh sb="16" eb="17">
      <t>ジ</t>
    </rPh>
    <rPh sb="20" eb="22">
      <t>コウシン</t>
    </rPh>
    <phoneticPr fontId="2"/>
  </si>
  <si>
    <t>サーバー名</t>
    <rPh sb="4" eb="5">
      <t>メイ</t>
    </rPh>
    <phoneticPr fontId="2"/>
  </si>
  <si>
    <t>内容</t>
    <rPh sb="0" eb="2">
      <t>ナイヨウ</t>
    </rPh>
    <phoneticPr fontId="2"/>
  </si>
  <si>
    <t>ＶＩＥＷ　ＳＱＬ</t>
    <phoneticPr fontId="2"/>
  </si>
  <si>
    <t>No</t>
    <phoneticPr fontId="2"/>
  </si>
  <si>
    <t>フィールドタイプ</t>
    <phoneticPr fontId="2"/>
  </si>
  <si>
    <t>備    考</t>
    <phoneticPr fontId="2"/>
  </si>
  <si>
    <t>ビュー名</t>
    <phoneticPr fontId="2"/>
  </si>
  <si>
    <t>ビューID</t>
    <phoneticPr fontId="2"/>
  </si>
  <si>
    <t>VARCHAR</t>
    <phoneticPr fontId="2"/>
  </si>
  <si>
    <t>V</t>
    <phoneticPr fontId="2"/>
  </si>
  <si>
    <t>M001_ENTRY_DATE</t>
  </si>
  <si>
    <t>M001_ENTRY_PC</t>
  </si>
  <si>
    <t>M001_ENTRY_USER</t>
  </si>
  <si>
    <t>M001_RENEW_DATE</t>
  </si>
  <si>
    <t>M001_RENEW_PC</t>
  </si>
  <si>
    <t>M001_RENEW_USER</t>
  </si>
  <si>
    <t>M001_DELETE_FLG</t>
  </si>
  <si>
    <t>M001_DELETE_DATE</t>
  </si>
  <si>
    <t>M001_DELETE_PC</t>
  </si>
  <si>
    <t>M001_DELETE_USER</t>
  </si>
  <si>
    <t>M001_REVISION</t>
  </si>
  <si>
    <t>FILETABLE使用有無</t>
    <rPh sb="9" eb="11">
      <t>シヨウ</t>
    </rPh>
    <rPh sb="11" eb="13">
      <t>ウム</t>
    </rPh>
    <phoneticPr fontId="2"/>
  </si>
  <si>
    <t>FILETABLEディレクトリ名</t>
    <rPh sb="15" eb="16">
      <t>メイ</t>
    </rPh>
    <phoneticPr fontId="2"/>
  </si>
  <si>
    <t>FileDirectory</t>
    <phoneticPr fontId="2"/>
  </si>
  <si>
    <t>FILETABLE ファイルグループ名</t>
    <rPh sb="18" eb="19">
      <t>メイ</t>
    </rPh>
    <phoneticPr fontId="2"/>
  </si>
  <si>
    <t>FileStreamGroup</t>
    <phoneticPr fontId="2"/>
  </si>
  <si>
    <t>FILETABLE デバイス名</t>
    <rPh sb="14" eb="15">
      <t>メイ</t>
    </rPh>
    <phoneticPr fontId="2"/>
  </si>
  <si>
    <t>FILETABLE デバイスディレクトリ名</t>
    <rPh sb="20" eb="21">
      <t>メイ</t>
    </rPh>
    <phoneticPr fontId="2"/>
  </si>
  <si>
    <t>D:\</t>
    <phoneticPr fontId="2"/>
  </si>
  <si>
    <t>\まで指定</t>
    <rPh sb="3" eb="5">
      <t>シテイ</t>
    </rPh>
    <phoneticPr fontId="2"/>
  </si>
  <si>
    <t>条件（Where句）※Where不要</t>
    <rPh sb="0" eb="2">
      <t>ジョウケン</t>
    </rPh>
    <rPh sb="8" eb="9">
      <t>ク</t>
    </rPh>
    <rPh sb="16" eb="18">
      <t>フヨウ</t>
    </rPh>
    <phoneticPr fontId="2"/>
  </si>
  <si>
    <t>DATETIME</t>
    <phoneticPr fontId="2"/>
  </si>
  <si>
    <t>ユーザー管理マスタ</t>
    <rPh sb="4" eb="6">
      <t>カンリ</t>
    </rPh>
    <phoneticPr fontId="3"/>
  </si>
  <si>
    <t>M003_TBL</t>
    <phoneticPr fontId="2"/>
  </si>
  <si>
    <t>ユーザーコード</t>
  </si>
  <si>
    <t>M003_CODE</t>
  </si>
  <si>
    <t>ユーザー名称</t>
    <rPh sb="4" eb="5">
      <t>メイ</t>
    </rPh>
    <phoneticPr fontId="2"/>
  </si>
  <si>
    <t>M003_NAME</t>
  </si>
  <si>
    <t>ユーザーパスワード</t>
  </si>
  <si>
    <t>権限レベル</t>
    <rPh sb="0" eb="2">
      <t>ケンゲン</t>
    </rPh>
    <phoneticPr fontId="2"/>
  </si>
  <si>
    <t>M003_M001CD</t>
  </si>
  <si>
    <t>仕入先CD</t>
    <rPh sb="0" eb="2">
      <t>シイレ</t>
    </rPh>
    <rPh sb="2" eb="3">
      <t>サキ</t>
    </rPh>
    <phoneticPr fontId="2"/>
  </si>
  <si>
    <t>M003_M100CD</t>
  </si>
  <si>
    <t>更新フラグ</t>
    <rPh sb="0" eb="2">
      <t>コウシン</t>
    </rPh>
    <phoneticPr fontId="2"/>
  </si>
  <si>
    <t>M003_KFLG</t>
  </si>
  <si>
    <t>M003_ENTRY_DATE</t>
  </si>
  <si>
    <t>M003_ENTRY_PC</t>
  </si>
  <si>
    <t>M003_ENTRY_USER</t>
  </si>
  <si>
    <t>M003_DELETE_FLG</t>
  </si>
  <si>
    <t>M003_DELETE_DATE</t>
  </si>
  <si>
    <t>M003_DELETE_PC</t>
  </si>
  <si>
    <t>M003_DELETE_USER</t>
  </si>
  <si>
    <t>リビジョン番号</t>
  </si>
  <si>
    <t>未使用</t>
    <rPh sb="0" eb="3">
      <t>ミシヨウ</t>
    </rPh>
    <phoneticPr fontId="2"/>
  </si>
  <si>
    <t>M03_TBL</t>
    <phoneticPr fontId="2"/>
  </si>
  <si>
    <t>M03_Code</t>
    <phoneticPr fontId="2"/>
  </si>
  <si>
    <t>M03_Name</t>
    <phoneticPr fontId="2"/>
  </si>
  <si>
    <t>M03_M01cd</t>
    <phoneticPr fontId="2"/>
  </si>
  <si>
    <t>M03_M10cd</t>
    <phoneticPr fontId="2"/>
  </si>
  <si>
    <t>M03_Kflg</t>
    <phoneticPr fontId="2"/>
  </si>
  <si>
    <t>M03_Nuser</t>
    <phoneticPr fontId="2"/>
  </si>
  <si>
    <t>M03_Nhiduke</t>
    <phoneticPr fontId="2"/>
  </si>
  <si>
    <t>M03_Hiduke</t>
    <phoneticPr fontId="2"/>
  </si>
  <si>
    <t>null</t>
    <phoneticPr fontId="2"/>
  </si>
  <si>
    <t>M03_User</t>
    <phoneticPr fontId="2"/>
  </si>
  <si>
    <t>M03_Mkpc</t>
    <phoneticPr fontId="2"/>
  </si>
  <si>
    <t>権限管理マスタ(ヘッダー)</t>
    <rPh sb="0" eb="2">
      <t>ケンゲン</t>
    </rPh>
    <rPh sb="2" eb="4">
      <t>カンリ</t>
    </rPh>
    <phoneticPr fontId="3"/>
  </si>
  <si>
    <t>M001_TBL</t>
  </si>
  <si>
    <t>M001_CODE</t>
  </si>
  <si>
    <t>権限コード</t>
    <rPh sb="0" eb="2">
      <t>ケンゲン</t>
    </rPh>
    <phoneticPr fontId="2"/>
  </si>
  <si>
    <t>権限名称</t>
    <rPh sb="0" eb="2">
      <t>ケンゲン</t>
    </rPh>
    <rPh sb="2" eb="3">
      <t>メイ</t>
    </rPh>
    <phoneticPr fontId="2"/>
  </si>
  <si>
    <t>管理者区分</t>
    <rPh sb="0" eb="3">
      <t>カンリシャ</t>
    </rPh>
    <rPh sb="3" eb="5">
      <t>クブン</t>
    </rPh>
    <phoneticPr fontId="2"/>
  </si>
  <si>
    <t>M001_KBN</t>
    <phoneticPr fontId="2"/>
  </si>
  <si>
    <t>INT</t>
    <phoneticPr fontId="2"/>
  </si>
  <si>
    <t>0-権限なし 1-権限有</t>
    <rPh sb="2" eb="4">
      <t>ケンゲン</t>
    </rPh>
    <rPh sb="9" eb="11">
      <t>ケンゲン</t>
    </rPh>
    <rPh sb="11" eb="12">
      <t>アリ</t>
    </rPh>
    <phoneticPr fontId="2"/>
  </si>
  <si>
    <t>M01_TBL</t>
  </si>
  <si>
    <t>M01_Code</t>
  </si>
  <si>
    <t>M01_Name</t>
  </si>
  <si>
    <t>M01_Nhiduke</t>
  </si>
  <si>
    <t>M01_Nuser</t>
  </si>
  <si>
    <t>M01_Hiduke</t>
  </si>
  <si>
    <t>M01_Mkpc</t>
  </si>
  <si>
    <t>M01_User</t>
  </si>
  <si>
    <t>M01_Kbn</t>
    <phoneticPr fontId="2"/>
  </si>
  <si>
    <t>権限管理マスタ(明細)</t>
    <rPh sb="0" eb="2">
      <t>ケンゲン</t>
    </rPh>
    <rPh sb="2" eb="4">
      <t>カンリ</t>
    </rPh>
    <rPh sb="8" eb="10">
      <t>メイサイ</t>
    </rPh>
    <phoneticPr fontId="3"/>
  </si>
  <si>
    <t>M002_TBL</t>
    <phoneticPr fontId="2"/>
  </si>
  <si>
    <t>M002_ENTRY_DATE</t>
  </si>
  <si>
    <t>M002_ENTRY_PC</t>
  </si>
  <si>
    <t>M002_ENTRY_USER</t>
  </si>
  <si>
    <t>M002_RENEW_DATE</t>
  </si>
  <si>
    <t>M002_RENEW_PC</t>
  </si>
  <si>
    <t>M002_RENEW_USER</t>
  </si>
  <si>
    <t>M002_DELETE_FLG</t>
  </si>
  <si>
    <t>M002_DELETE_DATE</t>
  </si>
  <si>
    <t>M002_DELETE_PC</t>
  </si>
  <si>
    <t>M002_DELETE_USER</t>
  </si>
  <si>
    <t>M002_REVISION</t>
  </si>
  <si>
    <t>許可区分</t>
    <rPh sb="0" eb="2">
      <t>キョカ</t>
    </rPh>
    <rPh sb="2" eb="4">
      <t>クブン</t>
    </rPh>
    <phoneticPr fontId="2"/>
  </si>
  <si>
    <t>0-使用不可 1-使用可</t>
    <rPh sb="2" eb="4">
      <t>シヨウ</t>
    </rPh>
    <rPh sb="4" eb="6">
      <t>フカ</t>
    </rPh>
    <rPh sb="9" eb="11">
      <t>シヨウ</t>
    </rPh>
    <rPh sb="11" eb="12">
      <t>カ</t>
    </rPh>
    <phoneticPr fontId="2"/>
  </si>
  <si>
    <t>M02_TBL</t>
  </si>
  <si>
    <t>M02_Code</t>
  </si>
  <si>
    <t>M02_Nhiduke</t>
  </si>
  <si>
    <t>M02_Nuser</t>
  </si>
  <si>
    <t>M02_Hiduke</t>
  </si>
  <si>
    <t>M02_Mkpc</t>
  </si>
  <si>
    <t>M02_User</t>
  </si>
  <si>
    <t>M02_No</t>
    <phoneticPr fontId="2"/>
  </si>
  <si>
    <t>M02_Pno</t>
    <phoneticPr fontId="2"/>
  </si>
  <si>
    <t>M02_Kkbn</t>
    <phoneticPr fontId="2"/>
  </si>
  <si>
    <t>M100_TBL</t>
    <phoneticPr fontId="2"/>
  </si>
  <si>
    <t>ﾏｲﾅｰｺｰﾄﾞ</t>
  </si>
  <si>
    <t>仕入先ｺｰﾄﾞ</t>
  </si>
  <si>
    <t>仕入先付帯No</t>
  </si>
  <si>
    <t>郵便番号</t>
  </si>
  <si>
    <t>納入ｻｲｸﾙ</t>
  </si>
  <si>
    <t>納入時間２</t>
  </si>
  <si>
    <t>納入時間３</t>
  </si>
  <si>
    <t>出発時間２</t>
  </si>
  <si>
    <t>出発時間３</t>
  </si>
  <si>
    <t>仕入先住所２</t>
    <phoneticPr fontId="2"/>
  </si>
  <si>
    <t>不使用</t>
    <rPh sb="0" eb="3">
      <t>フシヨウ</t>
    </rPh>
    <phoneticPr fontId="2"/>
  </si>
  <si>
    <t>0-仕入先 1-外注先 2-自社</t>
    <rPh sb="2" eb="4">
      <t>シイレ</t>
    </rPh>
    <rPh sb="4" eb="5">
      <t>サキ</t>
    </rPh>
    <rPh sb="8" eb="11">
      <t>ガイチュウサキ</t>
    </rPh>
    <rPh sb="14" eb="16">
      <t>ジシャ</t>
    </rPh>
    <phoneticPr fontId="2"/>
  </si>
  <si>
    <t>ハイフンなし</t>
    <phoneticPr fontId="2"/>
  </si>
  <si>
    <t>納入日数 + 納入便数 + 納入ﾘｰﾄﾞﾀｲﾑ</t>
    <rPh sb="0" eb="2">
      <t>ノウニュウ</t>
    </rPh>
    <rPh sb="2" eb="4">
      <t>ニッスウ</t>
    </rPh>
    <rPh sb="7" eb="9">
      <t>ノウニュウ</t>
    </rPh>
    <rPh sb="9" eb="11">
      <t>ビンスウ</t>
    </rPh>
    <rPh sb="14" eb="16">
      <t>ノウニュウ</t>
    </rPh>
    <phoneticPr fontId="2"/>
  </si>
  <si>
    <t>客先名称</t>
  </si>
  <si>
    <t>工場名</t>
  </si>
  <si>
    <t>客先ｸﾞﾙｰﾌﾟｺｰﾄﾞ</t>
    <phoneticPr fontId="2"/>
  </si>
  <si>
    <t>品番区分</t>
  </si>
  <si>
    <t>M200_NAME</t>
    <phoneticPr fontId="2"/>
  </si>
  <si>
    <t>M200_RYAKU</t>
    <phoneticPr fontId="2"/>
  </si>
  <si>
    <t>M210_RENEW_DATE</t>
  </si>
  <si>
    <t>部品名称</t>
  </si>
  <si>
    <t>部品略称</t>
  </si>
  <si>
    <t>収容数</t>
  </si>
  <si>
    <t>かんばん発行枚数</t>
  </si>
  <si>
    <t>所番地</t>
  </si>
  <si>
    <t>設計変更ﾌﾗｸﾞ</t>
  </si>
  <si>
    <t>箱種</t>
  </si>
  <si>
    <t>かんばん金庫</t>
  </si>
  <si>
    <t>部品ｺｰﾄﾞ</t>
    <phoneticPr fontId="2"/>
  </si>
  <si>
    <t>品番区分</t>
    <phoneticPr fontId="2"/>
  </si>
  <si>
    <t>0-9桁品番 1-10桁品番</t>
    <phoneticPr fontId="2"/>
  </si>
  <si>
    <t>名目ﾘｰﾄﾞﾀｲﾑ</t>
    <phoneticPr fontId="2"/>
  </si>
  <si>
    <t>※小数点１桁まで</t>
    <phoneticPr fontId="2"/>
  </si>
  <si>
    <t>安全計数</t>
    <phoneticPr fontId="2"/>
  </si>
  <si>
    <t>実質ﾘｰﾄﾞﾀｲﾑ</t>
    <phoneticPr fontId="2"/>
  </si>
  <si>
    <t>部品単価</t>
    <phoneticPr fontId="2"/>
  </si>
  <si>
    <t>※小数点２桁まで</t>
    <phoneticPr fontId="2"/>
  </si>
  <si>
    <t>棚卸区分</t>
    <phoneticPr fontId="2"/>
  </si>
  <si>
    <t>記事欄1</t>
    <phoneticPr fontId="2"/>
  </si>
  <si>
    <t>記事欄2</t>
    <phoneticPr fontId="2"/>
  </si>
  <si>
    <t>記事欄3</t>
    <phoneticPr fontId="2"/>
  </si>
  <si>
    <t>副資材欄1</t>
    <phoneticPr fontId="2"/>
  </si>
  <si>
    <t>副資材欄2</t>
    <phoneticPr fontId="2"/>
  </si>
  <si>
    <t>副資材欄3</t>
    <phoneticPr fontId="2"/>
  </si>
  <si>
    <t>手配区分</t>
    <phoneticPr fontId="2"/>
  </si>
  <si>
    <t>0-支給(かんばん) 1-支給(指示) 2-一元(かんばん) 3-一元(都度発注) 9-対象外</t>
    <rPh sb="2" eb="4">
      <t>シキュウ</t>
    </rPh>
    <rPh sb="13" eb="15">
      <t>シキュウ</t>
    </rPh>
    <rPh sb="16" eb="18">
      <t>シジ</t>
    </rPh>
    <rPh sb="22" eb="24">
      <t>イチゲン</t>
    </rPh>
    <rPh sb="33" eb="35">
      <t>イチゲン</t>
    </rPh>
    <rPh sb="36" eb="38">
      <t>ツド</t>
    </rPh>
    <rPh sb="38" eb="40">
      <t>ハッチュウ</t>
    </rPh>
    <rPh sb="44" eb="46">
      <t>タイショウ</t>
    </rPh>
    <rPh sb="46" eb="47">
      <t>ガイ</t>
    </rPh>
    <phoneticPr fontId="2"/>
  </si>
  <si>
    <t>0-自社調達品 １-有償支給品　2-無償支給品　9-その他</t>
    <phoneticPr fontId="2"/>
  </si>
  <si>
    <t>製品ｺｰﾄﾞ</t>
  </si>
  <si>
    <t>製品名称</t>
  </si>
  <si>
    <t>製品略称</t>
  </si>
  <si>
    <t>代表品番</t>
  </si>
  <si>
    <t>生産ラインＮｏ</t>
  </si>
  <si>
    <t>車種</t>
  </si>
  <si>
    <t>単価ｺｰﾄﾞ→単価マスタより取得</t>
  </si>
  <si>
    <t>受注区分</t>
  </si>
  <si>
    <t>ｻｲｸﾙﾀｲﾑ</t>
  </si>
  <si>
    <t>ﾀｸﾄﾀｲﾑ</t>
  </si>
  <si>
    <t>設変ﾌﾗｸﾞ</t>
  </si>
  <si>
    <t>初品納入回数</t>
  </si>
  <si>
    <t>設変後ﾏｲﾅｰｺｰﾄﾞ</t>
  </si>
  <si>
    <t>M22_Code</t>
  </si>
  <si>
    <t>M22_Mncd</t>
  </si>
  <si>
    <t>M22_Name</t>
  </si>
  <si>
    <t>M22_Ryaku</t>
  </si>
  <si>
    <t>M22_M40cd</t>
  </si>
  <si>
    <t>M22_Nhiduke</t>
  </si>
  <si>
    <t>M22_Nuser</t>
  </si>
  <si>
    <t>M22_Hiduke</t>
  </si>
  <si>
    <t>M22_Mkpc</t>
  </si>
  <si>
    <t>M22_User</t>
  </si>
  <si>
    <t>M22_TBL</t>
    <phoneticPr fontId="2"/>
  </si>
  <si>
    <t>客先ｺｰﾄﾞ1</t>
    <phoneticPr fontId="2"/>
  </si>
  <si>
    <t>客先ｺｰﾄﾞ2</t>
    <phoneticPr fontId="2"/>
  </si>
  <si>
    <t>客先ｺｰﾄﾞ3</t>
    <phoneticPr fontId="2"/>
  </si>
  <si>
    <t>1-Ａ製品 2-Ｂ製品</t>
    <rPh sb="3" eb="5">
      <t>セイヒン</t>
    </rPh>
    <rPh sb="9" eb="11">
      <t>セイヒン</t>
    </rPh>
    <phoneticPr fontId="2"/>
  </si>
  <si>
    <t>打ち切り日</t>
    <phoneticPr fontId="2"/>
  </si>
  <si>
    <t>号口から補給への変更日付</t>
    <phoneticPr fontId="2"/>
  </si>
  <si>
    <t>号口／補給</t>
    <phoneticPr fontId="2"/>
  </si>
  <si>
    <t>1-号口 2-補給 3-廃止</t>
    <phoneticPr fontId="2"/>
  </si>
  <si>
    <t>廃止日</t>
    <phoneticPr fontId="2"/>
  </si>
  <si>
    <t>保障期間が完了し廃止になった日</t>
    <phoneticPr fontId="2"/>
  </si>
  <si>
    <t>納入区分</t>
    <phoneticPr fontId="2"/>
  </si>
  <si>
    <t>1-かんばん 2-指示（デイリー） 3-指示（仕掛けかんばん） 4-指示（週確定） 5-指示（２旬確定） 6-指示（３旬確定） 7-指示（月確定） 8-指示（その他）</t>
    <phoneticPr fontId="2"/>
  </si>
  <si>
    <t>棚卸区分</t>
    <phoneticPr fontId="2"/>
  </si>
  <si>
    <t>0-自社調達品 １-有償支給品　2-無償支給品　9-その他</t>
    <phoneticPr fontId="2"/>
  </si>
  <si>
    <t>記事欄1</t>
    <phoneticPr fontId="2"/>
  </si>
  <si>
    <t>記事欄2</t>
    <phoneticPr fontId="2"/>
  </si>
  <si>
    <t>記事欄3</t>
    <phoneticPr fontId="2"/>
  </si>
  <si>
    <t>副資材欄3</t>
    <phoneticPr fontId="2"/>
  </si>
  <si>
    <t>製品マスタ（ヘッダー）</t>
    <rPh sb="0" eb="2">
      <t>セイヒン</t>
    </rPh>
    <phoneticPr fontId="3"/>
  </si>
  <si>
    <t>製品マスタ（明細）</t>
    <rPh sb="0" eb="2">
      <t>セイヒン</t>
    </rPh>
    <rPh sb="6" eb="8">
      <t>メイサイ</t>
    </rPh>
    <phoneticPr fontId="3"/>
  </si>
  <si>
    <t>M23_TBL</t>
  </si>
  <si>
    <t>M23_Nhiduke</t>
  </si>
  <si>
    <t>M23_Nuser</t>
  </si>
  <si>
    <t>M23_Hiduke</t>
  </si>
  <si>
    <t>M23_Mkpc</t>
  </si>
  <si>
    <t>M23_User</t>
  </si>
  <si>
    <t>No</t>
  </si>
  <si>
    <t>レベル</t>
  </si>
  <si>
    <t>部品ﾏｲﾅｰｺｰﾄﾞ</t>
  </si>
  <si>
    <t>部品名</t>
  </si>
  <si>
    <t>必要個数</t>
  </si>
  <si>
    <t>使用個数</t>
  </si>
  <si>
    <t>M23_Code</t>
  </si>
  <si>
    <t>M23_Mncd</t>
  </si>
  <si>
    <t>M23_No</t>
  </si>
  <si>
    <t>M23_Lv</t>
  </si>
  <si>
    <t>M23_M21cd</t>
  </si>
  <si>
    <t>M23_M21mncd</t>
  </si>
  <si>
    <t>M23_M21nm</t>
  </si>
  <si>
    <t>M23_Hbkbn</t>
  </si>
  <si>
    <t>M23_M10cd</t>
  </si>
  <si>
    <t>M23_Htksuu</t>
  </si>
  <si>
    <t>M23_Syksuu</t>
  </si>
  <si>
    <t>M23_M22cd</t>
  </si>
  <si>
    <t>部品ｺｰﾄﾞ</t>
    <phoneticPr fontId="2"/>
  </si>
  <si>
    <t>0-部品品番 1-製品品番</t>
    <phoneticPr fontId="2"/>
  </si>
  <si>
    <t>不要？</t>
    <rPh sb="0" eb="2">
      <t>フヨウ</t>
    </rPh>
    <phoneticPr fontId="2"/>
  </si>
  <si>
    <t>M24_TBL</t>
  </si>
  <si>
    <t>M24_Code</t>
  </si>
  <si>
    <t>M24_Mncd</t>
  </si>
  <si>
    <t>M24_Nhiduke</t>
  </si>
  <si>
    <t>M24_Nuser</t>
  </si>
  <si>
    <t>M24_Hiduke</t>
  </si>
  <si>
    <t>M24_Mkpc</t>
  </si>
  <si>
    <t>M24_User</t>
  </si>
  <si>
    <t>M230_TBL</t>
  </si>
  <si>
    <t>M230_ENTRY_DATE</t>
  </si>
  <si>
    <t>M230_ENTRY_PC</t>
  </si>
  <si>
    <t>M230_DELETE_FLG</t>
  </si>
  <si>
    <t>M230_DELETE_DATE</t>
  </si>
  <si>
    <t>M230_DELETE_PC</t>
  </si>
  <si>
    <t>M230_DELETE_USER</t>
  </si>
  <si>
    <t>部品構成マスタ（ヘッダー）</t>
    <rPh sb="0" eb="2">
      <t>ブヒン</t>
    </rPh>
    <rPh sb="2" eb="4">
      <t>コウセイ</t>
    </rPh>
    <phoneticPr fontId="3"/>
  </si>
  <si>
    <t>部品構成マスタ（明細）</t>
    <rPh sb="0" eb="2">
      <t>ブヒン</t>
    </rPh>
    <rPh sb="2" eb="4">
      <t>コウセイ</t>
    </rPh>
    <rPh sb="8" eb="10">
      <t>メイサイ</t>
    </rPh>
    <phoneticPr fontId="3"/>
  </si>
  <si>
    <t>M25_Code</t>
  </si>
  <si>
    <t>M25_Mncd</t>
  </si>
  <si>
    <t>M25_No</t>
  </si>
  <si>
    <t>M25_M21cd</t>
  </si>
  <si>
    <t>M25_M21mncd</t>
  </si>
  <si>
    <t>M25_Ssuu</t>
  </si>
  <si>
    <t>M25_TBL</t>
    <phoneticPr fontId="2"/>
  </si>
  <si>
    <t>M25_Nhiduke</t>
  </si>
  <si>
    <t>M25_Nuser</t>
  </si>
  <si>
    <t>M25_Hiduke</t>
  </si>
  <si>
    <t>M25_Mkpc</t>
  </si>
  <si>
    <t>M25_User</t>
  </si>
  <si>
    <t>M231_TBL</t>
  </si>
  <si>
    <t>M231_ENTRY_DATE</t>
  </si>
  <si>
    <t>M231_ENTRY_PC</t>
  </si>
  <si>
    <t>M231_ENTRY_USER</t>
  </si>
  <si>
    <t>M231_RENEW_DATE</t>
  </si>
  <si>
    <t>M231_RENEW_PC</t>
  </si>
  <si>
    <t>M231_RENEW_USER</t>
  </si>
  <si>
    <t>M231_DELETE_FLG</t>
  </si>
  <si>
    <t>M231_DELETE_DATE</t>
  </si>
  <si>
    <t>M231_DELETE_PC</t>
  </si>
  <si>
    <t>M231_DELETE_USER</t>
  </si>
  <si>
    <t>M231_REVISION</t>
  </si>
  <si>
    <t>M215_TBL</t>
  </si>
  <si>
    <t>M215_CODE</t>
  </si>
  <si>
    <t>M215_MNCD</t>
  </si>
  <si>
    <t>M215_HINKBN</t>
  </si>
  <si>
    <t>M215_NAME</t>
  </si>
  <si>
    <t>M215_RYAKU</t>
  </si>
  <si>
    <t>M215_M100CD</t>
  </si>
  <si>
    <t>M215_M100FTCD</t>
  </si>
  <si>
    <t>M215_MRTIM</t>
  </si>
  <si>
    <t>M215_AZKS</t>
  </si>
  <si>
    <t>M215_JRTIM</t>
  </si>
  <si>
    <t>M215_TKBAN</t>
  </si>
  <si>
    <t>M215_BHTNK</t>
  </si>
  <si>
    <t>M215_SPFLG</t>
  </si>
  <si>
    <t>M215_HKSYU</t>
  </si>
  <si>
    <t>M215_KBKIN</t>
  </si>
  <si>
    <t>M215_SJBHIN</t>
  </si>
  <si>
    <t>M215_TNKBN</t>
  </si>
  <si>
    <t>M215_KIJI1</t>
  </si>
  <si>
    <t>M215_KIJI2</t>
  </si>
  <si>
    <t>M215_KIJI3</t>
  </si>
  <si>
    <t>M215_FUKUSHIZAI1</t>
  </si>
  <si>
    <t>M215_FUKUSHIZAI2</t>
  </si>
  <si>
    <t>M215_FUKUSHIZAI3</t>
  </si>
  <si>
    <t>M215_ENTRY_DATE</t>
  </si>
  <si>
    <t>M215_ENTRY_PC</t>
  </si>
  <si>
    <t>M215_ENTRY_USER</t>
  </si>
  <si>
    <t>M215_RENEW_DATE</t>
  </si>
  <si>
    <t>M215_RENEW_PC</t>
  </si>
  <si>
    <t>M215_RENEW_USER</t>
  </si>
  <si>
    <t>M215_DELETE_FLG</t>
  </si>
  <si>
    <t>M215_DELETE_DATE</t>
  </si>
  <si>
    <t>M215_DELETE_PC</t>
  </si>
  <si>
    <t>M215_DELETE_USER</t>
  </si>
  <si>
    <t>M215_REVISION</t>
  </si>
  <si>
    <t>部品マスタ(旧ﾏｲﾅｰｺｰﾄﾞ)</t>
    <rPh sb="0" eb="2">
      <t>ブヒン</t>
    </rPh>
    <phoneticPr fontId="3"/>
  </si>
  <si>
    <t>部品マスタ ﾏｲﾅｰｺｰﾄﾞ変更時に変更前のデータ保存テーブル</t>
    <rPh sb="18" eb="20">
      <t>ヘンコウ</t>
    </rPh>
    <rPh sb="20" eb="21">
      <t>マエ</t>
    </rPh>
    <phoneticPr fontId="2"/>
  </si>
  <si>
    <t>M31_TBL</t>
  </si>
  <si>
    <t>M31_Code</t>
  </si>
  <si>
    <t>M31_Mncd</t>
  </si>
  <si>
    <t>M31_Hinkbn</t>
  </si>
  <si>
    <t>M31_Name</t>
  </si>
  <si>
    <t>M31_Ryaku</t>
  </si>
  <si>
    <t>M31_Sysuu</t>
  </si>
  <si>
    <t>M31_Kbhsuu</t>
  </si>
  <si>
    <t>M31_M10cd</t>
  </si>
  <si>
    <t>M31_M10ftcd</t>
  </si>
  <si>
    <t>M31_M10nsik</t>
  </si>
  <si>
    <t>M31_Mrtim</t>
  </si>
  <si>
    <t>M31_Azks</t>
  </si>
  <si>
    <t>M31_Jrtim</t>
  </si>
  <si>
    <t>M31_Tkban</t>
  </si>
  <si>
    <t>M31_Bhtnk</t>
  </si>
  <si>
    <t>M31_Spflg</t>
  </si>
  <si>
    <t>M31_Hksyu</t>
  </si>
  <si>
    <t>M31_Kbkin</t>
  </si>
  <si>
    <t>M31_Sjbhin</t>
  </si>
  <si>
    <t>M31_Tnkbn</t>
  </si>
  <si>
    <t>M31_Kiji1</t>
  </si>
  <si>
    <t>M31_Kiji2</t>
  </si>
  <si>
    <t>M31_Kiji3</t>
  </si>
  <si>
    <t>M31_Fukushizai1</t>
  </si>
  <si>
    <t>M31_Fukushizai2</t>
  </si>
  <si>
    <t>M31_Fukushizai3</t>
  </si>
  <si>
    <t>M31_Nhiduke</t>
  </si>
  <si>
    <t>M31_Nuser</t>
  </si>
  <si>
    <t>M31_Hiduke</t>
  </si>
  <si>
    <t>M31_Mkpc</t>
  </si>
  <si>
    <t>M31_User</t>
  </si>
  <si>
    <t>M225_TBL</t>
  </si>
  <si>
    <t>M225_CODE</t>
  </si>
  <si>
    <t>M225_MNCD</t>
  </si>
  <si>
    <t>M225_NAME</t>
  </si>
  <si>
    <t>M225_RYAKU</t>
  </si>
  <si>
    <t>M225_DHINBN</t>
  </si>
  <si>
    <t>M225_M400CD</t>
  </si>
  <si>
    <t>M225_M110CD1</t>
  </si>
  <si>
    <t>M225_M110CD2</t>
  </si>
  <si>
    <t>M225_M110CD3</t>
  </si>
  <si>
    <t>M225_SYASYU</t>
  </si>
  <si>
    <t>M225_HKSYU</t>
  </si>
  <si>
    <t>M225_SYSUU</t>
  </si>
  <si>
    <t>M225_M600CD</t>
  </si>
  <si>
    <t>M225_JYUKBN</t>
  </si>
  <si>
    <t>M225_UKDAY</t>
  </si>
  <si>
    <t>M225_GTKBN</t>
  </si>
  <si>
    <t>M225_HSDAY</t>
  </si>
  <si>
    <t>M225_NKBN</t>
  </si>
  <si>
    <t>M225_KBKN</t>
  </si>
  <si>
    <t>M225_SKTIM</t>
  </si>
  <si>
    <t>M225_TKTTIM</t>
  </si>
  <si>
    <t>M225_SPFLG</t>
  </si>
  <si>
    <t>M225_SNKAI</t>
  </si>
  <si>
    <t>M225_AMNCD</t>
  </si>
  <si>
    <t>M225_TNKBN</t>
  </si>
  <si>
    <t>M225_KIJI1</t>
  </si>
  <si>
    <t>M225_KIJI2</t>
  </si>
  <si>
    <t>M225_KIJI3</t>
  </si>
  <si>
    <t>M225_FUKUSHIZAI1</t>
  </si>
  <si>
    <t>M225_FUKUSHIZAI2</t>
  </si>
  <si>
    <t>M225_FUKUSHIZAI3</t>
  </si>
  <si>
    <t>M225_ENTRY_DATE</t>
  </si>
  <si>
    <t>M225_ENTRY_PC</t>
  </si>
  <si>
    <t>M225_ENTRY_USER</t>
  </si>
  <si>
    <t>M225_RENEW_DATE</t>
  </si>
  <si>
    <t>M225_RENEW_PC</t>
  </si>
  <si>
    <t>M225_RENEW_USER</t>
  </si>
  <si>
    <t>M225_DELETE_FLG</t>
  </si>
  <si>
    <t>M225_DELETE_DATE</t>
  </si>
  <si>
    <t>M225_DELETE_PC</t>
  </si>
  <si>
    <t>M225_DELETE_USER</t>
  </si>
  <si>
    <t>M225_REVISION</t>
  </si>
  <si>
    <t>M32_TBL</t>
  </si>
  <si>
    <t>M32_Code</t>
  </si>
  <si>
    <t>M32_Mncd</t>
  </si>
  <si>
    <t>M32_Name</t>
  </si>
  <si>
    <t>M32_Ryaku</t>
  </si>
  <si>
    <t>M32_Dhinbn</t>
  </si>
  <si>
    <t>M32_M40cd</t>
  </si>
  <si>
    <t>M32_M11cd1</t>
  </si>
  <si>
    <t>M32_M11cd2</t>
  </si>
  <si>
    <t>M32_M11cd3</t>
  </si>
  <si>
    <t>M32_Syasyu</t>
  </si>
  <si>
    <t>M32_Hksyu</t>
  </si>
  <si>
    <t>M32_Sysuu</t>
  </si>
  <si>
    <t>M32_M60cd</t>
  </si>
  <si>
    <t>M32_Jyukbn</t>
  </si>
  <si>
    <t>M32_Ukday</t>
  </si>
  <si>
    <t>M32_Gtkbn</t>
  </si>
  <si>
    <t>M32_Hsday</t>
  </si>
  <si>
    <t>M32_Nkbn</t>
  </si>
  <si>
    <t>M32_Kbkn</t>
  </si>
  <si>
    <t>M32_Sktim</t>
  </si>
  <si>
    <t>M32_Tkttim</t>
  </si>
  <si>
    <t>M32_Spflg</t>
  </si>
  <si>
    <t>M32_Snkai</t>
  </si>
  <si>
    <t>M32_Amncd</t>
  </si>
  <si>
    <t>M32_Tnkbn</t>
  </si>
  <si>
    <t>M32_Kiji1</t>
  </si>
  <si>
    <t>M32_Kiji2</t>
  </si>
  <si>
    <t>M32_Kiji3</t>
  </si>
  <si>
    <t>M32_Fukushizai1</t>
  </si>
  <si>
    <t>M32_Fukushizai2</t>
  </si>
  <si>
    <t>M32_Fukushizai3</t>
  </si>
  <si>
    <t>M32_Nhiduke</t>
  </si>
  <si>
    <t>M32_Nuser</t>
  </si>
  <si>
    <t>M32_Hiduke</t>
  </si>
  <si>
    <t>M32_Mkpc</t>
  </si>
  <si>
    <t>M32_User</t>
  </si>
  <si>
    <t>製品マスタ(旧ﾏｲﾅｰｺｰﾄﾞ)（ヘッダー）</t>
    <rPh sb="0" eb="2">
      <t>セイヒン</t>
    </rPh>
    <phoneticPr fontId="3"/>
  </si>
  <si>
    <t>製品マスタ ﾏｲﾅｰｺｰﾄﾞ変更時に変更前のデータ保存テーブル</t>
    <rPh sb="0" eb="2">
      <t>セイヒン</t>
    </rPh>
    <rPh sb="18" eb="20">
      <t>ヘンコウ</t>
    </rPh>
    <rPh sb="20" eb="21">
      <t>マエ</t>
    </rPh>
    <phoneticPr fontId="2"/>
  </si>
  <si>
    <t>M226_TBL</t>
  </si>
  <si>
    <t>M226_CODE</t>
  </si>
  <si>
    <t>M226_NO</t>
  </si>
  <si>
    <t>M226_LV</t>
  </si>
  <si>
    <t>M226_M210CD</t>
  </si>
  <si>
    <t>M226_M210MNCD</t>
  </si>
  <si>
    <t>M226_M210NM</t>
  </si>
  <si>
    <t>M226_HBKBN</t>
  </si>
  <si>
    <t>M226_M100CD</t>
  </si>
  <si>
    <t>M226_HTKSUU</t>
  </si>
  <si>
    <t>M226_SYKSUU</t>
  </si>
  <si>
    <t>M226_M220CD</t>
  </si>
  <si>
    <t>M226_ENTRY_DATE</t>
  </si>
  <si>
    <t>M226_ENTRY_PC</t>
  </si>
  <si>
    <t>M226_ENTRY_USER</t>
  </si>
  <si>
    <t>M226_RENEW_DATE</t>
  </si>
  <si>
    <t>M226_RENEW_PC</t>
  </si>
  <si>
    <t>M226_RENEW_USER</t>
  </si>
  <si>
    <t>M226_DELETE_FLG</t>
  </si>
  <si>
    <t>M226_DELETE_DATE</t>
  </si>
  <si>
    <t>M226_DELETE_PC</t>
  </si>
  <si>
    <t>M226_DELETE_USER</t>
  </si>
  <si>
    <t>M226_REVISION</t>
  </si>
  <si>
    <t>M33_TBL</t>
  </si>
  <si>
    <t>M33_Code</t>
  </si>
  <si>
    <t>M33_Mncd</t>
  </si>
  <si>
    <t>M33_No</t>
  </si>
  <si>
    <t>M33_Lv</t>
  </si>
  <si>
    <t>M33_M21cd</t>
  </si>
  <si>
    <t>M33_M21mncd</t>
  </si>
  <si>
    <t>M33_M21nm</t>
  </si>
  <si>
    <t>M33_Hbkbn</t>
  </si>
  <si>
    <t>M33_M10cd</t>
  </si>
  <si>
    <t>M33_Htksuu</t>
  </si>
  <si>
    <t>M33_Syksuu</t>
  </si>
  <si>
    <t>M33_M22cd</t>
  </si>
  <si>
    <t>M33_Nhiduke</t>
  </si>
  <si>
    <t>M33_Nuser</t>
  </si>
  <si>
    <t>M33_Hiduke</t>
  </si>
  <si>
    <t>M33_Mkpc</t>
  </si>
  <si>
    <t>M33_User</t>
  </si>
  <si>
    <t>単価ｺｰﾄ</t>
    <phoneticPr fontId="2"/>
  </si>
  <si>
    <t>○</t>
    <phoneticPr fontId="2"/>
  </si>
  <si>
    <t>製品マスタ(旧ﾏｲﾅｰｺｰﾄﾞ)（明細）</t>
    <rPh sb="0" eb="2">
      <t>セイヒン</t>
    </rPh>
    <rPh sb="17" eb="19">
      <t>メイサイ</t>
    </rPh>
    <phoneticPr fontId="3"/>
  </si>
  <si>
    <t>生産グループ（工場+課+班）</t>
  </si>
  <si>
    <t>シーケンシャル</t>
  </si>
  <si>
    <t>基本代表品番</t>
  </si>
  <si>
    <t>実代表品番1</t>
  </si>
  <si>
    <t>実代表品番2</t>
  </si>
  <si>
    <t>実代表品番3</t>
  </si>
  <si>
    <t>実代表品番4</t>
  </si>
  <si>
    <t>車種1</t>
  </si>
  <si>
    <t>車種2</t>
  </si>
  <si>
    <t>車種3</t>
  </si>
  <si>
    <t>車種4</t>
  </si>
  <si>
    <t>従業員人数</t>
  </si>
  <si>
    <t>パート人数</t>
  </si>
  <si>
    <t>ＴＲラインＮｏ</t>
  </si>
  <si>
    <t>M40_Code</t>
  </si>
  <si>
    <t>M40_Grp</t>
  </si>
  <si>
    <t>M40_Seq</t>
  </si>
  <si>
    <t>M40_Name</t>
  </si>
  <si>
    <t>M40_M10cd</t>
  </si>
  <si>
    <t>M40_Bsdhin</t>
  </si>
  <si>
    <t>M40_Jdhin1</t>
  </si>
  <si>
    <t>M40_Jdhin2</t>
  </si>
  <si>
    <t>M40_Jdhin3</t>
  </si>
  <si>
    <t>M40_Jdhin4</t>
  </si>
  <si>
    <t>M40_Syasyu1</t>
  </si>
  <si>
    <t>M40_Syasyu2</t>
  </si>
  <si>
    <t>M40_Syasyu3</t>
  </si>
  <si>
    <t>M40_Syasyu4</t>
  </si>
  <si>
    <t>M40_Jyunin</t>
  </si>
  <si>
    <t>M40_Ptnin</t>
  </si>
  <si>
    <t>M40_Trno</t>
  </si>
  <si>
    <t>生産ラインマスタ(ヘッダー)</t>
    <rPh sb="0" eb="2">
      <t>セイサン</t>
    </rPh>
    <phoneticPr fontId="3"/>
  </si>
  <si>
    <t>生産ラインマスタ(明細)</t>
    <rPh sb="0" eb="2">
      <t>セイサン</t>
    </rPh>
    <rPh sb="9" eb="11">
      <t>メイサイ</t>
    </rPh>
    <phoneticPr fontId="3"/>
  </si>
  <si>
    <t>M41_Code</t>
  </si>
  <si>
    <t>M41_No</t>
  </si>
  <si>
    <t>M41_Prptno</t>
  </si>
  <si>
    <t>M41_Name</t>
  </si>
  <si>
    <t>M41_TBL</t>
    <phoneticPr fontId="2"/>
  </si>
  <si>
    <t>M41_Nhiduke</t>
  </si>
  <si>
    <t>M41_Nuser</t>
  </si>
  <si>
    <t>M41_Hiduke</t>
  </si>
  <si>
    <t>M41_Mkpc</t>
  </si>
  <si>
    <t>M41_User</t>
  </si>
  <si>
    <t>M40_TBL</t>
  </si>
  <si>
    <t>M40_Nhiduke</t>
  </si>
  <si>
    <t>M40_Nuser</t>
  </si>
  <si>
    <t>M40_Hiduke</t>
  </si>
  <si>
    <t>M40_Mkpc</t>
  </si>
  <si>
    <t>M40_User</t>
  </si>
  <si>
    <t>単価ｺｰﾄﾞ</t>
  </si>
  <si>
    <t>品番</t>
  </si>
  <si>
    <t>単価区分（0:加工費・1:部品費）</t>
  </si>
  <si>
    <t>金額</t>
  </si>
  <si>
    <t>M60_Code</t>
  </si>
  <si>
    <t>M60_Hinban</t>
  </si>
  <si>
    <t>M60_Tnkkbn</t>
  </si>
  <si>
    <t>M60_Kingaku</t>
  </si>
  <si>
    <t>M600_CODE</t>
    <phoneticPr fontId="2"/>
  </si>
  <si>
    <t>M600_HINBAN</t>
    <phoneticPr fontId="2"/>
  </si>
  <si>
    <t>M600_TNKKBN</t>
    <phoneticPr fontId="2"/>
  </si>
  <si>
    <t>M600_KINGAKU</t>
    <phoneticPr fontId="2"/>
  </si>
  <si>
    <t>M600_TBL</t>
  </si>
  <si>
    <t>M600_ENTRY_DATE</t>
  </si>
  <si>
    <t>M600_ENTRY_PC</t>
  </si>
  <si>
    <t>M600_ENTRY_USER</t>
  </si>
  <si>
    <t>M600_RENEW_DATE</t>
  </si>
  <si>
    <t>M600_RENEW_PC</t>
  </si>
  <si>
    <t>M600_RENEW_USER</t>
  </si>
  <si>
    <t>M600_DELETE_FLG</t>
  </si>
  <si>
    <t>M600_DELETE_DATE</t>
  </si>
  <si>
    <t>M600_DELETE_PC</t>
  </si>
  <si>
    <t>M600_DELETE_USER</t>
  </si>
  <si>
    <t>M600_REVISION</t>
  </si>
  <si>
    <t>M60_TBL</t>
  </si>
  <si>
    <t>M60_Nhiduke</t>
  </si>
  <si>
    <t>M60_Nuser</t>
  </si>
  <si>
    <t>M60_Hiduke</t>
  </si>
  <si>
    <t>M60_Mkpc</t>
  </si>
  <si>
    <t>M60_User</t>
  </si>
  <si>
    <t>基本マスタ</t>
    <rPh sb="0" eb="2">
      <t>キホン</t>
    </rPh>
    <phoneticPr fontId="3"/>
  </si>
  <si>
    <t>M900_TBL</t>
    <phoneticPr fontId="2"/>
  </si>
  <si>
    <t>自社名称</t>
    <rPh sb="2" eb="4">
      <t>メイショウ</t>
    </rPh>
    <phoneticPr fontId="3"/>
  </si>
  <si>
    <t>M900_POST</t>
  </si>
  <si>
    <t>住所1</t>
  </si>
  <si>
    <t>M900_ADD1</t>
  </si>
  <si>
    <t>住所2</t>
  </si>
  <si>
    <t>M900_ADD2</t>
  </si>
  <si>
    <t>電話番号1</t>
  </si>
  <si>
    <t>M900_TEL1</t>
  </si>
  <si>
    <t>電話番号2</t>
  </si>
  <si>
    <t>M900_TEL2</t>
  </si>
  <si>
    <t>電話番号3</t>
    <phoneticPr fontId="2"/>
  </si>
  <si>
    <t>M900_TEL3</t>
    <phoneticPr fontId="2"/>
  </si>
  <si>
    <t>M90_Name</t>
  </si>
  <si>
    <t>M90_Post</t>
  </si>
  <si>
    <t>M90_Add1</t>
  </si>
  <si>
    <t>M90_Add2</t>
  </si>
  <si>
    <t>M90_Tel1</t>
  </si>
  <si>
    <t>M90_Tel2</t>
  </si>
  <si>
    <t>M90_Tel3</t>
  </si>
  <si>
    <t>M90_Nsbkmcd</t>
  </si>
  <si>
    <t>M90_TBL</t>
    <phoneticPr fontId="2"/>
  </si>
  <si>
    <t>売上トラン</t>
    <rPh sb="0" eb="2">
      <t>ウリアゲ</t>
    </rPh>
    <phoneticPr fontId="3"/>
  </si>
  <si>
    <t>D30_TBL</t>
  </si>
  <si>
    <t>D30_Nhiduke</t>
  </si>
  <si>
    <t>D30_Nuser</t>
  </si>
  <si>
    <t>D30_Hiduke</t>
  </si>
  <si>
    <t>D30_Mkpc</t>
  </si>
  <si>
    <t>D30_User</t>
  </si>
  <si>
    <t>D300_TBL</t>
  </si>
  <si>
    <t>検収年月日</t>
  </si>
  <si>
    <t>データ区分</t>
  </si>
  <si>
    <t>繰越区分</t>
  </si>
  <si>
    <t>納入区分</t>
  </si>
  <si>
    <t>分割区分</t>
  </si>
  <si>
    <t>相殺処理区分</t>
  </si>
  <si>
    <t>SOS買掛データ区分</t>
  </si>
  <si>
    <t>かんばん区分</t>
  </si>
  <si>
    <t>納番　</t>
  </si>
  <si>
    <t>分割回数</t>
  </si>
  <si>
    <t>指示数</t>
  </si>
  <si>
    <t>持込数</t>
  </si>
  <si>
    <t>検収数</t>
  </si>
  <si>
    <t>検収単価</t>
  </si>
  <si>
    <t>単価区分</t>
  </si>
  <si>
    <t>作業区分</t>
  </si>
  <si>
    <t>摘要</t>
  </si>
  <si>
    <t>引当年月</t>
  </si>
  <si>
    <t>削除フラグ</t>
  </si>
  <si>
    <t>発注者(1)</t>
  </si>
  <si>
    <t>発注者(2)</t>
  </si>
  <si>
    <t>D30_Code</t>
  </si>
  <si>
    <t>D30_D52cd</t>
  </si>
  <si>
    <t>D30_Ndate</t>
  </si>
  <si>
    <t>D30_Kendate</t>
  </si>
  <si>
    <t>D30_Dtkbn</t>
  </si>
  <si>
    <t>D30_Nban</t>
  </si>
  <si>
    <t>D30_Bunkai</t>
  </si>
  <si>
    <t>D30_M20cdm</t>
  </si>
  <si>
    <t>D30_Sjsuu</t>
  </si>
  <si>
    <t>D30_Nsuu</t>
  </si>
  <si>
    <t>D30_Motisuu</t>
  </si>
  <si>
    <t>D30_Kensuu</t>
  </si>
  <si>
    <t>D30_Rnsuu</t>
  </si>
  <si>
    <t>D30_Kentnk</t>
  </si>
  <si>
    <t>D30_Urtnk</t>
  </si>
  <si>
    <t>D30_Urkin</t>
  </si>
  <si>
    <t>D30_Rurkin</t>
  </si>
  <si>
    <t>D30_Tnkkbn</t>
  </si>
  <si>
    <t>D30_Sgyokbn</t>
  </si>
  <si>
    <t>D30_Biko</t>
  </si>
  <si>
    <t>D30_Htdate</t>
  </si>
  <si>
    <t>D30_Htsya2</t>
  </si>
  <si>
    <t>D30_Kjkbn</t>
    <phoneticPr fontId="2"/>
  </si>
  <si>
    <t>Ｎ：納入伝票 １：購入部品－Ａ ２：購入部品－Ｂ ３：Ｂ製品 ４：外注組立 ５：部品加工 ６：荷造包装 ７：未収金・購入－Ｂ ８：未収金・仕掛 ９：ＳＯＳ買掛金</t>
    <phoneticPr fontId="2"/>
  </si>
  <si>
    <t>D30_Kurikbn</t>
    <phoneticPr fontId="2"/>
  </si>
  <si>
    <t>D30_Nkbn</t>
    <phoneticPr fontId="2"/>
  </si>
  <si>
    <t>D30_Bunkbn</t>
    <phoneticPr fontId="2"/>
  </si>
  <si>
    <t>D30_Sskbn</t>
    <phoneticPr fontId="2"/>
  </si>
  <si>
    <t>D30_Soskbn</t>
    <phoneticPr fontId="2"/>
  </si>
  <si>
    <t>D30_Kbkbn</t>
    <phoneticPr fontId="2"/>
  </si>
  <si>
    <t>MNCD付き</t>
    <rPh sb="4" eb="5">
      <t>ツ</t>
    </rPh>
    <phoneticPr fontId="2"/>
  </si>
  <si>
    <t>D30_Unmtflg</t>
    <phoneticPr fontId="2"/>
  </si>
  <si>
    <t>0-アンマッチ 1-マッチ 2-修正済み</t>
    <rPh sb="16" eb="18">
      <t>シュウセイ</t>
    </rPh>
    <rPh sb="18" eb="19">
      <t>ズ</t>
    </rPh>
    <phoneticPr fontId="2"/>
  </si>
  <si>
    <t>1-出力済み</t>
    <rPh sb="2" eb="4">
      <t>シュツリョク</t>
    </rPh>
    <rPh sb="4" eb="5">
      <t>ズ</t>
    </rPh>
    <phoneticPr fontId="2"/>
  </si>
  <si>
    <t>D30_Glstflg</t>
    <phoneticPr fontId="2"/>
  </si>
  <si>
    <t>D30_Delflg</t>
    <phoneticPr fontId="2"/>
  </si>
  <si>
    <t>D30_Htsya1</t>
    <phoneticPr fontId="2"/>
  </si>
  <si>
    <t>0-出力対象 1-出力対象外　※実績修正を行うと0</t>
    <rPh sb="2" eb="4">
      <t>シュツリョク</t>
    </rPh>
    <rPh sb="4" eb="6">
      <t>タイショウ</t>
    </rPh>
    <rPh sb="9" eb="11">
      <t>シュツリョク</t>
    </rPh>
    <rPh sb="11" eb="13">
      <t>タイショウ</t>
    </rPh>
    <rPh sb="13" eb="14">
      <t>ガイ</t>
    </rPh>
    <rPh sb="16" eb="18">
      <t>ジッセキ</t>
    </rPh>
    <rPh sb="18" eb="20">
      <t>シュウセイ</t>
    </rPh>
    <rPh sb="21" eb="22">
      <t>オコナ</t>
    </rPh>
    <phoneticPr fontId="2"/>
  </si>
  <si>
    <t>D400_TBL</t>
  </si>
  <si>
    <t>D400_ENTRY_DATE</t>
  </si>
  <si>
    <t>D400_ENTRY_PC</t>
  </si>
  <si>
    <t>D400_ENTRY_USER</t>
  </si>
  <si>
    <t>D400_RENEW_DATE</t>
  </si>
  <si>
    <t>D400_RENEW_PC</t>
  </si>
  <si>
    <t>D400_RENEW_USER</t>
  </si>
  <si>
    <t>D400_DELETE_FLG</t>
  </si>
  <si>
    <t>D400_DELETE_DATE</t>
  </si>
  <si>
    <t>D400_DELETE_PC</t>
  </si>
  <si>
    <t>D400_DELETE_USER</t>
  </si>
  <si>
    <t>D400_REVISION</t>
  </si>
  <si>
    <t>D40_TBL</t>
  </si>
  <si>
    <t>D40_Nhiduke</t>
  </si>
  <si>
    <t>D40_Nuser</t>
  </si>
  <si>
    <t>D40_Hiduke</t>
  </si>
  <si>
    <t>D40_Mkpc</t>
  </si>
  <si>
    <t>D40_User</t>
  </si>
  <si>
    <t>受注トラン</t>
    <rPh sb="0" eb="2">
      <t>ジュチュウ</t>
    </rPh>
    <phoneticPr fontId="3"/>
  </si>
  <si>
    <t>受注No</t>
  </si>
  <si>
    <t>引当年月日</t>
  </si>
  <si>
    <t>所要量科目区分</t>
  </si>
  <si>
    <t>要求部門</t>
  </si>
  <si>
    <t>納入場所</t>
  </si>
  <si>
    <t>手番</t>
  </si>
  <si>
    <t>ロットサイズ</t>
  </si>
  <si>
    <t>部品手配計画数</t>
  </si>
  <si>
    <t>製品手配計画数</t>
  </si>
  <si>
    <t>発注調整数</t>
  </si>
  <si>
    <t>依頼数</t>
  </si>
  <si>
    <t>依頼累計</t>
  </si>
  <si>
    <t>内示数</t>
  </si>
  <si>
    <t>内内示数</t>
  </si>
  <si>
    <t>納入日程1</t>
  </si>
  <si>
    <t>日程納入指示数1</t>
  </si>
  <si>
    <t>納入日程2</t>
  </si>
  <si>
    <t>日程納入指示数2</t>
  </si>
  <si>
    <t>納入日程3</t>
  </si>
  <si>
    <t>日程納入指示数3</t>
  </si>
  <si>
    <t>納入日程4</t>
  </si>
  <si>
    <t>日程納入指示数4</t>
  </si>
  <si>
    <t>納入日程5</t>
  </si>
  <si>
    <t>日程納入指示数5</t>
  </si>
  <si>
    <t>納入日程6</t>
  </si>
  <si>
    <t>日程納入指示数6</t>
  </si>
  <si>
    <t>納入日程7</t>
  </si>
  <si>
    <t>日程納入指示数7</t>
  </si>
  <si>
    <t>納入日程8</t>
  </si>
  <si>
    <t>日程納入指示数8</t>
  </si>
  <si>
    <t>納入日程9</t>
  </si>
  <si>
    <t>日程納入指示数9</t>
  </si>
  <si>
    <t>納入日程10</t>
  </si>
  <si>
    <t>日程納入指示数10</t>
  </si>
  <si>
    <t>納入日程11</t>
  </si>
  <si>
    <t>日程納入指示数11</t>
  </si>
  <si>
    <t>納入日程12</t>
  </si>
  <si>
    <t>日程納入指示数12</t>
  </si>
  <si>
    <t>納入日程13</t>
  </si>
  <si>
    <t>日程納入指示数13</t>
  </si>
  <si>
    <t>納入日程14</t>
  </si>
  <si>
    <t>日程納入指示数14</t>
  </si>
  <si>
    <t>納入日程15</t>
  </si>
  <si>
    <t>日程納入指示数16</t>
  </si>
  <si>
    <t>納入日程16</t>
  </si>
  <si>
    <t>納入日程17</t>
  </si>
  <si>
    <t>日程納入指示数17</t>
  </si>
  <si>
    <t>納入日程18</t>
  </si>
  <si>
    <t>日程納入指示数18</t>
  </si>
  <si>
    <t>納入日程19</t>
  </si>
  <si>
    <t>日程納入指示数19</t>
  </si>
  <si>
    <t>納入日程20</t>
  </si>
  <si>
    <t>日程納入指示数20</t>
  </si>
  <si>
    <t>納入日程26</t>
  </si>
  <si>
    <t>日程納入指示数26</t>
  </si>
  <si>
    <t>納入日程21</t>
  </si>
  <si>
    <t>日程納入指示数21</t>
  </si>
  <si>
    <t>納入日程22</t>
  </si>
  <si>
    <t>日程納入指示数22</t>
  </si>
  <si>
    <t>納入日程23</t>
  </si>
  <si>
    <t>日程納入指示数23</t>
  </si>
  <si>
    <t>納入日程24</t>
  </si>
  <si>
    <t>日程納入指示数24</t>
  </si>
  <si>
    <t>納入日程25</t>
  </si>
  <si>
    <t>日程納入指示数25</t>
  </si>
  <si>
    <t>納入日程27</t>
  </si>
  <si>
    <t>日程納入指示数27</t>
  </si>
  <si>
    <t>納入日程28</t>
  </si>
  <si>
    <t>日程納入指示数28</t>
  </si>
  <si>
    <t>納入日程29</t>
  </si>
  <si>
    <t>日程納入指示数29</t>
  </si>
  <si>
    <t>納入日程31</t>
  </si>
  <si>
    <t>日程納入指示数31</t>
  </si>
  <si>
    <t>取込フラグ</t>
  </si>
  <si>
    <t>D40_Code</t>
  </si>
  <si>
    <t>D40_Filemkdate</t>
  </si>
  <si>
    <t>D40_Seq</t>
  </si>
  <si>
    <t>D40_Htdate</t>
  </si>
  <si>
    <t>D40_M20cdm</t>
  </si>
  <si>
    <t>D40_Ndate1</t>
  </si>
  <si>
    <t>D40_Nsjsuu1</t>
  </si>
  <si>
    <t>D40_Ndate2</t>
  </si>
  <si>
    <t>D40_Nsjsuu2</t>
  </si>
  <si>
    <t>D40_Ndate3</t>
  </si>
  <si>
    <t>D40_Nsjsuu3</t>
  </si>
  <si>
    <t>D40_Ndate4</t>
  </si>
  <si>
    <t>D40_Nsjsuu4</t>
  </si>
  <si>
    <t>D40_Ndate5</t>
  </si>
  <si>
    <t>D40_Nsjsuu5</t>
  </si>
  <si>
    <t>D40_Ndate6</t>
  </si>
  <si>
    <t>D40_Nsjsuu6</t>
  </si>
  <si>
    <t>D40_Ndate7</t>
  </si>
  <si>
    <t>D40_Nsjsuu7</t>
  </si>
  <si>
    <t>D40_Ndate8</t>
  </si>
  <si>
    <t>D40_Nsjsuu8</t>
  </si>
  <si>
    <t>D40_Ndate9</t>
  </si>
  <si>
    <t>D40_Nsjsuu9</t>
  </si>
  <si>
    <t>D40_Ndate10</t>
  </si>
  <si>
    <t>D40_Nsjsuu10</t>
  </si>
  <si>
    <t>D40_Ndate11</t>
  </si>
  <si>
    <t>D40_Nsjsuu11</t>
  </si>
  <si>
    <t>D40_Ndate12</t>
  </si>
  <si>
    <t>D40_Nsjsuu12</t>
  </si>
  <si>
    <t>D40_Ndate13</t>
  </si>
  <si>
    <t>D40_Nsjsuu13</t>
  </si>
  <si>
    <t>D40_Ndate14</t>
  </si>
  <si>
    <t>D40_Nsjsuu14</t>
  </si>
  <si>
    <t>D40_Ndate15</t>
  </si>
  <si>
    <t>D40_Nsjsuu15</t>
  </si>
  <si>
    <t>D40_Ndate16</t>
  </si>
  <si>
    <t>D40_Nsjsuu16</t>
  </si>
  <si>
    <t>D40_Ndate17</t>
  </si>
  <si>
    <t>D40_Nsjsuu17</t>
  </si>
  <si>
    <t>D40_Ndate18</t>
  </si>
  <si>
    <t>D40_Nsjsuu18</t>
  </si>
  <si>
    <t>D40_Ndate19</t>
  </si>
  <si>
    <t>D40_Nsjsuu19</t>
  </si>
  <si>
    <t>D40_Ndate20</t>
  </si>
  <si>
    <t>D40_Nsjsuu20</t>
  </si>
  <si>
    <t>D40_Ndate21</t>
  </si>
  <si>
    <t>D40_Nsjsuu21</t>
  </si>
  <si>
    <t>D40_Ndate22</t>
  </si>
  <si>
    <t>D40_Nsjsuu22</t>
  </si>
  <si>
    <t>D40_Ndate23</t>
  </si>
  <si>
    <t>D40_Nsjsuu23</t>
  </si>
  <si>
    <t>D40_Ndate24</t>
  </si>
  <si>
    <t>D40_Nsjsuu24</t>
  </si>
  <si>
    <t>D40_Ndate25</t>
  </si>
  <si>
    <t>D40_Nsjsuu25</t>
  </si>
  <si>
    <t>D40_Ndate26</t>
  </si>
  <si>
    <t>D40_Nsjsuu26</t>
  </si>
  <si>
    <t>D40_Ndate27</t>
  </si>
  <si>
    <t>D40_Nsjsuu27</t>
  </si>
  <si>
    <t>D40_Ndate28</t>
  </si>
  <si>
    <t>D40_Nsjsuu28</t>
  </si>
  <si>
    <t>D40_Ndate29</t>
  </si>
  <si>
    <t>D40_Nsjsuu29</t>
  </si>
  <si>
    <t>D40_Ndate30</t>
  </si>
  <si>
    <t>D40_Nsjsuu30</t>
  </si>
  <si>
    <t>D40_Ndate31</t>
  </si>
  <si>
    <t>D40_Nsjsuu31</t>
  </si>
  <si>
    <t>D400_CODE</t>
    <phoneticPr fontId="2"/>
  </si>
  <si>
    <t>D40_Tksaki</t>
    <phoneticPr fontId="2"/>
  </si>
  <si>
    <t>D40_Filecd</t>
    <phoneticPr fontId="2"/>
  </si>
  <si>
    <t>定期:[ＯＦＭ],追加:[ＯＡＤ][ＯＡＮ],随時:[ＯＯＤ],特別:[ＯＡＧ][ＯＡＥ][ＯＡＦ]</t>
    <phoneticPr fontId="2"/>
  </si>
  <si>
    <t>当日内ＳＥＱ№</t>
    <phoneticPr fontId="2"/>
  </si>
  <si>
    <t>D400_SEQ</t>
    <phoneticPr fontId="2"/>
  </si>
  <si>
    <t>D400_HTDATE</t>
    <phoneticPr fontId="2"/>
  </si>
  <si>
    <t>D400_SYKMKBN</t>
    <phoneticPr fontId="2"/>
  </si>
  <si>
    <t>D40_Sykmkbn</t>
    <phoneticPr fontId="2"/>
  </si>
  <si>
    <t>D40_Sbcd</t>
    <phoneticPr fontId="2"/>
  </si>
  <si>
    <t>仕入先コード</t>
    <phoneticPr fontId="2"/>
  </si>
  <si>
    <t>仕入先識別区分</t>
    <phoneticPr fontId="2"/>
  </si>
  <si>
    <t>D40_Nnyukbn</t>
    <phoneticPr fontId="2"/>
  </si>
  <si>
    <t>かんばん:[Ｗ] 指示:[Ｌ]</t>
    <phoneticPr fontId="2"/>
  </si>
  <si>
    <t>D400_M200CDM</t>
    <phoneticPr fontId="2"/>
  </si>
  <si>
    <t>D400_YBMON</t>
    <phoneticPr fontId="2"/>
  </si>
  <si>
    <t>D40_Ybmon</t>
    <phoneticPr fontId="2"/>
  </si>
  <si>
    <t>D400_NBASYO</t>
    <phoneticPr fontId="2"/>
  </si>
  <si>
    <t>D40_Nbasyo</t>
    <phoneticPr fontId="2"/>
  </si>
  <si>
    <t>D400_TEBAN</t>
    <phoneticPr fontId="2"/>
  </si>
  <si>
    <t>D40_Teban</t>
    <phoneticPr fontId="2"/>
  </si>
  <si>
    <t>D40_Rtsiz</t>
    <phoneticPr fontId="2"/>
  </si>
  <si>
    <t>D400_LOTSIZ</t>
    <phoneticPr fontId="2"/>
  </si>
  <si>
    <t>D400_SBCD</t>
    <phoneticPr fontId="2"/>
  </si>
  <si>
    <t>工場区分</t>
    <rPh sb="0" eb="2">
      <t>コウジョウ</t>
    </rPh>
    <rPh sb="2" eb="4">
      <t>クブン</t>
    </rPh>
    <phoneticPr fontId="2"/>
  </si>
  <si>
    <t>仕入先付帯№(仕入先の工場区分) データ区分 JH は ０～９、Ｈ</t>
    <phoneticPr fontId="2"/>
  </si>
  <si>
    <t>D400_SYSUU</t>
    <phoneticPr fontId="2"/>
  </si>
  <si>
    <t>D40_Sysuu</t>
    <phoneticPr fontId="2"/>
  </si>
  <si>
    <t>D400_BTHSUU</t>
    <phoneticPr fontId="2"/>
  </si>
  <si>
    <t>D40_Bthsuu</t>
    <phoneticPr fontId="2"/>
  </si>
  <si>
    <t>D400_STHSUU</t>
    <phoneticPr fontId="2"/>
  </si>
  <si>
    <t>D40_Sthsuu</t>
    <phoneticPr fontId="2"/>
  </si>
  <si>
    <t>D400_HTTYOUSEI</t>
    <phoneticPr fontId="2"/>
  </si>
  <si>
    <t>D40_Httyousei</t>
    <phoneticPr fontId="2"/>
  </si>
  <si>
    <t>D400_IRAISUU</t>
    <phoneticPr fontId="2"/>
  </si>
  <si>
    <t>D40_Iraisuu</t>
    <phoneticPr fontId="2"/>
  </si>
  <si>
    <t>D400_IRAISRUIKEI</t>
    <phoneticPr fontId="2"/>
  </si>
  <si>
    <t>D40_Irairuikei</t>
    <phoneticPr fontId="2"/>
  </si>
  <si>
    <t>D400_NAIJI</t>
    <phoneticPr fontId="2"/>
  </si>
  <si>
    <t>D40_Naiji</t>
    <phoneticPr fontId="2"/>
  </si>
  <si>
    <t>D400_NNAIJI</t>
    <phoneticPr fontId="2"/>
  </si>
  <si>
    <t>D40_Nnaiji</t>
    <phoneticPr fontId="2"/>
  </si>
  <si>
    <t>D400_NDATE1</t>
    <phoneticPr fontId="2"/>
  </si>
  <si>
    <t>D400_NSJSUU1</t>
    <phoneticPr fontId="2"/>
  </si>
  <si>
    <t>D400_NDATE2</t>
    <phoneticPr fontId="2"/>
  </si>
  <si>
    <t>D400_NSJSUU2</t>
    <phoneticPr fontId="2"/>
  </si>
  <si>
    <t>D400_NDATE3</t>
  </si>
  <si>
    <t>D400_NSJSUU3</t>
  </si>
  <si>
    <t>D400_NDATE4</t>
  </si>
  <si>
    <t>D400_NSJSUU4</t>
  </si>
  <si>
    <t>D400_NDATE5</t>
  </si>
  <si>
    <t>D400_NSJSUU5</t>
  </si>
  <si>
    <t>D400_NDATE6</t>
  </si>
  <si>
    <t>D400_NSJSUU6</t>
  </si>
  <si>
    <t>D400_NDATE7</t>
  </si>
  <si>
    <t>D400_NSJSUU7</t>
  </si>
  <si>
    <t>D400_NDATE8</t>
  </si>
  <si>
    <t>D400_NSJSUU8</t>
  </si>
  <si>
    <t>D400_NDATE9</t>
  </si>
  <si>
    <t>D400_NSJSUU9</t>
  </si>
  <si>
    <t>D400_NDATE10</t>
  </si>
  <si>
    <t>D400_NSJSUU10</t>
  </si>
  <si>
    <t>D400_NDATE11</t>
  </si>
  <si>
    <t>D400_NSJSUU11</t>
  </si>
  <si>
    <t>D400_NDATE12</t>
  </si>
  <si>
    <t>D400_NSJSUU12</t>
  </si>
  <si>
    <t>D400_NDATE13</t>
  </si>
  <si>
    <t>D400_NSJSUU13</t>
  </si>
  <si>
    <t>D400_NDATE14</t>
  </si>
  <si>
    <t>D400_NSJSUU14</t>
  </si>
  <si>
    <t>D400_NDATE15</t>
  </si>
  <si>
    <t>D400_NSJSUU15</t>
  </si>
  <si>
    <t>D400_NDATE16</t>
  </si>
  <si>
    <t>D400_NSJSUU16</t>
  </si>
  <si>
    <t>D400_NDATE17</t>
  </si>
  <si>
    <t>D400_NSJSUU17</t>
  </si>
  <si>
    <t>D400_NDATE18</t>
  </si>
  <si>
    <t>D400_NSJSUU18</t>
  </si>
  <si>
    <t>D400_NDATE19</t>
  </si>
  <si>
    <t>D400_NSJSUU19</t>
  </si>
  <si>
    <t>D400_NDATE20</t>
  </si>
  <si>
    <t>D400_NSJSUU20</t>
  </si>
  <si>
    <t>D400_NDATE21</t>
  </si>
  <si>
    <t>D400_NSJSUU21</t>
  </si>
  <si>
    <t>D400_NDATE22</t>
  </si>
  <si>
    <t>D400_NSJSUU22</t>
  </si>
  <si>
    <t>D400_NDATE23</t>
  </si>
  <si>
    <t>D400_NSJSUU23</t>
  </si>
  <si>
    <t>D400_NDATE24</t>
  </si>
  <si>
    <t>D400_NSJSUU24</t>
  </si>
  <si>
    <t>D400_NDATE25</t>
  </si>
  <si>
    <t>D400_NSJSUU25</t>
  </si>
  <si>
    <t>D400_NDATE26</t>
  </si>
  <si>
    <t>D400_NSJSUU26</t>
  </si>
  <si>
    <t>D400_NDATE27</t>
  </si>
  <si>
    <t>D400_NSJSUU27</t>
  </si>
  <si>
    <t>D400_NDATE28</t>
  </si>
  <si>
    <t>D400_NSJSUU28</t>
  </si>
  <si>
    <t>D400_NDATE29</t>
  </si>
  <si>
    <t>D400_NSJSUU29</t>
  </si>
  <si>
    <t>D400_NDATE30</t>
  </si>
  <si>
    <t>D400_NSJSUU30</t>
  </si>
  <si>
    <t>D400_NDATE31</t>
  </si>
  <si>
    <t>D400_NSJSUU31</t>
  </si>
  <si>
    <t>D40_Tflg</t>
    <phoneticPr fontId="2"/>
  </si>
  <si>
    <t>月別受注への取込有無　0:取込対象 1-取込対象外</t>
    <rPh sb="6" eb="8">
      <t>トリコミ</t>
    </rPh>
    <rPh sb="8" eb="10">
      <t>ウム</t>
    </rPh>
    <rPh sb="13" eb="15">
      <t>トリコミ</t>
    </rPh>
    <rPh sb="15" eb="17">
      <t>タイショウ</t>
    </rPh>
    <rPh sb="20" eb="22">
      <t>トリコミ</t>
    </rPh>
    <rPh sb="22" eb="24">
      <t>タイショウ</t>
    </rPh>
    <rPh sb="24" eb="25">
      <t>ガイ</t>
    </rPh>
    <phoneticPr fontId="2"/>
  </si>
  <si>
    <t>月別受注トラン</t>
    <rPh sb="0" eb="2">
      <t>ツキベツ</t>
    </rPh>
    <rPh sb="2" eb="4">
      <t>ジュチュウ</t>
    </rPh>
    <phoneticPr fontId="3"/>
  </si>
  <si>
    <t>D410_TBL</t>
    <phoneticPr fontId="2"/>
  </si>
  <si>
    <t>D410_ENTRY_DATE</t>
  </si>
  <si>
    <t>D410_ENTRY_PC</t>
  </si>
  <si>
    <t>D410_ENTRY_USER</t>
  </si>
  <si>
    <t>D410_RENEW_DATE</t>
  </si>
  <si>
    <t>D410_RENEW_PC</t>
  </si>
  <si>
    <t>D410_RENEW_USER</t>
  </si>
  <si>
    <t>D410_DELETE_FLG</t>
  </si>
  <si>
    <t>D410_DELETE_DATE</t>
  </si>
  <si>
    <t>D410_DELETE_PC</t>
  </si>
  <si>
    <t>D410_DELETE_USER</t>
  </si>
  <si>
    <t>D410_REVISION</t>
  </si>
  <si>
    <t>D41_TBL</t>
  </si>
  <si>
    <t>D41_Code</t>
  </si>
  <si>
    <t>D41_M20cdm</t>
  </si>
  <si>
    <t>D41_Iraisuu</t>
  </si>
  <si>
    <t>D41_Naiji</t>
  </si>
  <si>
    <t>D41_Nhiduke</t>
  </si>
  <si>
    <t>D41_Nuser</t>
  </si>
  <si>
    <t>D41_Hiduke</t>
  </si>
  <si>
    <t>D41_Mkpc</t>
  </si>
  <si>
    <t>D41_User</t>
  </si>
  <si>
    <t>月別受注ＮＯ</t>
  </si>
  <si>
    <t>納入年月</t>
  </si>
  <si>
    <t>指示数１</t>
  </si>
  <si>
    <t>変更数１</t>
  </si>
  <si>
    <t>納入数１</t>
  </si>
  <si>
    <t>指示数２</t>
  </si>
  <si>
    <t>変更数２</t>
  </si>
  <si>
    <t>納入数２</t>
  </si>
  <si>
    <t>指示数３</t>
  </si>
  <si>
    <t>変更数３</t>
  </si>
  <si>
    <t>納入数３</t>
  </si>
  <si>
    <t>指示数４</t>
  </si>
  <si>
    <t>変更数４</t>
  </si>
  <si>
    <t>納入数４</t>
  </si>
  <si>
    <t>指示数５</t>
  </si>
  <si>
    <t>変更数５</t>
  </si>
  <si>
    <t>納入数５</t>
  </si>
  <si>
    <t>指示数６</t>
  </si>
  <si>
    <t>変更数６</t>
  </si>
  <si>
    <t>納入数６</t>
  </si>
  <si>
    <t>指示数７</t>
  </si>
  <si>
    <t>変更数７</t>
  </si>
  <si>
    <t>納入数７</t>
  </si>
  <si>
    <t>指示数８</t>
  </si>
  <si>
    <t>変更数８</t>
  </si>
  <si>
    <t>納入数８</t>
  </si>
  <si>
    <t>指示数９</t>
  </si>
  <si>
    <t>変更数９</t>
  </si>
  <si>
    <t>納入数９</t>
  </si>
  <si>
    <t>指示数１０</t>
  </si>
  <si>
    <t>変更数１０</t>
  </si>
  <si>
    <t>納入数１０</t>
  </si>
  <si>
    <t>指示数１１</t>
  </si>
  <si>
    <t>変更数１１</t>
  </si>
  <si>
    <t>納入数１１</t>
  </si>
  <si>
    <t>指示数１２</t>
  </si>
  <si>
    <t>変更数１２</t>
  </si>
  <si>
    <t>納入数１２</t>
  </si>
  <si>
    <t>指示数１３</t>
  </si>
  <si>
    <t>変更数１３</t>
  </si>
  <si>
    <t>納入数１３</t>
  </si>
  <si>
    <t>指示数１４</t>
  </si>
  <si>
    <t>変更数１４</t>
  </si>
  <si>
    <t>納入数１４</t>
  </si>
  <si>
    <t>指示数１５</t>
  </si>
  <si>
    <t>変更数１５</t>
  </si>
  <si>
    <t>納入数１５</t>
  </si>
  <si>
    <t>指示数１６</t>
  </si>
  <si>
    <t>変更数１６</t>
  </si>
  <si>
    <t>納入数１６</t>
  </si>
  <si>
    <t>指示数１７</t>
  </si>
  <si>
    <t>変更数１７</t>
  </si>
  <si>
    <t>納入数１７</t>
  </si>
  <si>
    <t>指示数１８</t>
  </si>
  <si>
    <t>変更数１８</t>
  </si>
  <si>
    <t>納入数１８</t>
  </si>
  <si>
    <t>指示数１９</t>
  </si>
  <si>
    <t>変更数１９</t>
  </si>
  <si>
    <t>納入数１９</t>
  </si>
  <si>
    <t>指示数２０</t>
  </si>
  <si>
    <t>変更数２０</t>
  </si>
  <si>
    <t>納入数２０</t>
  </si>
  <si>
    <t>指示数２１</t>
  </si>
  <si>
    <t>変更数２１</t>
  </si>
  <si>
    <t>納入数２１</t>
  </si>
  <si>
    <t>指示数２２</t>
  </si>
  <si>
    <t>変更数２２</t>
  </si>
  <si>
    <t>納入数２２</t>
  </si>
  <si>
    <t>指示数２３</t>
  </si>
  <si>
    <t>変更数２３</t>
  </si>
  <si>
    <t>納入数２３</t>
  </si>
  <si>
    <t>指示数２４</t>
  </si>
  <si>
    <t>変更数２４</t>
  </si>
  <si>
    <t>納入数２４</t>
  </si>
  <si>
    <t>指示数２５</t>
  </si>
  <si>
    <t>変更数２５</t>
  </si>
  <si>
    <t>納入数２５</t>
  </si>
  <si>
    <t>指示数２６</t>
  </si>
  <si>
    <t>変更数２６</t>
  </si>
  <si>
    <t>納入数２６</t>
  </si>
  <si>
    <t>指示数２７</t>
  </si>
  <si>
    <t>変更数２７</t>
  </si>
  <si>
    <t>納入数２７</t>
  </si>
  <si>
    <t>指示数２８</t>
  </si>
  <si>
    <t>変更数２８</t>
  </si>
  <si>
    <t>納入数２８</t>
  </si>
  <si>
    <t>指示数２９</t>
  </si>
  <si>
    <t>変更数２９</t>
  </si>
  <si>
    <t>納入数２９</t>
  </si>
  <si>
    <t>指示数３０</t>
  </si>
  <si>
    <t>変更数３０</t>
  </si>
  <si>
    <t>納入数３０</t>
  </si>
  <si>
    <t>指示数３１</t>
  </si>
  <si>
    <t>変更数３１</t>
  </si>
  <si>
    <t>納入数３１</t>
  </si>
  <si>
    <t>D41_Nnyuyymm</t>
  </si>
  <si>
    <t>D41_Sijisuu1</t>
  </si>
  <si>
    <t>D41_Hensuu1</t>
  </si>
  <si>
    <t>D41_Nsuu1</t>
  </si>
  <si>
    <t>D41_Sijisuu2</t>
  </si>
  <si>
    <t>D41_Hensuu2</t>
  </si>
  <si>
    <t>D41_Nsuu2</t>
  </si>
  <si>
    <t>D41_Sijisuu3</t>
  </si>
  <si>
    <t>D41_Hensuu3</t>
  </si>
  <si>
    <t>D41_Nsuu3</t>
  </si>
  <si>
    <t>D41_Sijisuu4</t>
  </si>
  <si>
    <t>D41_Hensuu4</t>
  </si>
  <si>
    <t>D41_Nsuu4</t>
  </si>
  <si>
    <t>D41_Sijisuu5</t>
  </si>
  <si>
    <t>D41_Hensuu5</t>
  </si>
  <si>
    <t>D41_Nsuu5</t>
  </si>
  <si>
    <t>D41_Sijisuu6</t>
  </si>
  <si>
    <t>D41_Hensuu6</t>
  </si>
  <si>
    <t>D41_Nsuu6</t>
  </si>
  <si>
    <t>D41_Sijisuu7</t>
  </si>
  <si>
    <t>D41_Hensuu7</t>
  </si>
  <si>
    <t>D41_Nsuu7</t>
  </si>
  <si>
    <t>D41_Sijisuu8</t>
  </si>
  <si>
    <t>D41_Hensuu8</t>
  </si>
  <si>
    <t>D41_Nsuu8</t>
  </si>
  <si>
    <t>D41_Sijisuu9</t>
  </si>
  <si>
    <t>D41_Hensuu9</t>
  </si>
  <si>
    <t>D41_Nsuu9</t>
  </si>
  <si>
    <t>D41_Sijisuu10</t>
  </si>
  <si>
    <t>D41_Hensuu10</t>
  </si>
  <si>
    <t>D41_Nsuu10</t>
  </si>
  <si>
    <t>D41_Sijisuu11</t>
  </si>
  <si>
    <t>D41_Hensuu11</t>
  </si>
  <si>
    <t>D41_Nsuu11</t>
  </si>
  <si>
    <t>D41_Sijisuu12</t>
  </si>
  <si>
    <t>D41_Hensuu12</t>
  </si>
  <si>
    <t>D41_Nsuu12</t>
  </si>
  <si>
    <t>D41_Sijisuu13</t>
  </si>
  <si>
    <t>D41_Hensuu13</t>
  </si>
  <si>
    <t>D41_Nsuu13</t>
  </si>
  <si>
    <t>D41_Sijisuu14</t>
  </si>
  <si>
    <t>D41_Hensuu14</t>
  </si>
  <si>
    <t>D41_Nsuu14</t>
  </si>
  <si>
    <t>D41_Sijisuu15</t>
  </si>
  <si>
    <t>D41_Hensuu15</t>
  </si>
  <si>
    <t>D41_Nsuu15</t>
  </si>
  <si>
    <t>D41_Sijisuu16</t>
  </si>
  <si>
    <t>D41_Hensuu16</t>
  </si>
  <si>
    <t>D41_Nsuu16</t>
  </si>
  <si>
    <t>D41_Sijisuu17</t>
  </si>
  <si>
    <t>D41_Hensuu17</t>
  </si>
  <si>
    <t>D41_Nsuu17</t>
  </si>
  <si>
    <t>D41_Sijisuu18</t>
  </si>
  <si>
    <t>D41_Hensuu18</t>
  </si>
  <si>
    <t>D41_Nsuu18</t>
  </si>
  <si>
    <t>D41_Sijisuu19</t>
  </si>
  <si>
    <t>D41_Hensuu19</t>
  </si>
  <si>
    <t>D41_Nsuu19</t>
  </si>
  <si>
    <t>D41_Sijisuu20</t>
  </si>
  <si>
    <t>D41_Hensuu20</t>
  </si>
  <si>
    <t>D41_Nsuu20</t>
  </si>
  <si>
    <t>D41_Sijisuu21</t>
  </si>
  <si>
    <t>D41_Hensuu21</t>
  </si>
  <si>
    <t>D41_Nsuu21</t>
  </si>
  <si>
    <t>D41_Sijisuu22</t>
  </si>
  <si>
    <t>D41_Hensuu22</t>
  </si>
  <si>
    <t>D41_Nsuu22</t>
  </si>
  <si>
    <t>D41_Sijisuu23</t>
  </si>
  <si>
    <t>D41_Hensuu23</t>
  </si>
  <si>
    <t>D41_Nsuu23</t>
  </si>
  <si>
    <t>D41_Sijisuu24</t>
  </si>
  <si>
    <t>D41_Hensuu24</t>
  </si>
  <si>
    <t>D41_Nsuu24</t>
  </si>
  <si>
    <t>D41_Sijisuu25</t>
  </si>
  <si>
    <t>D41_Hensuu25</t>
  </si>
  <si>
    <t>D41_Nsuu25</t>
  </si>
  <si>
    <t>D41_Sijisuu26</t>
  </si>
  <si>
    <t>D41_Hensuu26</t>
  </si>
  <si>
    <t>D41_Nsuu26</t>
  </si>
  <si>
    <t>D41_Sijisuu27</t>
  </si>
  <si>
    <t>D41_Hensuu27</t>
  </si>
  <si>
    <t>D41_Nsuu27</t>
  </si>
  <si>
    <t>D41_Sijisuu28</t>
  </si>
  <si>
    <t>D41_Hensuu28</t>
  </si>
  <si>
    <t>D41_Nsuu28</t>
  </si>
  <si>
    <t>D41_Sijisuu29</t>
  </si>
  <si>
    <t>D41_Hensuu29</t>
  </si>
  <si>
    <t>D41_Nsuu29</t>
  </si>
  <si>
    <t>D41_Sijisuu30</t>
  </si>
  <si>
    <t>D41_Hensuu30</t>
  </si>
  <si>
    <t>D41_Nsuu30</t>
  </si>
  <si>
    <t>D41_Sijisuu31</t>
  </si>
  <si>
    <t>D41_Hensuu31</t>
  </si>
  <si>
    <t>D41_Nsuu31</t>
  </si>
  <si>
    <t>ハイフン付き、MNCD付き</t>
    <rPh sb="4" eb="5">
      <t>ツ</t>
    </rPh>
    <rPh sb="11" eb="12">
      <t>ツ</t>
    </rPh>
    <phoneticPr fontId="2"/>
  </si>
  <si>
    <t>D410_CODE</t>
    <phoneticPr fontId="2"/>
  </si>
  <si>
    <t>D410_IRAISUU</t>
    <phoneticPr fontId="2"/>
  </si>
  <si>
    <t>D410_NAIJI</t>
    <phoneticPr fontId="2"/>
  </si>
  <si>
    <t>D410_SIJISUU1</t>
    <phoneticPr fontId="2"/>
  </si>
  <si>
    <t>D410_HENSUU1</t>
    <phoneticPr fontId="2"/>
  </si>
  <si>
    <t>D410_NSUU1</t>
    <phoneticPr fontId="2"/>
  </si>
  <si>
    <t>D410_SIJISUU2</t>
  </si>
  <si>
    <t>D410_HENSUU2</t>
  </si>
  <si>
    <t>D410_NSUU2</t>
  </si>
  <si>
    <t>D410_SIJISUU3</t>
  </si>
  <si>
    <t>D410_HENSUU3</t>
  </si>
  <si>
    <t>D410_NSUU3</t>
  </si>
  <si>
    <t>D410_SIJISUU4</t>
  </si>
  <si>
    <t>D410_HENSUU4</t>
  </si>
  <si>
    <t>D410_NSUU4</t>
  </si>
  <si>
    <t>D410_SIJISUU5</t>
  </si>
  <si>
    <t>D410_HENSUU5</t>
  </si>
  <si>
    <t>D410_NSUU5</t>
  </si>
  <si>
    <t>D410_SIJISUU6</t>
  </si>
  <si>
    <t>D410_HENSUU6</t>
  </si>
  <si>
    <t>D410_NSUU6</t>
  </si>
  <si>
    <t>D410_SIJISUU7</t>
  </si>
  <si>
    <t>D410_HENSUU7</t>
  </si>
  <si>
    <t>D410_NSUU7</t>
  </si>
  <si>
    <t>D410_SIJISUU8</t>
  </si>
  <si>
    <t>D410_HENSUU8</t>
  </si>
  <si>
    <t>D410_NSUU8</t>
  </si>
  <si>
    <t>D410_SIJISUU9</t>
  </si>
  <si>
    <t>D410_HENSUU9</t>
  </si>
  <si>
    <t>D410_NSUU9</t>
  </si>
  <si>
    <t>D410_SIJISUU10</t>
  </si>
  <si>
    <t>D410_HENSUU10</t>
  </si>
  <si>
    <t>D410_NSUU10</t>
  </si>
  <si>
    <t>D410_SIJISUU11</t>
  </si>
  <si>
    <t>D410_HENSUU11</t>
  </si>
  <si>
    <t>D410_NSUU11</t>
  </si>
  <si>
    <t>D410_SIJISUU12</t>
  </si>
  <si>
    <t>D410_HENSUU12</t>
  </si>
  <si>
    <t>D410_NSUU12</t>
  </si>
  <si>
    <t>D410_SIJISUU13</t>
  </si>
  <si>
    <t>D410_HENSUU13</t>
  </si>
  <si>
    <t>D410_NSUU13</t>
  </si>
  <si>
    <t>D410_SIJISUU14</t>
  </si>
  <si>
    <t>D410_HENSUU14</t>
  </si>
  <si>
    <t>D410_NSUU14</t>
  </si>
  <si>
    <t>D410_SIJISUU15</t>
  </si>
  <si>
    <t>D410_HENSUU15</t>
  </si>
  <si>
    <t>D410_NSUU15</t>
  </si>
  <si>
    <t>D410_SIJISUU16</t>
  </si>
  <si>
    <t>D410_HENSUU16</t>
  </si>
  <si>
    <t>D410_NSUU16</t>
  </si>
  <si>
    <t>D410_SIJISUU17</t>
  </si>
  <si>
    <t>D410_HENSUU17</t>
  </si>
  <si>
    <t>D410_NSUU17</t>
  </si>
  <si>
    <t>D410_SIJISUU18</t>
  </si>
  <si>
    <t>D410_HENSUU18</t>
  </si>
  <si>
    <t>D410_NSUU18</t>
  </si>
  <si>
    <t>D410_SIJISUU19</t>
  </si>
  <si>
    <t>D410_HENSUU19</t>
  </si>
  <si>
    <t>D410_NSUU19</t>
  </si>
  <si>
    <t>D410_SIJISUU20</t>
  </si>
  <si>
    <t>D410_HENSUU20</t>
  </si>
  <si>
    <t>D410_NSUU20</t>
  </si>
  <si>
    <t>D410_SIJISUU21</t>
  </si>
  <si>
    <t>D410_HENSUU21</t>
  </si>
  <si>
    <t>D410_NSUU21</t>
  </si>
  <si>
    <t>D410_SIJISUU22</t>
  </si>
  <si>
    <t>D410_HENSUU22</t>
  </si>
  <si>
    <t>D410_NSUU22</t>
  </si>
  <si>
    <t>D410_SIJISUU23</t>
  </si>
  <si>
    <t>D410_HENSUU23</t>
  </si>
  <si>
    <t>D410_NSUU23</t>
  </si>
  <si>
    <t>D410_SIJISUU24</t>
  </si>
  <si>
    <t>D410_HENSUU24</t>
  </si>
  <si>
    <t>D410_NSUU24</t>
  </si>
  <si>
    <t>D410_SIJISUU25</t>
  </si>
  <si>
    <t>D410_HENSUU25</t>
  </si>
  <si>
    <t>D410_NSUU25</t>
  </si>
  <si>
    <t>D410_SIJISUU26</t>
  </si>
  <si>
    <t>D410_HENSUU26</t>
  </si>
  <si>
    <t>D410_NSUU26</t>
  </si>
  <si>
    <t>D410_SIJISUU27</t>
  </si>
  <si>
    <t>D410_HENSUU27</t>
  </si>
  <si>
    <t>D410_NSUU27</t>
  </si>
  <si>
    <t>D410_SIJISUU28</t>
  </si>
  <si>
    <t>D410_HENSUU28</t>
  </si>
  <si>
    <t>D410_NSUU28</t>
  </si>
  <si>
    <t>D410_SIJISUU29</t>
  </si>
  <si>
    <t>D410_HENSUU29</t>
  </si>
  <si>
    <t>D410_NSUU29</t>
  </si>
  <si>
    <t>D410_SIJISUU30</t>
  </si>
  <si>
    <t>D410_HENSUU30</t>
  </si>
  <si>
    <t>D410_NSUU30</t>
  </si>
  <si>
    <t>D410_SIJISUU31</t>
  </si>
  <si>
    <t>D410_HENSUU31</t>
  </si>
  <si>
    <t>D410_NSUU31</t>
  </si>
  <si>
    <t>D500_TBL</t>
    <phoneticPr fontId="2"/>
  </si>
  <si>
    <t>支給先</t>
  </si>
  <si>
    <t>支給先予備(工場区分)</t>
  </si>
  <si>
    <t>入庫便</t>
  </si>
  <si>
    <t>背番号</t>
  </si>
  <si>
    <t>受入場所</t>
  </si>
  <si>
    <t>予定箱数</t>
  </si>
  <si>
    <t>箱数</t>
  </si>
  <si>
    <t>入庫数</t>
  </si>
  <si>
    <t>入庫残数</t>
  </si>
  <si>
    <t>予定取込日</t>
  </si>
  <si>
    <t>予定取込便</t>
  </si>
  <si>
    <t>実績取込日</t>
  </si>
  <si>
    <t>実績取込便</t>
  </si>
  <si>
    <t>売却遅延フラグ</t>
  </si>
  <si>
    <t>D50_Code</t>
  </si>
  <si>
    <t>D50_Nkbin</t>
  </si>
  <si>
    <t>D50_Nban</t>
  </si>
  <si>
    <t>D50_M20cdm</t>
  </si>
  <si>
    <t>D50_Sysuu</t>
  </si>
  <si>
    <t>D50_Yhksuu</t>
  </si>
  <si>
    <t>D50_Nkysuu</t>
  </si>
  <si>
    <t>D50_Hksuu</t>
  </si>
  <si>
    <t>D50_Nksuu</t>
  </si>
  <si>
    <t>D50_Znksuu</t>
  </si>
  <si>
    <t>D50_Kjkbn</t>
  </si>
  <si>
    <t>D50_Ytkdate</t>
  </si>
  <si>
    <t>D50_Ytkbin</t>
  </si>
  <si>
    <t>D50_Jkdate</t>
  </si>
  <si>
    <t>D50_Jkbin</t>
  </si>
  <si>
    <t>D50_Bkeflg</t>
  </si>
  <si>
    <t>D50_Ylstflg</t>
  </si>
  <si>
    <t>D50_Jlstflg</t>
  </si>
  <si>
    <t>D50_Htsya1</t>
  </si>
  <si>
    <t>D50_Htsya2</t>
  </si>
  <si>
    <t>D500_CODE</t>
    <phoneticPr fontId="2"/>
  </si>
  <si>
    <t>D500_DTKBN</t>
    <phoneticPr fontId="2"/>
  </si>
  <si>
    <t>D50_Dtkbn</t>
    <phoneticPr fontId="2"/>
  </si>
  <si>
    <t>かんばんデータの[データ区分]が、[YT:売却予定][GS:売却実績]の場合は0、それ以外は9</t>
    <rPh sb="36" eb="38">
      <t>バアイ</t>
    </rPh>
    <rPh sb="43" eb="45">
      <t>イガイ</t>
    </rPh>
    <phoneticPr fontId="2"/>
  </si>
  <si>
    <t>D50_Sksaki</t>
    <phoneticPr fontId="2"/>
  </si>
  <si>
    <t>D500_SKSAKIYB</t>
    <phoneticPr fontId="2"/>
  </si>
  <si>
    <t>D50_Sksakiyb</t>
    <phoneticPr fontId="2"/>
  </si>
  <si>
    <t>納入日</t>
    <phoneticPr fontId="2"/>
  </si>
  <si>
    <t>D50_Nkydate</t>
    <phoneticPr fontId="2"/>
  </si>
  <si>
    <t>D50_Nkybin</t>
    <phoneticPr fontId="2"/>
  </si>
  <si>
    <t>D50_Nkdate</t>
    <phoneticPr fontId="2"/>
  </si>
  <si>
    <t>D500_NKBIN</t>
    <phoneticPr fontId="2"/>
  </si>
  <si>
    <t>D500_NBAN</t>
    <phoneticPr fontId="2"/>
  </si>
  <si>
    <t>D500_BUNKAI</t>
    <phoneticPr fontId="2"/>
  </si>
  <si>
    <t>D50_Bunkai</t>
    <phoneticPr fontId="2"/>
  </si>
  <si>
    <t>D500_SBAN</t>
    <phoneticPr fontId="2"/>
  </si>
  <si>
    <t>D50_Sban</t>
    <phoneticPr fontId="2"/>
  </si>
  <si>
    <t>品番コード(ﾊｲﾌﾝ付、MNCD付)</t>
    <rPh sb="10" eb="11">
      <t>ツ</t>
    </rPh>
    <rPh sb="16" eb="17">
      <t>ツケ</t>
    </rPh>
    <phoneticPr fontId="2"/>
  </si>
  <si>
    <t>品番ｺｰﾄﾞ(MNCD付き)</t>
    <phoneticPr fontId="2"/>
  </si>
  <si>
    <t>製品ｺｰﾄﾞ(MNCD付き)</t>
    <phoneticPr fontId="2"/>
  </si>
  <si>
    <t>MNCD付き</t>
    <phoneticPr fontId="2"/>
  </si>
  <si>
    <t>D500_UKEBASYO</t>
    <phoneticPr fontId="2"/>
  </si>
  <si>
    <t>D50_Ukebasyo</t>
    <phoneticPr fontId="2"/>
  </si>
  <si>
    <t>D50_Hksyu</t>
    <phoneticPr fontId="2"/>
  </si>
  <si>
    <t>D500_YHKSUU</t>
    <phoneticPr fontId="2"/>
  </si>
  <si>
    <t>D500_HKSUU</t>
    <phoneticPr fontId="2"/>
  </si>
  <si>
    <t>D50_Trscd</t>
    <phoneticPr fontId="2"/>
  </si>
  <si>
    <t>仕入先付帯№(仕入先の工場区分) データ区分 JH は ０～９、Ｈ</t>
    <phoneticPr fontId="2"/>
  </si>
  <si>
    <t>仕入先付帯№(工場区分)</t>
    <phoneticPr fontId="2"/>
  </si>
  <si>
    <t>D500_KJKBN</t>
    <phoneticPr fontId="2"/>
  </si>
  <si>
    <t>D500_YTKDATE</t>
    <phoneticPr fontId="2"/>
  </si>
  <si>
    <t>D500_YTKBIN</t>
    <phoneticPr fontId="2"/>
  </si>
  <si>
    <t>D500_JKDATE</t>
    <phoneticPr fontId="2"/>
  </si>
  <si>
    <t>D500_JKBIN</t>
    <phoneticPr fontId="2"/>
  </si>
  <si>
    <t>D500_DELFLG</t>
    <phoneticPr fontId="2"/>
  </si>
  <si>
    <t>D500_HTSYS1</t>
    <phoneticPr fontId="2"/>
  </si>
  <si>
    <t>D500_ENTRY_DATE</t>
  </si>
  <si>
    <t>D500_ENTRY_PC</t>
  </si>
  <si>
    <t>D500_ENTRY_USER</t>
  </si>
  <si>
    <t>D500_RENEW_DATE</t>
  </si>
  <si>
    <t>D500_RENEW_PC</t>
  </si>
  <si>
    <t>D500_RENEW_USER</t>
  </si>
  <si>
    <t>D500_DELETE_FLG</t>
  </si>
  <si>
    <t>D500_DELETE_DATE</t>
  </si>
  <si>
    <t>D500_DELETE_PC</t>
  </si>
  <si>
    <t>D500_DELETE_USER</t>
  </si>
  <si>
    <t>D500_REVISION</t>
  </si>
  <si>
    <t>D50_TBL</t>
  </si>
  <si>
    <t>D50_Nhiduke</t>
  </si>
  <si>
    <t>D50_Nuser</t>
  </si>
  <si>
    <t>D50_Hiduke</t>
  </si>
  <si>
    <t>D50_Mkpc</t>
  </si>
  <si>
    <t>D50_User</t>
  </si>
  <si>
    <t>D50_Delflg</t>
    <phoneticPr fontId="2"/>
  </si>
  <si>
    <t>月別入庫トラン</t>
    <rPh sb="0" eb="2">
      <t>ツキベツ</t>
    </rPh>
    <rPh sb="2" eb="4">
      <t>ニュウコ</t>
    </rPh>
    <phoneticPr fontId="3"/>
  </si>
  <si>
    <t>D510_TBL</t>
  </si>
  <si>
    <t>D510_ENTRY_DATE</t>
  </si>
  <si>
    <t>D510_ENTRY_PC</t>
  </si>
  <si>
    <t>D510_ENTRY_USER</t>
  </si>
  <si>
    <t>D510_RENEW_DATE</t>
  </si>
  <si>
    <t>D510_RENEW_PC</t>
  </si>
  <si>
    <t>D510_RENEW_USER</t>
  </si>
  <si>
    <t>D510_DELETE_FLG</t>
  </si>
  <si>
    <t>D510_DELETE_DATE</t>
  </si>
  <si>
    <t>D510_DELETE_PC</t>
  </si>
  <si>
    <t>D510_DELETE_USER</t>
  </si>
  <si>
    <t>D510_REVISION</t>
  </si>
  <si>
    <t>D51_TBL</t>
  </si>
  <si>
    <t>D51_Nhiduke</t>
  </si>
  <si>
    <t>D51_Nuser</t>
  </si>
  <si>
    <t>D51_Hiduke</t>
  </si>
  <si>
    <t>D51_Mkpc</t>
  </si>
  <si>
    <t>D51_User</t>
  </si>
  <si>
    <t>発注年月</t>
  </si>
  <si>
    <t>売却予定数２</t>
  </si>
  <si>
    <t>売却数２</t>
  </si>
  <si>
    <t>売却予定数３</t>
  </si>
  <si>
    <t>売却数３</t>
  </si>
  <si>
    <t>売却予定数４</t>
  </si>
  <si>
    <t>売却数４</t>
  </si>
  <si>
    <t>売却予定数５</t>
  </si>
  <si>
    <t>売却数５</t>
  </si>
  <si>
    <t>売却予定数６</t>
  </si>
  <si>
    <t>売却数６</t>
  </si>
  <si>
    <t>売却予定数７</t>
  </si>
  <si>
    <t>売却数７</t>
  </si>
  <si>
    <t>売却予定数８</t>
  </si>
  <si>
    <t>売却数８</t>
  </si>
  <si>
    <t>売却予定数９</t>
  </si>
  <si>
    <t>売却数９</t>
  </si>
  <si>
    <t>売却予定数１０</t>
  </si>
  <si>
    <t>売却数１０</t>
  </si>
  <si>
    <t>売却予定数１１</t>
  </si>
  <si>
    <t>売却数１１</t>
  </si>
  <si>
    <t>売却予定数１２</t>
  </si>
  <si>
    <t>売却数１２</t>
  </si>
  <si>
    <t>売却予定数１３</t>
  </si>
  <si>
    <t>売却数１３</t>
  </si>
  <si>
    <t>売却予定数１４</t>
  </si>
  <si>
    <t>売却数１４</t>
  </si>
  <si>
    <t>売却予定数１５</t>
  </si>
  <si>
    <t>売却数１５</t>
  </si>
  <si>
    <t>売却予定数１６</t>
  </si>
  <si>
    <t>売却数１６</t>
  </si>
  <si>
    <t>売却予定数１７</t>
  </si>
  <si>
    <t>売却数１７</t>
  </si>
  <si>
    <t>売却予定数１８</t>
  </si>
  <si>
    <t>売却数１８</t>
  </si>
  <si>
    <t>売却予定数１９</t>
  </si>
  <si>
    <t>売却数１９</t>
  </si>
  <si>
    <t>売却予定数２０</t>
  </si>
  <si>
    <t>売却数２０</t>
  </si>
  <si>
    <t>売却予定数２１</t>
  </si>
  <si>
    <t>売却数２１</t>
  </si>
  <si>
    <t>売却予定数２２</t>
  </si>
  <si>
    <t>売却数２２</t>
  </si>
  <si>
    <t>売却予定数２３</t>
  </si>
  <si>
    <t>売却数２３</t>
  </si>
  <si>
    <t>売却予定数２４</t>
  </si>
  <si>
    <t>売却数２４</t>
  </si>
  <si>
    <t>売却予定数２５</t>
  </si>
  <si>
    <t>売却数２５</t>
  </si>
  <si>
    <t>売却予定数２６</t>
  </si>
  <si>
    <t>売却数２６</t>
  </si>
  <si>
    <t>売却予定数２７</t>
  </si>
  <si>
    <t>売却数２７</t>
  </si>
  <si>
    <t>売却予定数２８</t>
  </si>
  <si>
    <t>売却数２８</t>
  </si>
  <si>
    <t>売却予定数２９</t>
  </si>
  <si>
    <t>売却数２９</t>
  </si>
  <si>
    <t>売却予定数３０</t>
  </si>
  <si>
    <t>売却数３０</t>
  </si>
  <si>
    <t>売却予定数３１</t>
  </si>
  <si>
    <t>売却数３１</t>
  </si>
  <si>
    <t>D51_Code</t>
  </si>
  <si>
    <t>D51_M20cdm</t>
  </si>
  <si>
    <t>D51_Trscd</t>
  </si>
  <si>
    <t>D51_Htyuyymm</t>
  </si>
  <si>
    <t>D51_Selysuu1</t>
  </si>
  <si>
    <t>D51_Selsuu1</t>
  </si>
  <si>
    <t>D51_Selysuu2</t>
  </si>
  <si>
    <t>D51_Selsuu2</t>
  </si>
  <si>
    <t>D51_Selysuu3</t>
  </si>
  <si>
    <t>D51_Selsuu3</t>
  </si>
  <si>
    <t>D51_Selysuu4</t>
  </si>
  <si>
    <t>D51_Selsuu4</t>
  </si>
  <si>
    <t>D51_Selysuu5</t>
  </si>
  <si>
    <t>D51_Selsuu5</t>
  </si>
  <si>
    <t>D51_Selysuu6</t>
  </si>
  <si>
    <t>D51_Selsuu6</t>
  </si>
  <si>
    <t>D51_Selysuu7</t>
  </si>
  <si>
    <t>D51_Selsuu7</t>
  </si>
  <si>
    <t>D51_Selysuu8</t>
  </si>
  <si>
    <t>D51_Selsuu8</t>
  </si>
  <si>
    <t>D51_Selysuu9</t>
  </si>
  <si>
    <t>D51_Selsuu9</t>
  </si>
  <si>
    <t>D51_Selysuu10</t>
  </si>
  <si>
    <t>D51_Selsuu10</t>
  </si>
  <si>
    <t>D51_Selysuu11</t>
  </si>
  <si>
    <t>D51_Selsuu11</t>
  </si>
  <si>
    <t>D51_Selysuu12</t>
  </si>
  <si>
    <t>D51_Selsuu12</t>
  </si>
  <si>
    <t>D51_Selysuu13</t>
  </si>
  <si>
    <t>D51_Selsuu13</t>
  </si>
  <si>
    <t>D51_Selysuu14</t>
  </si>
  <si>
    <t>D51_Selsuu14</t>
  </si>
  <si>
    <t>D51_Selysuu15</t>
  </si>
  <si>
    <t>D51_Selsuu15</t>
  </si>
  <si>
    <t>D51_Selysuu16</t>
  </si>
  <si>
    <t>D51_Selsuu16</t>
  </si>
  <si>
    <t>D51_Selysuu17</t>
  </si>
  <si>
    <t>D51_Selsuu17</t>
  </si>
  <si>
    <t>D51_Selysuu18</t>
  </si>
  <si>
    <t>D51_Selsuu18</t>
  </si>
  <si>
    <t>D51_Selysuu19</t>
  </si>
  <si>
    <t>D51_Selsuu19</t>
  </si>
  <si>
    <t>D51_Selysuu20</t>
  </si>
  <si>
    <t>D51_Selsuu20</t>
  </si>
  <si>
    <t>D51_Selysuu21</t>
  </si>
  <si>
    <t>D51_Selsuu21</t>
  </si>
  <si>
    <t>D51_Selysuu22</t>
  </si>
  <si>
    <t>D51_Selsuu22</t>
  </si>
  <si>
    <t>D51_Selysuu23</t>
  </si>
  <si>
    <t>D51_Selsuu23</t>
  </si>
  <si>
    <t>D51_Selysuu24</t>
  </si>
  <si>
    <t>D51_Selsuu24</t>
  </si>
  <si>
    <t>D51_Selysuu25</t>
  </si>
  <si>
    <t>D51_Selsuu25</t>
  </si>
  <si>
    <t>D51_Selysuu26</t>
  </si>
  <si>
    <t>D51_Selsuu26</t>
  </si>
  <si>
    <t>D51_Selysuu27</t>
  </si>
  <si>
    <t>D51_Selsuu27</t>
  </si>
  <si>
    <t>D51_Selysuu28</t>
  </si>
  <si>
    <t>D51_Selsuu28</t>
  </si>
  <si>
    <t>D51_Selysuu29</t>
  </si>
  <si>
    <t>D51_Selsuu29</t>
  </si>
  <si>
    <t>D51_Selysuu30</t>
  </si>
  <si>
    <t>D51_Selsuu30</t>
  </si>
  <si>
    <t>D51_Selysuu31</t>
  </si>
  <si>
    <t>D51_Selsuu31</t>
  </si>
  <si>
    <t>D510_CODE</t>
    <phoneticPr fontId="2"/>
  </si>
  <si>
    <t>D510_M200CDM</t>
    <phoneticPr fontId="2"/>
  </si>
  <si>
    <t>製品ｺｰﾄﾞ(MNCD付き)</t>
    <phoneticPr fontId="2"/>
  </si>
  <si>
    <t>MNCD付き</t>
    <phoneticPr fontId="2"/>
  </si>
  <si>
    <t>仕入先コード(ＴＲ仕入先コード)</t>
    <phoneticPr fontId="2"/>
  </si>
  <si>
    <t>D510_TRSCD</t>
    <phoneticPr fontId="2"/>
  </si>
  <si>
    <t>D510_KJKBN</t>
    <phoneticPr fontId="2"/>
  </si>
  <si>
    <t>D51_Kjkbn</t>
    <phoneticPr fontId="2"/>
  </si>
  <si>
    <t>入庫便</t>
    <phoneticPr fontId="2"/>
  </si>
  <si>
    <t>D51_Nkbin</t>
    <phoneticPr fontId="2"/>
  </si>
  <si>
    <t>D510_NKBIN</t>
    <phoneticPr fontId="2"/>
  </si>
  <si>
    <t>不使用</t>
    <rPh sb="0" eb="3">
      <t>フシヨウ</t>
    </rPh>
    <phoneticPr fontId="2"/>
  </si>
  <si>
    <t>D510_SELYSUU2</t>
  </si>
  <si>
    <t>D510_SELSUU2</t>
  </si>
  <si>
    <t>D510_SELYSUU3</t>
  </si>
  <si>
    <t>D510_SELSUU3</t>
  </si>
  <si>
    <t>D510_SELYSUU4</t>
  </si>
  <si>
    <t>D510_SELSUU4</t>
  </si>
  <si>
    <t>D510_SELYSUU5</t>
  </si>
  <si>
    <t>D510_SELSUU5</t>
  </si>
  <si>
    <t>D510_SELYSUU6</t>
  </si>
  <si>
    <t>D510_SELSUU6</t>
  </si>
  <si>
    <t>D510_SELYSUU7</t>
  </si>
  <si>
    <t>D510_SELSUU7</t>
  </si>
  <si>
    <t>D510_SELYSUU8</t>
  </si>
  <si>
    <t>D510_SELSUU8</t>
  </si>
  <si>
    <t>D510_SELYSUU9</t>
  </si>
  <si>
    <t>D510_SELSUU9</t>
  </si>
  <si>
    <t>D510_SELYSUU10</t>
  </si>
  <si>
    <t>D510_SELSUU10</t>
  </si>
  <si>
    <t>D510_SELYSUU11</t>
  </si>
  <si>
    <t>D510_SELSUU11</t>
  </si>
  <si>
    <t>D510_SELYSUU12</t>
  </si>
  <si>
    <t>D510_SELSUU12</t>
  </si>
  <si>
    <t>D510_SELYSUU13</t>
  </si>
  <si>
    <t>D510_SELSUU13</t>
  </si>
  <si>
    <t>D510_SELYSUU14</t>
  </si>
  <si>
    <t>D510_SELSUU14</t>
  </si>
  <si>
    <t>D510_SELYSUU15</t>
  </si>
  <si>
    <t>D510_SELSUU15</t>
  </si>
  <si>
    <t>D510_SELYSUU16</t>
  </si>
  <si>
    <t>D510_SELSUU16</t>
  </si>
  <si>
    <t>D510_SELYSUU17</t>
  </si>
  <si>
    <t>D510_SELSUU17</t>
  </si>
  <si>
    <t>D510_SELYSUU18</t>
  </si>
  <si>
    <t>D510_SELSUU18</t>
  </si>
  <si>
    <t>D510_SELYSUU19</t>
  </si>
  <si>
    <t>D510_SELSUU19</t>
  </si>
  <si>
    <t>D510_SELYSUU20</t>
  </si>
  <si>
    <t>D510_SELSUU20</t>
  </si>
  <si>
    <t>D510_SELYSUU21</t>
  </si>
  <si>
    <t>D510_SELSUU21</t>
  </si>
  <si>
    <t>D510_SELYSUU22</t>
  </si>
  <si>
    <t>D510_SELSUU22</t>
  </si>
  <si>
    <t>D510_SELYSUU23</t>
  </si>
  <si>
    <t>D510_SELSUU23</t>
  </si>
  <si>
    <t>D510_SELYSUU24</t>
  </si>
  <si>
    <t>D510_SELSUU24</t>
  </si>
  <si>
    <t>D510_SELYSUU25</t>
  </si>
  <si>
    <t>D510_SELSUU25</t>
  </si>
  <si>
    <t>D510_SELYSUU26</t>
  </si>
  <si>
    <t>D510_SELSUU26</t>
  </si>
  <si>
    <t>D510_SELYSUU27</t>
  </si>
  <si>
    <t>D510_SELSUU27</t>
  </si>
  <si>
    <t>D510_SELYSUU28</t>
  </si>
  <si>
    <t>D510_SELSUU28</t>
  </si>
  <si>
    <t>D510_SELYSUU29</t>
  </si>
  <si>
    <t>D510_SELSUU29</t>
  </si>
  <si>
    <t>D510_SELYSUU30</t>
  </si>
  <si>
    <t>D510_SELSUU30</t>
  </si>
  <si>
    <t>D510_SELYSUU31</t>
  </si>
  <si>
    <t>D510_SELSUU31</t>
  </si>
  <si>
    <t>D520_TBL</t>
  </si>
  <si>
    <t>D52_TBL</t>
  </si>
  <si>
    <t>D52_Code</t>
  </si>
  <si>
    <t>D52_M20cdm</t>
  </si>
  <si>
    <t>D520_ENTRY_DATE</t>
  </si>
  <si>
    <t>D52_Nhiduke</t>
  </si>
  <si>
    <t>D520_ENTRY_PC</t>
  </si>
  <si>
    <t>D520_ENTRY_USER</t>
  </si>
  <si>
    <t>D52_Nuser</t>
  </si>
  <si>
    <t>D520_RENEW_DATE</t>
  </si>
  <si>
    <t>D52_Hiduke</t>
  </si>
  <si>
    <t>D520_RENEW_PC</t>
  </si>
  <si>
    <t>D52_Mkpc</t>
  </si>
  <si>
    <t>D520_RENEW_USER</t>
  </si>
  <si>
    <t>D52_User</t>
  </si>
  <si>
    <t>D520_DELETE_FLG</t>
  </si>
  <si>
    <t>D520_DELETE_DATE</t>
  </si>
  <si>
    <t>D520_DELETE_PC</t>
  </si>
  <si>
    <t>D520_DELETE_USER</t>
  </si>
  <si>
    <t>D520_REVISION</t>
  </si>
  <si>
    <t>出庫トラン</t>
    <rPh sb="0" eb="2">
      <t>シュッコ</t>
    </rPh>
    <phoneticPr fontId="3"/>
  </si>
  <si>
    <t>納番</t>
  </si>
  <si>
    <t>端末名</t>
  </si>
  <si>
    <t>D52_Nsjdate</t>
  </si>
  <si>
    <t>D52_Nsbin</t>
  </si>
  <si>
    <t>D52_Ndate</t>
  </si>
  <si>
    <t>D52_Nban</t>
  </si>
  <si>
    <t>D52_Bunkai</t>
  </si>
  <si>
    <t>D52_Sban</t>
  </si>
  <si>
    <t>D52_Hksyu</t>
  </si>
  <si>
    <t>D52_Syusuu</t>
  </si>
  <si>
    <t>D52_Hksuu</t>
  </si>
  <si>
    <t>D52_Nsjsuu</t>
  </si>
  <si>
    <t>D52_Nsuu</t>
  </si>
  <si>
    <t>D52_Tkdate</t>
  </si>
  <si>
    <t>D52_Delflg</t>
  </si>
  <si>
    <t>D52_Htsya2</t>
  </si>
  <si>
    <t>D52_Dtkbn</t>
    <phoneticPr fontId="2"/>
  </si>
  <si>
    <t>かんばんデータの[データ区分]が、[JH:発注]の場合は0、それ以外は9</t>
    <phoneticPr fontId="2"/>
  </si>
  <si>
    <t>D52_Kjkbn</t>
    <phoneticPr fontId="2"/>
  </si>
  <si>
    <t>D52_Denkbn</t>
    <phoneticPr fontId="2"/>
  </si>
  <si>
    <t>1-補給 2-指示 3-かんばん 4-s海外 5-SOS 6-試作 7-梱包 8-特別加工</t>
    <rPh sb="2" eb="4">
      <t>ホキュウ</t>
    </rPh>
    <rPh sb="7" eb="9">
      <t>シジ</t>
    </rPh>
    <rPh sb="20" eb="22">
      <t>カイガイ</t>
    </rPh>
    <rPh sb="31" eb="33">
      <t>シサク</t>
    </rPh>
    <rPh sb="36" eb="38">
      <t>コンポウ</t>
    </rPh>
    <rPh sb="41" eb="43">
      <t>トクベツ</t>
    </rPh>
    <rPh sb="43" eb="45">
      <t>カコウ</t>
    </rPh>
    <phoneticPr fontId="2"/>
  </si>
  <si>
    <t>D52_Htkt</t>
    <phoneticPr fontId="2"/>
  </si>
  <si>
    <t>品番コード(MNCD付き)</t>
    <phoneticPr fontId="2"/>
  </si>
  <si>
    <t>MNCD付き</t>
    <phoneticPr fontId="2"/>
  </si>
  <si>
    <t>D52_Wkcntr</t>
    <phoneticPr fontId="2"/>
  </si>
  <si>
    <t>D52_Sksaki</t>
    <phoneticPr fontId="2"/>
  </si>
  <si>
    <t>D52_Lstflg</t>
    <phoneticPr fontId="2"/>
  </si>
  <si>
    <t>一覧印刷有無　0-未印刷　1-印刷済み</t>
    <rPh sb="0" eb="2">
      <t>イチラン</t>
    </rPh>
    <rPh sb="2" eb="4">
      <t>インサツ</t>
    </rPh>
    <rPh sb="4" eb="6">
      <t>ウム</t>
    </rPh>
    <rPh sb="9" eb="10">
      <t>ミ</t>
    </rPh>
    <rPh sb="10" eb="12">
      <t>インサツ</t>
    </rPh>
    <rPh sb="15" eb="17">
      <t>インサツ</t>
    </rPh>
    <rPh sb="17" eb="18">
      <t>ズ</t>
    </rPh>
    <phoneticPr fontId="2"/>
  </si>
  <si>
    <t>D52_Kenflg</t>
    <phoneticPr fontId="2"/>
  </si>
  <si>
    <t>0-未検収 1-検収済み</t>
    <rPh sb="2" eb="5">
      <t>ミケンシュウ</t>
    </rPh>
    <rPh sb="8" eb="10">
      <t>ケンシュウ</t>
    </rPh>
    <rPh sb="10" eb="11">
      <t>ズ</t>
    </rPh>
    <phoneticPr fontId="2"/>
  </si>
  <si>
    <t>D520_TANMATU</t>
    <phoneticPr fontId="2"/>
  </si>
  <si>
    <t>D52_Tkbin</t>
    <phoneticPr fontId="2"/>
  </si>
  <si>
    <t>D52_Tanmatu</t>
    <phoneticPr fontId="2"/>
  </si>
  <si>
    <t>D520_HTSYS1</t>
    <phoneticPr fontId="2"/>
  </si>
  <si>
    <t>D52_Htsya1</t>
    <phoneticPr fontId="2"/>
  </si>
  <si>
    <t>D530_TBL</t>
  </si>
  <si>
    <t>D53_TBL</t>
  </si>
  <si>
    <t>D53_Code</t>
  </si>
  <si>
    <t>D53_Nban</t>
  </si>
  <si>
    <t>D53_Bunkai</t>
  </si>
  <si>
    <t>D53_M20cdm</t>
  </si>
  <si>
    <t>D530_ENTRY_DATE</t>
  </si>
  <si>
    <t>D53_Nhiduke</t>
  </si>
  <si>
    <t>D530_ENTRY_PC</t>
  </si>
  <si>
    <t>D530_ENTRY_USER</t>
  </si>
  <si>
    <t>D53_Nuser</t>
  </si>
  <si>
    <t>D530_RENEW_DATE</t>
  </si>
  <si>
    <t>D53_Hiduke</t>
  </si>
  <si>
    <t>D530_RENEW_PC</t>
  </si>
  <si>
    <t>D53_Mkpc</t>
  </si>
  <si>
    <t>D530_RENEW_USER</t>
  </si>
  <si>
    <t>D53_User</t>
  </si>
  <si>
    <t>D530_DELETE_FLG</t>
  </si>
  <si>
    <t>D530_DELETE_DATE</t>
  </si>
  <si>
    <t>D530_DELETE_PC</t>
  </si>
  <si>
    <t>D530_DELETE_USER</t>
  </si>
  <si>
    <t>D530_REVISION</t>
  </si>
  <si>
    <t>検収No</t>
  </si>
  <si>
    <t>注番</t>
  </si>
  <si>
    <t>D53_Trscd</t>
  </si>
  <si>
    <t>D53_Motisuu</t>
  </si>
  <si>
    <t>D53_Kensuu</t>
  </si>
  <si>
    <t>D53_Kentnk</t>
  </si>
  <si>
    <t>D53_Tnkkbn</t>
  </si>
  <si>
    <t>D53_Kendate</t>
  </si>
  <si>
    <t>D53_Nbasyo</t>
  </si>
  <si>
    <t>D53_Ykbmon</t>
  </si>
  <si>
    <t>D53_Sgyokbn</t>
  </si>
  <si>
    <t>D53_Kurikbn</t>
  </si>
  <si>
    <t>D53_Sskbn</t>
  </si>
  <si>
    <t>D53_Bunkbn</t>
  </si>
  <si>
    <t>D53_Kbkbn</t>
  </si>
  <si>
    <t>D53_Nkbn</t>
  </si>
  <si>
    <t>D53_Soskbn</t>
  </si>
  <si>
    <t>D53_Sjsuu</t>
  </si>
  <si>
    <t>D53_Biko</t>
  </si>
  <si>
    <t>D53_Htdate</t>
  </si>
  <si>
    <t>D530_CODE</t>
    <phoneticPr fontId="2"/>
  </si>
  <si>
    <t>D530_TRSCD</t>
    <phoneticPr fontId="2"/>
  </si>
  <si>
    <t>D530_DTKBN</t>
    <phoneticPr fontId="2"/>
  </si>
  <si>
    <t>D53_Dtkbn</t>
    <phoneticPr fontId="2"/>
  </si>
  <si>
    <t>製品ｺｰﾄﾞ(MNCD付き)</t>
    <phoneticPr fontId="2"/>
  </si>
  <si>
    <t>MNCD付き</t>
    <phoneticPr fontId="2"/>
  </si>
  <si>
    <t>D530_M200CDM</t>
    <phoneticPr fontId="2"/>
  </si>
  <si>
    <t>D530_CYUBAN</t>
    <phoneticPr fontId="2"/>
  </si>
  <si>
    <t>D53_Cyuban</t>
    <phoneticPr fontId="2"/>
  </si>
  <si>
    <t>検収トラン</t>
    <rPh sb="0" eb="2">
      <t>ケンシュウ</t>
    </rPh>
    <phoneticPr fontId="3"/>
  </si>
  <si>
    <t>D530_NBAN</t>
    <phoneticPr fontId="2"/>
  </si>
  <si>
    <t>D530_BUNKAI</t>
    <phoneticPr fontId="2"/>
  </si>
  <si>
    <t>D530_MOTISUU</t>
    <phoneticPr fontId="2"/>
  </si>
  <si>
    <t>D530_KENSUU</t>
    <phoneticPr fontId="2"/>
  </si>
  <si>
    <t>D530_KENTNK</t>
    <phoneticPr fontId="2"/>
  </si>
  <si>
    <t>D530_TNKKBN</t>
    <phoneticPr fontId="2"/>
  </si>
  <si>
    <t>D530_KENDATE</t>
    <phoneticPr fontId="2"/>
  </si>
  <si>
    <t>D530_NBASYO</t>
    <phoneticPr fontId="2"/>
  </si>
  <si>
    <t>D530_YKBMON</t>
    <phoneticPr fontId="2"/>
  </si>
  <si>
    <t>D530_KURIKBN</t>
    <phoneticPr fontId="2"/>
  </si>
  <si>
    <t>D530_SSKBN</t>
    <phoneticPr fontId="2"/>
  </si>
  <si>
    <t>D530_BUNKBN</t>
    <phoneticPr fontId="2"/>
  </si>
  <si>
    <t>D530_KBKBN</t>
    <phoneticPr fontId="2"/>
  </si>
  <si>
    <t>D530_NKBN</t>
    <phoneticPr fontId="2"/>
  </si>
  <si>
    <t>D530_SOSKBN</t>
    <phoneticPr fontId="2"/>
  </si>
  <si>
    <t>D530_SJSUU</t>
    <phoneticPr fontId="2"/>
  </si>
  <si>
    <t>D530_BIKO</t>
    <phoneticPr fontId="2"/>
  </si>
  <si>
    <t>D530_HTDATE</t>
    <phoneticPr fontId="2"/>
  </si>
  <si>
    <t>Z600_ENTRY_PC</t>
  </si>
  <si>
    <t>Z600_ENTRY_USER</t>
  </si>
  <si>
    <t>Z600_RENEW_DATE</t>
  </si>
  <si>
    <t>Z600_RENEW_PC</t>
  </si>
  <si>
    <t>Z600_RENEW_USER</t>
  </si>
  <si>
    <t>Z600_DELETE_FLG</t>
  </si>
  <si>
    <t>Z600_DELETE_DATE</t>
  </si>
  <si>
    <t>Z600_DELETE_PC</t>
  </si>
  <si>
    <t>Z600_DELETE_USER</t>
  </si>
  <si>
    <t>Z600_REVISION</t>
  </si>
  <si>
    <t>D60_TBL</t>
  </si>
  <si>
    <t>D60_Code</t>
  </si>
  <si>
    <t>D60_Nhiduke</t>
  </si>
  <si>
    <t>D60_Nuser</t>
  </si>
  <si>
    <t>D60_Hiduke</t>
  </si>
  <si>
    <t>D60_Mkpc</t>
  </si>
  <si>
    <t>D60_User</t>
  </si>
  <si>
    <t>マイナーコード</t>
  </si>
  <si>
    <t>繰越残取得年月</t>
  </si>
  <si>
    <t>D60_Mncd</t>
  </si>
  <si>
    <t>D60_Date</t>
  </si>
  <si>
    <t>D60_Zdate</t>
  </si>
  <si>
    <t>D60_Kuri</t>
  </si>
  <si>
    <t>D60_Nsuu</t>
  </si>
  <si>
    <t>D60_Ssuu</t>
  </si>
  <si>
    <t>D60_NkTsuu</t>
  </si>
  <si>
    <t>D60_SkTsuu</t>
  </si>
  <si>
    <t>D60_Zan</t>
  </si>
  <si>
    <t>D60_SKbn</t>
  </si>
  <si>
    <t>品番コード</t>
    <phoneticPr fontId="2"/>
  </si>
  <si>
    <t>Z600_M200CD</t>
    <phoneticPr fontId="2"/>
  </si>
  <si>
    <t>Z600_M200MNCD</t>
    <phoneticPr fontId="2"/>
  </si>
  <si>
    <t>Z600_DATE</t>
    <phoneticPr fontId="2"/>
  </si>
  <si>
    <t>処理区分</t>
    <phoneticPr fontId="2"/>
  </si>
  <si>
    <t>0-自動計算 1-取り込み</t>
    <phoneticPr fontId="2"/>
  </si>
  <si>
    <t>在庫調整テーブル</t>
    <rPh sb="0" eb="2">
      <t>ザイコ</t>
    </rPh>
    <rPh sb="2" eb="4">
      <t>チョウセイ</t>
    </rPh>
    <phoneticPr fontId="3"/>
  </si>
  <si>
    <t>在庫残高テーブル</t>
    <rPh sb="0" eb="2">
      <t>ザイコ</t>
    </rPh>
    <rPh sb="2" eb="4">
      <t>ザンダカ</t>
    </rPh>
    <phoneticPr fontId="3"/>
  </si>
  <si>
    <t>D600_TBL</t>
  </si>
  <si>
    <t>D600_ENTRY_DATE</t>
  </si>
  <si>
    <t>D600_ENTRY_PC</t>
  </si>
  <si>
    <t>D600_ENTRY_USER</t>
  </si>
  <si>
    <t>D600_RENEW_DATE</t>
  </si>
  <si>
    <t>D600_RENEW_PC</t>
  </si>
  <si>
    <t>D600_RENEW_USER</t>
  </si>
  <si>
    <t>D600_DELETE_FLG</t>
  </si>
  <si>
    <t>D600_DELETE_DATE</t>
  </si>
  <si>
    <t>D600_DELETE_PC</t>
  </si>
  <si>
    <t>D600_DELETE_USER</t>
  </si>
  <si>
    <t>D600_REVISION</t>
  </si>
  <si>
    <t>D61_TBL</t>
  </si>
  <si>
    <t>D61_Code</t>
  </si>
  <si>
    <t>D61_Date</t>
  </si>
  <si>
    <t>D61_Nhiduke</t>
  </si>
  <si>
    <t>D61_Nuser</t>
  </si>
  <si>
    <t>D61_Hiduke</t>
  </si>
  <si>
    <t>D61_Mkpc</t>
  </si>
  <si>
    <t>D61_User</t>
  </si>
  <si>
    <t>数量</t>
  </si>
  <si>
    <t>D61_Kbn</t>
  </si>
  <si>
    <t>D61_Jiyu</t>
  </si>
  <si>
    <t>D61_M21cd</t>
  </si>
  <si>
    <t>D61_M21mncd</t>
  </si>
  <si>
    <t>D61_Suu</t>
  </si>
  <si>
    <t>D61_IpKbn</t>
  </si>
  <si>
    <t>入出庫区分</t>
    <phoneticPr fontId="2"/>
  </si>
  <si>
    <t>1-入庫 2-出庫</t>
    <phoneticPr fontId="2"/>
  </si>
  <si>
    <t>入出庫事由</t>
    <phoneticPr fontId="2"/>
  </si>
  <si>
    <t>1-棚卸 2-廃却 3-代品 4-その他</t>
    <phoneticPr fontId="2"/>
  </si>
  <si>
    <t>部品番号</t>
    <phoneticPr fontId="2"/>
  </si>
  <si>
    <t>取込区分</t>
    <phoneticPr fontId="2"/>
  </si>
  <si>
    <t>0-通常登録 1-棚卸取込</t>
    <phoneticPr fontId="2"/>
  </si>
  <si>
    <t>取込済みファイル保存先</t>
    <rPh sb="0" eb="2">
      <t>トリコミ</t>
    </rPh>
    <rPh sb="2" eb="3">
      <t>ズ</t>
    </rPh>
    <rPh sb="8" eb="10">
      <t>ホゾン</t>
    </rPh>
    <rPh sb="10" eb="11">
      <t>サキ</t>
    </rPh>
    <phoneticPr fontId="2"/>
  </si>
  <si>
    <t>M900_NAME</t>
    <phoneticPr fontId="2"/>
  </si>
  <si>
    <t>工務仕入先ｺｰﾄﾞ</t>
    <phoneticPr fontId="2"/>
  </si>
  <si>
    <t>M900_NSBKM100CD</t>
    <phoneticPr fontId="2"/>
  </si>
  <si>
    <t>製品マスタ（使用副資材）</t>
    <rPh sb="0" eb="2">
      <t>セイヒン</t>
    </rPh>
    <rPh sb="6" eb="8">
      <t>シヨウ</t>
    </rPh>
    <rPh sb="8" eb="11">
      <t>フクシザイ</t>
    </rPh>
    <phoneticPr fontId="3"/>
  </si>
  <si>
    <t>副資材ｺｰﾄﾞ</t>
    <rPh sb="0" eb="3">
      <t>フクシザイ</t>
    </rPh>
    <phoneticPr fontId="2"/>
  </si>
  <si>
    <t>副資材ﾏｲﾅｰｺｰﾄﾞ</t>
    <phoneticPr fontId="2"/>
  </si>
  <si>
    <t>M222_TBL</t>
  </si>
  <si>
    <t>M222_CODE</t>
  </si>
  <si>
    <t>M222_NO</t>
  </si>
  <si>
    <t>M222_ENTRY_DATE</t>
  </si>
  <si>
    <t>M222_ENTRY_PC</t>
  </si>
  <si>
    <t>M222_ENTRY_USER</t>
  </si>
  <si>
    <t>M222_RENEW_DATE</t>
  </si>
  <si>
    <t>M222_RENEW_PC</t>
  </si>
  <si>
    <t>M222_RENEW_USER</t>
  </si>
  <si>
    <t>M222_DELETE_FLG</t>
  </si>
  <si>
    <t>M222_DELETE_DATE</t>
  </si>
  <si>
    <t>M222_DELETE_PC</t>
  </si>
  <si>
    <t>M222_DELETE_USER</t>
  </si>
  <si>
    <t>M222_REVISION</t>
  </si>
  <si>
    <t>M227_TBL</t>
  </si>
  <si>
    <t>M227_CODE</t>
  </si>
  <si>
    <t>M227_NO</t>
  </si>
  <si>
    <t>M227_M210CD</t>
  </si>
  <si>
    <t>M227_M210MNCD</t>
  </si>
  <si>
    <t>M227_ENTRY_DATE</t>
  </si>
  <si>
    <t>M227_ENTRY_PC</t>
  </si>
  <si>
    <t>M227_ENTRY_USER</t>
  </si>
  <si>
    <t>M227_RENEW_DATE</t>
  </si>
  <si>
    <t>M227_RENEW_PC</t>
  </si>
  <si>
    <t>M227_RENEW_USER</t>
  </si>
  <si>
    <t>M227_DELETE_FLG</t>
  </si>
  <si>
    <t>M227_DELETE_DATE</t>
  </si>
  <si>
    <t>M227_DELETE_PC</t>
  </si>
  <si>
    <t>M227_DELETE_USER</t>
  </si>
  <si>
    <t>M227_REVISION</t>
  </si>
  <si>
    <t>リプレス時に追加となったテーブル</t>
    <rPh sb="4" eb="5">
      <t>ジ</t>
    </rPh>
    <rPh sb="6" eb="8">
      <t>ツイカ</t>
    </rPh>
    <phoneticPr fontId="2"/>
  </si>
  <si>
    <t>リプレス時に追加となったテーブル</t>
    <phoneticPr fontId="2"/>
  </si>
  <si>
    <t>経理用コード</t>
    <rPh sb="0" eb="2">
      <t>ケイリ</t>
    </rPh>
    <rPh sb="2" eb="3">
      <t>ヨウ</t>
    </rPh>
    <phoneticPr fontId="2"/>
  </si>
  <si>
    <t>設備費</t>
    <rPh sb="0" eb="2">
      <t>セツビ</t>
    </rPh>
    <phoneticPr fontId="2"/>
  </si>
  <si>
    <t>特別材料費１</t>
    <phoneticPr fontId="2"/>
  </si>
  <si>
    <t>特別材料費２</t>
    <phoneticPr fontId="2"/>
  </si>
  <si>
    <t>自社部品費・型抜</t>
    <phoneticPr fontId="2"/>
  </si>
  <si>
    <t>調達場所構成型割費・自社</t>
    <phoneticPr fontId="2"/>
  </si>
  <si>
    <t>一次相互部品費・型抜</t>
    <phoneticPr fontId="2"/>
  </si>
  <si>
    <t>支給部品費・型込</t>
    <phoneticPr fontId="2"/>
  </si>
  <si>
    <t>支給部品費・型費</t>
    <phoneticPr fontId="2"/>
  </si>
  <si>
    <t>二次加工費</t>
    <phoneticPr fontId="2"/>
  </si>
  <si>
    <t>金型割掛費</t>
    <phoneticPr fontId="2"/>
  </si>
  <si>
    <t>一般管理販売費</t>
    <phoneticPr fontId="2"/>
  </si>
  <si>
    <t>部品メーカ利益</t>
    <phoneticPr fontId="2"/>
  </si>
  <si>
    <t>海外梱包費</t>
    <rPh sb="0" eb="2">
      <t>カイガイ</t>
    </rPh>
    <phoneticPr fontId="2"/>
  </si>
  <si>
    <t>直接材料費・明細</t>
    <phoneticPr fontId="2"/>
  </si>
  <si>
    <t>主体加工費</t>
    <phoneticPr fontId="2"/>
  </si>
  <si>
    <t>調達場所構成型割費・購入</t>
    <phoneticPr fontId="2"/>
  </si>
  <si>
    <t>治工具割掛費</t>
    <phoneticPr fontId="2"/>
  </si>
  <si>
    <t>購入単価</t>
    <phoneticPr fontId="2"/>
  </si>
  <si>
    <t>梱包費</t>
    <phoneticPr fontId="2"/>
  </si>
  <si>
    <t>※小数点第二位まで</t>
    <rPh sb="1" eb="4">
      <t>ショウスウテン</t>
    </rPh>
    <rPh sb="4" eb="6">
      <t>ダイニ</t>
    </rPh>
    <rPh sb="6" eb="7">
      <t>イ</t>
    </rPh>
    <phoneticPr fontId="2"/>
  </si>
  <si>
    <t>作業区分が「1039(梱包)」の購入単価※小数点第二位まで</t>
    <rPh sb="16" eb="18">
      <t>コウニュウ</t>
    </rPh>
    <rPh sb="18" eb="20">
      <t>タンカ</t>
    </rPh>
    <rPh sb="21" eb="24">
      <t>ショウスウテン</t>
    </rPh>
    <rPh sb="24" eb="26">
      <t>ダイニ</t>
    </rPh>
    <rPh sb="26" eb="27">
      <t>イ</t>
    </rPh>
    <phoneticPr fontId="2"/>
  </si>
  <si>
    <t>作業区分が「1042(海外梱包)」の購入単価※小数点第二位まで</t>
    <rPh sb="18" eb="20">
      <t>コウニュウ</t>
    </rPh>
    <rPh sb="20" eb="22">
      <t>タンカ</t>
    </rPh>
    <rPh sb="23" eb="26">
      <t>ショウスウテン</t>
    </rPh>
    <rPh sb="26" eb="28">
      <t>ダイニ</t>
    </rPh>
    <rPh sb="28" eb="29">
      <t>イ</t>
    </rPh>
    <phoneticPr fontId="2"/>
  </si>
  <si>
    <t>単価</t>
    <rPh sb="0" eb="2">
      <t>タンカ</t>
    </rPh>
    <phoneticPr fontId="2"/>
  </si>
  <si>
    <t>作業区分・梱包</t>
    <rPh sb="0" eb="2">
      <t>サギョウ</t>
    </rPh>
    <rPh sb="2" eb="4">
      <t>クブン</t>
    </rPh>
    <rPh sb="5" eb="7">
      <t>コンポウ</t>
    </rPh>
    <phoneticPr fontId="2"/>
  </si>
  <si>
    <t>作業区分・海外梱包</t>
    <rPh sb="0" eb="2">
      <t>サギョウ</t>
    </rPh>
    <rPh sb="2" eb="4">
      <t>クブン</t>
    </rPh>
    <rPh sb="5" eb="7">
      <t>カイガイ</t>
    </rPh>
    <rPh sb="7" eb="9">
      <t>コンポウ</t>
    </rPh>
    <phoneticPr fontId="2"/>
  </si>
  <si>
    <t>梱包の作業区分：1039</t>
    <rPh sb="0" eb="2">
      <t>コンポウ</t>
    </rPh>
    <rPh sb="3" eb="5">
      <t>サギョウ</t>
    </rPh>
    <rPh sb="5" eb="7">
      <t>クブン</t>
    </rPh>
    <phoneticPr fontId="2"/>
  </si>
  <si>
    <t>海外梱包の作業区分：1042</t>
    <rPh sb="0" eb="2">
      <t>カイガイ</t>
    </rPh>
    <rPh sb="2" eb="4">
      <t>コンポウ</t>
    </rPh>
    <rPh sb="5" eb="7">
      <t>サギョウ</t>
    </rPh>
    <rPh sb="7" eb="9">
      <t>クブン</t>
    </rPh>
    <phoneticPr fontId="2"/>
  </si>
  <si>
    <t>D:\DATABASE\MSSQL12.MSSQL2014\MSSQL\DATA\</t>
    <phoneticPr fontId="2"/>
  </si>
  <si>
    <t>HMDBSV\MSSQL2014</t>
    <phoneticPr fontId="2"/>
  </si>
  <si>
    <t>FireStram</t>
    <phoneticPr fontId="2"/>
  </si>
  <si>
    <t>M900_SGYOKBN_PACK2</t>
    <phoneticPr fontId="2"/>
  </si>
  <si>
    <t>D:\DATABASE\MSSQL12.MSSQL2014\MSSQL\DATA\</t>
    <phoneticPr fontId="2"/>
  </si>
  <si>
    <t>箱種</t>
    <phoneticPr fontId="2"/>
  </si>
  <si>
    <t>D500_HKSYU</t>
    <phoneticPr fontId="2"/>
  </si>
  <si>
    <t>D500_TRSCD</t>
    <phoneticPr fontId="2"/>
  </si>
  <si>
    <t>M215_M100NCYCL</t>
    <phoneticPr fontId="2"/>
  </si>
  <si>
    <t>MONEY</t>
    <phoneticPr fontId="2"/>
  </si>
  <si>
    <t>仕向先ｺｰﾄﾞ</t>
    <phoneticPr fontId="2"/>
  </si>
  <si>
    <t>単価マスタ</t>
    <rPh sb="0" eb="2">
      <t>タンカ</t>
    </rPh>
    <phoneticPr fontId="3"/>
  </si>
  <si>
    <t>1:号口 2:特配 3:臨時 5:スポ特 A:指示 D:便別 E:客別　※旧 1-かんばん 2-指示 3-随時</t>
    <rPh sb="37" eb="38">
      <t>キュウ</t>
    </rPh>
    <phoneticPr fontId="2"/>
  </si>
  <si>
    <t>D400_TFLG</t>
    <phoneticPr fontId="2"/>
  </si>
  <si>
    <t>発信元コード</t>
    <phoneticPr fontId="2"/>
  </si>
  <si>
    <t>ﾌｧｲﾙｺｰﾄﾞ</t>
    <phoneticPr fontId="2"/>
  </si>
  <si>
    <t>ﾌｧｲﾙ作成日時</t>
    <phoneticPr fontId="2"/>
  </si>
  <si>
    <t>D400_TKSAKI</t>
    <phoneticPr fontId="2"/>
  </si>
  <si>
    <t>D400_FILEMKDATA</t>
    <phoneticPr fontId="2"/>
  </si>
  <si>
    <t>D400_FILECD</t>
    <phoneticPr fontId="2"/>
  </si>
  <si>
    <t>自社TRコード</t>
    <phoneticPr fontId="3"/>
  </si>
  <si>
    <t>自社のTRコード：078</t>
    <rPh sb="0" eb="2">
      <t>ジシャ</t>
    </rPh>
    <phoneticPr fontId="2"/>
  </si>
  <si>
    <t>M900_FBKPATH</t>
    <phoneticPr fontId="2"/>
  </si>
  <si>
    <t>発注情報一覧ビュー</t>
    <rPh sb="0" eb="2">
      <t>ハッチュウ</t>
    </rPh>
    <rPh sb="2" eb="4">
      <t>ジョウホウ</t>
    </rPh>
    <rPh sb="4" eb="6">
      <t>イチラン</t>
    </rPh>
    <phoneticPr fontId="3"/>
  </si>
  <si>
    <t>発注情報一覧データ取得ビュー</t>
    <rPh sb="0" eb="2">
      <t>ハッチュウ</t>
    </rPh>
    <rPh sb="2" eb="4">
      <t>ジョウホウ</t>
    </rPh>
    <rPh sb="4" eb="6">
      <t>イチラン</t>
    </rPh>
    <rPh sb="9" eb="11">
      <t>シュトク</t>
    </rPh>
    <phoneticPr fontId="2"/>
  </si>
  <si>
    <t>受注年月</t>
    <rPh sb="0" eb="2">
      <t>ジュチュウ</t>
    </rPh>
    <rPh sb="2" eb="4">
      <t>ネンゲツ</t>
    </rPh>
    <phoneticPr fontId="2"/>
  </si>
  <si>
    <t>品番</t>
    <rPh sb="0" eb="2">
      <t>ヒンバン</t>
    </rPh>
    <phoneticPr fontId="2"/>
  </si>
  <si>
    <t>品名</t>
    <rPh sb="0" eb="2">
      <t>ヒンメイ</t>
    </rPh>
    <phoneticPr fontId="2"/>
  </si>
  <si>
    <t>変更数</t>
    <rPh sb="0" eb="2">
      <t>ヘンコウ</t>
    </rPh>
    <rPh sb="2" eb="3">
      <t>スウ</t>
    </rPh>
    <phoneticPr fontId="2"/>
  </si>
  <si>
    <t>内示数</t>
    <rPh sb="0" eb="2">
      <t>ナイジ</t>
    </rPh>
    <rPh sb="2" eb="3">
      <t>スウ</t>
    </rPh>
    <phoneticPr fontId="2"/>
  </si>
  <si>
    <t>依頼数</t>
    <rPh sb="0" eb="2">
      <t>イライ</t>
    </rPh>
    <rPh sb="2" eb="3">
      <t>スウ</t>
    </rPh>
    <phoneticPr fontId="2"/>
  </si>
  <si>
    <t>D410_M200CDM</t>
    <phoneticPr fontId="2"/>
  </si>
  <si>
    <t>WP40_NNYUYYMM</t>
    <phoneticPr fontId="2"/>
  </si>
  <si>
    <t>WP40_M200CDM</t>
    <phoneticPr fontId="2"/>
  </si>
  <si>
    <t>WP40_M200NM</t>
    <phoneticPr fontId="2"/>
  </si>
  <si>
    <t>WP40_HENSUU</t>
    <phoneticPr fontId="2"/>
  </si>
  <si>
    <t>WP40_IRAISUU</t>
    <phoneticPr fontId="2"/>
  </si>
  <si>
    <t>WP40_NAIJI</t>
    <phoneticPr fontId="2"/>
  </si>
  <si>
    <t>VPO40_VIW</t>
    <phoneticPr fontId="2"/>
  </si>
  <si>
    <t>分割回数</t>
    <phoneticPr fontId="2"/>
  </si>
  <si>
    <t>出荷場</t>
    <rPh sb="0" eb="2">
      <t>シュッカ</t>
    </rPh>
    <rPh sb="2" eb="3">
      <t>ジョウ</t>
    </rPh>
    <phoneticPr fontId="2"/>
  </si>
  <si>
    <t>D52_Skba</t>
    <phoneticPr fontId="2"/>
  </si>
  <si>
    <t>D400_NNYUKBN</t>
    <phoneticPr fontId="2"/>
  </si>
  <si>
    <t>売却予定数１</t>
    <phoneticPr fontId="2"/>
  </si>
  <si>
    <t>D510_SELYSUU1</t>
    <phoneticPr fontId="2"/>
  </si>
  <si>
    <t>発注者(1)</t>
    <phoneticPr fontId="2"/>
  </si>
  <si>
    <t>D510_SKBA</t>
    <phoneticPr fontId="2"/>
  </si>
  <si>
    <t>月別入庫ＮＯ</t>
    <phoneticPr fontId="2"/>
  </si>
  <si>
    <t>入庫No</t>
    <phoneticPr fontId="2"/>
  </si>
  <si>
    <t>D500_BKEFLG</t>
    <phoneticPr fontId="2"/>
  </si>
  <si>
    <t>売却数１</t>
    <phoneticPr fontId="2"/>
  </si>
  <si>
    <t>D510_SELSUU1</t>
    <phoneticPr fontId="2"/>
  </si>
  <si>
    <t>納入指示日</t>
    <phoneticPr fontId="2"/>
  </si>
  <si>
    <t>VM200_VIW</t>
    <phoneticPr fontId="2"/>
  </si>
  <si>
    <t>品番（ﾏｲﾅｰｺｰﾄﾞMAX）ビュー</t>
    <rPh sb="0" eb="2">
      <t>ヒンバン</t>
    </rPh>
    <phoneticPr fontId="3"/>
  </si>
  <si>
    <t>M200_CODE</t>
    <phoneticPr fontId="2"/>
  </si>
  <si>
    <t>ﾏｲﾅｰｺｰﾄﾞ</t>
    <phoneticPr fontId="2"/>
  </si>
  <si>
    <t>M200_MNCD</t>
    <phoneticPr fontId="2"/>
  </si>
  <si>
    <t>M200_RYAKU</t>
    <phoneticPr fontId="2"/>
  </si>
  <si>
    <t>M200_HBKBN</t>
    <phoneticPr fontId="2"/>
  </si>
  <si>
    <t>略称</t>
    <rPh sb="0" eb="2">
      <t>リャクショウ</t>
    </rPh>
    <phoneticPr fontId="2"/>
  </si>
  <si>
    <t>品番区分</t>
    <rPh sb="0" eb="2">
      <t>ヒンバン</t>
    </rPh>
    <rPh sb="2" eb="4">
      <t>クブン</t>
    </rPh>
    <phoneticPr fontId="2"/>
  </si>
  <si>
    <t>かんばん情報（発注）一覧ビュー</t>
    <rPh sb="4" eb="6">
      <t>ジョウホウ</t>
    </rPh>
    <rPh sb="7" eb="9">
      <t>ハッチュウ</t>
    </rPh>
    <rPh sb="10" eb="12">
      <t>イチラン</t>
    </rPh>
    <phoneticPr fontId="3"/>
  </si>
  <si>
    <t>かんばん情報（発注）一覧データ取得ビュー</t>
    <rPh sb="4" eb="6">
      <t>ジョウホウ</t>
    </rPh>
    <rPh sb="7" eb="9">
      <t>ハッチュウ</t>
    </rPh>
    <rPh sb="10" eb="12">
      <t>イチラン</t>
    </rPh>
    <rPh sb="15" eb="17">
      <t>シュトク</t>
    </rPh>
    <phoneticPr fontId="2"/>
  </si>
  <si>
    <t>工場区分</t>
  </si>
  <si>
    <t>品番ｺｰﾄﾞ(MNCD付き)</t>
  </si>
  <si>
    <t>WP501_SBAN</t>
  </si>
  <si>
    <t>WP501_M200CDM</t>
  </si>
  <si>
    <t>WP501_M200NM</t>
  </si>
  <si>
    <t>WP501_SKSAKI</t>
  </si>
  <si>
    <t>WP501_HKSYU</t>
  </si>
  <si>
    <t>WP501_SYUSUU</t>
  </si>
  <si>
    <t>WP501_HKSUU</t>
  </si>
  <si>
    <t>VPO501_VIW</t>
    <phoneticPr fontId="2"/>
  </si>
  <si>
    <t>納入指示日</t>
    <phoneticPr fontId="2"/>
  </si>
  <si>
    <t>WP501_NSJDATE</t>
    <phoneticPr fontId="2"/>
  </si>
  <si>
    <t>納入指示便</t>
    <phoneticPr fontId="2"/>
  </si>
  <si>
    <t>WP501_NSBIN</t>
    <phoneticPr fontId="2"/>
  </si>
  <si>
    <t>WP501_KJKBN</t>
    <phoneticPr fontId="2"/>
  </si>
  <si>
    <t>納番</t>
    <phoneticPr fontId="2"/>
  </si>
  <si>
    <t>WP501_NBAN</t>
    <phoneticPr fontId="2"/>
  </si>
  <si>
    <t>分割回数</t>
    <phoneticPr fontId="2"/>
  </si>
  <si>
    <t>WP501_BUNKAI</t>
    <phoneticPr fontId="2"/>
  </si>
  <si>
    <t>データ区分</t>
    <phoneticPr fontId="2"/>
  </si>
  <si>
    <t>WP501_DTKBN</t>
    <phoneticPr fontId="2"/>
  </si>
  <si>
    <t>入庫日</t>
    <phoneticPr fontId="2"/>
  </si>
  <si>
    <t>入庫予定日</t>
    <phoneticPr fontId="2"/>
  </si>
  <si>
    <t>入庫予定便</t>
    <phoneticPr fontId="2"/>
  </si>
  <si>
    <t>D500_NKYDATE</t>
    <phoneticPr fontId="2"/>
  </si>
  <si>
    <t>D500_NKYBIN</t>
    <phoneticPr fontId="2"/>
  </si>
  <si>
    <t>D500_SKSAKI</t>
    <phoneticPr fontId="2"/>
  </si>
  <si>
    <t>D500_NKYSUU</t>
    <phoneticPr fontId="2"/>
  </si>
  <si>
    <t>品番をグループ化、ﾏｲﾅｰｺｰﾄﾞMAX、品番（ビス、ボール、スプリング、電子部品）は11桁</t>
    <rPh sb="0" eb="2">
      <t>ヒンバン</t>
    </rPh>
    <rPh sb="7" eb="8">
      <t>カ</t>
    </rPh>
    <rPh sb="21" eb="23">
      <t>ヒンバン</t>
    </rPh>
    <rPh sb="45" eb="46">
      <t>ケタ</t>
    </rPh>
    <phoneticPr fontId="2"/>
  </si>
  <si>
    <t>D500_SYUSUU</t>
    <phoneticPr fontId="2"/>
  </si>
  <si>
    <t>収容数</t>
    <phoneticPr fontId="2"/>
  </si>
  <si>
    <t>D500_YLSTFLG</t>
    <phoneticPr fontId="2"/>
  </si>
  <si>
    <t>データ区分</t>
    <phoneticPr fontId="2"/>
  </si>
  <si>
    <t>入庫日</t>
    <rPh sb="0" eb="2">
      <t>ニュウコ</t>
    </rPh>
    <rPh sb="2" eb="3">
      <t>ビ</t>
    </rPh>
    <phoneticPr fontId="2"/>
  </si>
  <si>
    <t>WP502_DTKBN</t>
  </si>
  <si>
    <t>WP502_NKYDATE</t>
  </si>
  <si>
    <t>WP502_NBAN</t>
  </si>
  <si>
    <t>WP502_SBAN</t>
  </si>
  <si>
    <t>WP502_M200CDM</t>
  </si>
  <si>
    <t>WP502_M200NM</t>
  </si>
  <si>
    <t>WP502_SKSAKI</t>
  </si>
  <si>
    <t>WP502_HKSYU</t>
  </si>
  <si>
    <t>VPO502_VIW</t>
    <phoneticPr fontId="2"/>
  </si>
  <si>
    <t>WP502_NKYBIN</t>
    <phoneticPr fontId="2"/>
  </si>
  <si>
    <t>仕入先ｺｰﾄﾞ</t>
    <phoneticPr fontId="2"/>
  </si>
  <si>
    <t>仕入先ｺｰﾄﾞ</t>
    <phoneticPr fontId="2"/>
  </si>
  <si>
    <t>VPO503_VIW</t>
    <phoneticPr fontId="2"/>
  </si>
  <si>
    <t>かんばん情報（売却予定）一覧ビュー</t>
    <rPh sb="4" eb="6">
      <t>ジョウホウ</t>
    </rPh>
    <rPh sb="7" eb="9">
      <t>バイキャク</t>
    </rPh>
    <rPh sb="9" eb="11">
      <t>ヨテイ</t>
    </rPh>
    <rPh sb="12" eb="14">
      <t>イチラン</t>
    </rPh>
    <phoneticPr fontId="3"/>
  </si>
  <si>
    <t>かんばん情報（売却予定）一覧データ取得ビュー</t>
    <rPh sb="4" eb="6">
      <t>ジョウホウ</t>
    </rPh>
    <rPh sb="7" eb="9">
      <t>バイキャク</t>
    </rPh>
    <rPh sb="9" eb="11">
      <t>ヨテイ</t>
    </rPh>
    <rPh sb="12" eb="14">
      <t>イチラン</t>
    </rPh>
    <rPh sb="17" eb="19">
      <t>シュトク</t>
    </rPh>
    <phoneticPr fontId="2"/>
  </si>
  <si>
    <t>かんばん情報（売却実績）一覧ビュー</t>
    <rPh sb="4" eb="6">
      <t>ジョウホウ</t>
    </rPh>
    <rPh sb="7" eb="9">
      <t>バイキャク</t>
    </rPh>
    <rPh sb="9" eb="11">
      <t>ジッセキ</t>
    </rPh>
    <rPh sb="12" eb="14">
      <t>イチラン</t>
    </rPh>
    <phoneticPr fontId="3"/>
  </si>
  <si>
    <t>かんばん情報（売却実績）一覧データ取得ビュー</t>
    <rPh sb="4" eb="6">
      <t>ジョウホウ</t>
    </rPh>
    <rPh sb="7" eb="9">
      <t>バイキャク</t>
    </rPh>
    <rPh sb="9" eb="11">
      <t>ジッセキ</t>
    </rPh>
    <rPh sb="12" eb="14">
      <t>イチラン</t>
    </rPh>
    <rPh sb="17" eb="19">
      <t>シュトク</t>
    </rPh>
    <phoneticPr fontId="2"/>
  </si>
  <si>
    <t>D500_JLSTFLG</t>
    <phoneticPr fontId="2"/>
  </si>
  <si>
    <t>WP503_DTKBN</t>
  </si>
  <si>
    <t>WP503_NBAN</t>
  </si>
  <si>
    <t>WP503_SBAN</t>
  </si>
  <si>
    <t>WP503_M200CDM</t>
  </si>
  <si>
    <t>WP503_M200NM</t>
  </si>
  <si>
    <t>WP503_SKSAKI</t>
  </si>
  <si>
    <t>WP503_HKSYU</t>
  </si>
  <si>
    <t>WP503_SYUSUU</t>
  </si>
  <si>
    <t>WP503_HKSUU</t>
  </si>
  <si>
    <t>WP503_NKDATE</t>
    <phoneticPr fontId="2"/>
  </si>
  <si>
    <t>WP503_NKBIN</t>
    <phoneticPr fontId="2"/>
  </si>
  <si>
    <t>工場区分</t>
    <phoneticPr fontId="2"/>
  </si>
  <si>
    <t>WP503_KJKBN</t>
  </si>
  <si>
    <t>分割回数</t>
    <phoneticPr fontId="2"/>
  </si>
  <si>
    <t>WP503_BUNKAI</t>
  </si>
  <si>
    <t>工場区分</t>
    <phoneticPr fontId="2"/>
  </si>
  <si>
    <t>WP502_KJKBN</t>
    <phoneticPr fontId="2"/>
  </si>
  <si>
    <t>分割回数</t>
    <phoneticPr fontId="2"/>
  </si>
  <si>
    <t>WP502_BUNKAI</t>
    <phoneticPr fontId="2"/>
  </si>
  <si>
    <t>入庫予定数</t>
    <phoneticPr fontId="2"/>
  </si>
  <si>
    <t>WP502_SYUSUU</t>
    <phoneticPr fontId="2"/>
  </si>
  <si>
    <t>予定箱数</t>
    <phoneticPr fontId="2"/>
  </si>
  <si>
    <t>WP502_YHKSUU</t>
    <phoneticPr fontId="2"/>
  </si>
  <si>
    <t>D500_NKSUU</t>
    <phoneticPr fontId="2"/>
  </si>
  <si>
    <t>売却遅延一覧ビュー</t>
    <rPh sb="0" eb="2">
      <t>バイキャク</t>
    </rPh>
    <rPh sb="2" eb="4">
      <t>チエン</t>
    </rPh>
    <rPh sb="4" eb="6">
      <t>イチラン</t>
    </rPh>
    <phoneticPr fontId="3"/>
  </si>
  <si>
    <t>売却遅延一覧データ取得ビュー</t>
    <rPh sb="0" eb="2">
      <t>バイキャク</t>
    </rPh>
    <rPh sb="2" eb="4">
      <t>チエン</t>
    </rPh>
    <rPh sb="4" eb="6">
      <t>イチラン</t>
    </rPh>
    <rPh sb="9" eb="11">
      <t>シュトク</t>
    </rPh>
    <phoneticPr fontId="2"/>
  </si>
  <si>
    <t>入庫予定日</t>
    <rPh sb="0" eb="2">
      <t>ニュウコ</t>
    </rPh>
    <rPh sb="2" eb="4">
      <t>ヨテイ</t>
    </rPh>
    <rPh sb="4" eb="5">
      <t>ビ</t>
    </rPh>
    <phoneticPr fontId="2"/>
  </si>
  <si>
    <t>入庫予定便</t>
    <rPh sb="2" eb="4">
      <t>ヨテイ</t>
    </rPh>
    <phoneticPr fontId="2"/>
  </si>
  <si>
    <t>予定箱数</t>
    <rPh sb="0" eb="2">
      <t>ヨテイ</t>
    </rPh>
    <phoneticPr fontId="2"/>
  </si>
  <si>
    <t>入庫予定数</t>
    <rPh sb="0" eb="2">
      <t>ニュウコ</t>
    </rPh>
    <rPh sb="2" eb="4">
      <t>ヨテイ</t>
    </rPh>
    <rPh sb="4" eb="5">
      <t>スウ</t>
    </rPh>
    <phoneticPr fontId="2"/>
  </si>
  <si>
    <t>入庫数</t>
    <rPh sb="0" eb="2">
      <t>ニュウコ</t>
    </rPh>
    <phoneticPr fontId="2"/>
  </si>
  <si>
    <t>VPO40</t>
    <phoneticPr fontId="2"/>
  </si>
  <si>
    <t>INT</t>
    <phoneticPr fontId="2"/>
  </si>
  <si>
    <t>VARCHAR</t>
    <phoneticPr fontId="2"/>
  </si>
  <si>
    <t>DATETIME</t>
    <phoneticPr fontId="2"/>
  </si>
  <si>
    <t>D500_ZNKSUU</t>
    <phoneticPr fontId="2"/>
  </si>
  <si>
    <t xml:space="preserve">SELECT D500.D500_DTKBN WP504_DTKBN --データ区分
      ,D500.D500_NKYDATE WP504_NKYDATE --入庫予定日
      ,D500.D500_NKYBIN WP504_NKYBIN --入庫予定便
      ,D500.D500_NKDATE WP504_NKDATE --入庫日
      ,D500.D500_NKBIN WP504_NKBIN --入庫便
      ,D500.D500_NBAN WP504_NBAN --納番
      ,D500.D500_BUNKAI WP504_BUNKAI --分割回数
      ,D500.D500_SBAN WP504_SBAN --背番号
      ,D500.D500_M200CDM WP504_M200CDM --品番ｺｰﾄﾞ(MNCD付き)
      ,dbo.GetM200Name(D500.D500_M200CDM) WP504_M200NM --品名
      ,D500.D500_SKSAKI WP504_SKSAKI --支給先
      ,D500.D500_HKSYU WP504_HKSYU --箱種
      ,D500.D500_SYUSUU WP504_SYUSUU --収容数
      ,D500.D500_YHKSUU WP504_YHKSUU --予定箱数
      ,D500.D500_NKYSUU WP504_NKYSUU --入庫予定数
      ,D500.D500_HKSUU WP504_HKSUU --箱数
      ,D500.D500_NKSUU WP504_NKSUU --入庫数
      ,D500.D500_ZNKSUU WP504_ZNKSUU --入庫残数
      ,D500.D500_TRSCD WP504_TRSCD -- 仕入先コード
      ,D500.D500_KJKBN WP504_KJKBN --工場区分
FROM D500_TBL D500
WHERE D500.D500_BKEFLG = '0'
</t>
    <rPh sb="793" eb="794">
      <t>ザン</t>
    </rPh>
    <phoneticPr fontId="2"/>
  </si>
  <si>
    <t>入庫残数</t>
    <phoneticPr fontId="2"/>
  </si>
  <si>
    <t>入庫トラン</t>
    <phoneticPr fontId="3"/>
  </si>
  <si>
    <t>予定ﾘｽﾄ出力済フラグ</t>
    <phoneticPr fontId="2"/>
  </si>
  <si>
    <t>実績ﾘｽﾄ出力済フラグ</t>
    <phoneticPr fontId="2"/>
  </si>
  <si>
    <t>出庫伝票チェック一覧ビュー</t>
    <rPh sb="0" eb="2">
      <t>シュッコ</t>
    </rPh>
    <rPh sb="2" eb="4">
      <t>デンピョウ</t>
    </rPh>
    <rPh sb="8" eb="10">
      <t>イチラン</t>
    </rPh>
    <phoneticPr fontId="3"/>
  </si>
  <si>
    <t>出庫伝票チェック一覧データ取得ビュー</t>
    <rPh sb="0" eb="2">
      <t>シュッコ</t>
    </rPh>
    <rPh sb="2" eb="4">
      <t>デンピョウ</t>
    </rPh>
    <rPh sb="8" eb="10">
      <t>イチラン</t>
    </rPh>
    <rPh sb="13" eb="15">
      <t>シュトク</t>
    </rPh>
    <phoneticPr fontId="2"/>
  </si>
  <si>
    <t>VPO52_VIW</t>
    <phoneticPr fontId="2"/>
  </si>
  <si>
    <t>工場区分</t>
    <phoneticPr fontId="2"/>
  </si>
  <si>
    <t>WPO52_KJKBN</t>
    <phoneticPr fontId="2"/>
  </si>
  <si>
    <t>納入日</t>
    <phoneticPr fontId="2"/>
  </si>
  <si>
    <t>WPO52_NDATE</t>
    <phoneticPr fontId="2"/>
  </si>
  <si>
    <t>納入指示便</t>
    <phoneticPr fontId="2"/>
  </si>
  <si>
    <t>WPO52_NSBIN</t>
    <phoneticPr fontId="2"/>
  </si>
  <si>
    <t>納番</t>
    <phoneticPr fontId="2"/>
  </si>
  <si>
    <t>WPO52_NBAN</t>
    <phoneticPr fontId="2"/>
  </si>
  <si>
    <t>分割回数</t>
    <phoneticPr fontId="2"/>
  </si>
  <si>
    <t>WPO52_BUNKAI</t>
    <phoneticPr fontId="2"/>
  </si>
  <si>
    <t>WPO52_M200CDM</t>
    <phoneticPr fontId="2"/>
  </si>
  <si>
    <t>WPO52_M200NM</t>
    <phoneticPr fontId="2"/>
  </si>
  <si>
    <t>納入指示数</t>
    <phoneticPr fontId="2"/>
  </si>
  <si>
    <t>WPO52_NSJSUU</t>
    <phoneticPr fontId="2"/>
  </si>
  <si>
    <t>納入数</t>
    <phoneticPr fontId="2"/>
  </si>
  <si>
    <t>WPO52_NSUU</t>
    <phoneticPr fontId="2"/>
  </si>
  <si>
    <t>納入残数</t>
    <rPh sb="0" eb="2">
      <t>ノウニュウ</t>
    </rPh>
    <rPh sb="2" eb="4">
      <t>ザンスウ</t>
    </rPh>
    <phoneticPr fontId="2"/>
  </si>
  <si>
    <t>WPO52_ZANNNSUU</t>
    <phoneticPr fontId="2"/>
  </si>
  <si>
    <t>VPO52</t>
    <phoneticPr fontId="2"/>
  </si>
  <si>
    <t>品番ｺｰﾄﾞ(MNCD付き)</t>
    <phoneticPr fontId="2"/>
  </si>
  <si>
    <t>製品マスタ、部品マスタの品番をUnionしたView</t>
    <rPh sb="0" eb="2">
      <t>セイヒン</t>
    </rPh>
    <rPh sb="6" eb="8">
      <t>ブヒン</t>
    </rPh>
    <rPh sb="12" eb="14">
      <t>ヒンバン</t>
    </rPh>
    <phoneticPr fontId="2"/>
  </si>
  <si>
    <t>棚卸区分</t>
    <rPh sb="0" eb="2">
      <t>タナオロシ</t>
    </rPh>
    <rPh sb="2" eb="4">
      <t>クブン</t>
    </rPh>
    <phoneticPr fontId="2"/>
  </si>
  <si>
    <t>納入区分</t>
    <rPh sb="0" eb="2">
      <t>ノウニュウ</t>
    </rPh>
    <rPh sb="2" eb="4">
      <t>クブン</t>
    </rPh>
    <phoneticPr fontId="2"/>
  </si>
  <si>
    <t>手配区分</t>
    <rPh sb="0" eb="2">
      <t>テハイ</t>
    </rPh>
    <rPh sb="2" eb="4">
      <t>クブン</t>
    </rPh>
    <phoneticPr fontId="2"/>
  </si>
  <si>
    <t>更新日</t>
    <rPh sb="0" eb="3">
      <t>コウシンビ</t>
    </rPh>
    <phoneticPr fontId="2"/>
  </si>
  <si>
    <t>VM200UN</t>
    <phoneticPr fontId="2"/>
  </si>
  <si>
    <t>品番(部品・製品)ビュー</t>
    <rPh sb="0" eb="2">
      <t>ヒンバン</t>
    </rPh>
    <rPh sb="3" eb="5">
      <t>ブヒン</t>
    </rPh>
    <phoneticPr fontId="3"/>
  </si>
  <si>
    <t>品番ｺｰﾄﾞ(MNCD付き)</t>
    <phoneticPr fontId="2"/>
  </si>
  <si>
    <t>VPO504_VIW</t>
    <phoneticPr fontId="2"/>
  </si>
  <si>
    <t>WP504_DTKBN</t>
  </si>
  <si>
    <t>WP504_NKYDATE</t>
  </si>
  <si>
    <t>WP504_NKYBIN</t>
  </si>
  <si>
    <t>WP504_NKDATE</t>
  </si>
  <si>
    <t>WP504_NKBIN</t>
  </si>
  <si>
    <t>WP504_NBAN</t>
  </si>
  <si>
    <t>WP504_SBAN</t>
  </si>
  <si>
    <t>WP504_M200CDM</t>
  </si>
  <si>
    <t>WP504_M200NM</t>
  </si>
  <si>
    <t>WP504_SKSAKI</t>
  </si>
  <si>
    <t>WP504_HKSYU</t>
  </si>
  <si>
    <t>WP504_SYUSUU</t>
  </si>
  <si>
    <t>WP504_YHKSUU</t>
  </si>
  <si>
    <t>WP504_NKYSUU</t>
  </si>
  <si>
    <t>WP504_HKSUU</t>
  </si>
  <si>
    <t>WP504_NKSUU</t>
  </si>
  <si>
    <t>WP504_ZNKSUU</t>
  </si>
  <si>
    <t>WP504_TRSCD</t>
  </si>
  <si>
    <t>WP504_KJKBN</t>
  </si>
  <si>
    <t>WP504_BUNKAI</t>
  </si>
  <si>
    <t>品番(品番+部品)ビュー</t>
    <rPh sb="0" eb="2">
      <t>ヒンバン</t>
    </rPh>
    <rPh sb="3" eb="5">
      <t>ヒンバン</t>
    </rPh>
    <rPh sb="6" eb="8">
      <t>ブヒン</t>
    </rPh>
    <phoneticPr fontId="3"/>
  </si>
  <si>
    <t>品番マスタの全件と、品番マスタに無い品番（部品マスタ）をUnionしたView</t>
    <rPh sb="0" eb="2">
      <t>ヒンバン</t>
    </rPh>
    <rPh sb="6" eb="8">
      <t>ゼンケン</t>
    </rPh>
    <rPh sb="10" eb="12">
      <t>ヒンバン</t>
    </rPh>
    <rPh sb="16" eb="17">
      <t>ナ</t>
    </rPh>
    <rPh sb="18" eb="20">
      <t>ヒンバン</t>
    </rPh>
    <rPh sb="21" eb="23">
      <t>ブヒン</t>
    </rPh>
    <phoneticPr fontId="2"/>
  </si>
  <si>
    <t>M210_CODE</t>
  </si>
  <si>
    <t>M210_MNCD</t>
  </si>
  <si>
    <t>M210_NAME</t>
  </si>
  <si>
    <t>M210_M100CD</t>
  </si>
  <si>
    <t>M210_TNKBN</t>
  </si>
  <si>
    <t>M210_HBKBN</t>
  </si>
  <si>
    <t>印刷グリッド最大行数</t>
    <rPh sb="0" eb="2">
      <t>インサツ</t>
    </rPh>
    <rPh sb="6" eb="8">
      <t>サイダイ</t>
    </rPh>
    <rPh sb="8" eb="10">
      <t>ギョウスウ</t>
    </rPh>
    <phoneticPr fontId="2"/>
  </si>
  <si>
    <t>M900_PRINTROW</t>
    <phoneticPr fontId="2"/>
  </si>
  <si>
    <t>静脈認証使用有無</t>
    <rPh sb="0" eb="2">
      <t>ジョウミャク</t>
    </rPh>
    <rPh sb="2" eb="4">
      <t>ニンショウ</t>
    </rPh>
    <rPh sb="4" eb="6">
      <t>シヨウ</t>
    </rPh>
    <rPh sb="6" eb="8">
      <t>ウム</t>
    </rPh>
    <phoneticPr fontId="2"/>
  </si>
  <si>
    <t>M900_JMFLG</t>
    <phoneticPr fontId="2"/>
  </si>
  <si>
    <t>内部的な設定の為、画面で入力は不可</t>
    <rPh sb="0" eb="2">
      <t>ナイブ</t>
    </rPh>
    <rPh sb="2" eb="3">
      <t>テキ</t>
    </rPh>
    <rPh sb="4" eb="6">
      <t>セッテイ</t>
    </rPh>
    <rPh sb="7" eb="8">
      <t>タメ</t>
    </rPh>
    <rPh sb="9" eb="11">
      <t>ガメン</t>
    </rPh>
    <rPh sb="12" eb="14">
      <t>ニュウリョク</t>
    </rPh>
    <rPh sb="15" eb="17">
      <t>フカ</t>
    </rPh>
    <phoneticPr fontId="2"/>
  </si>
  <si>
    <t>検収年月</t>
    <rPh sb="0" eb="2">
      <t>ケンシュウ</t>
    </rPh>
    <rPh sb="2" eb="4">
      <t>ネンゲツ</t>
    </rPh>
    <phoneticPr fontId="2"/>
  </si>
  <si>
    <t>品番ｺｰﾄﾞ(MNCD無し)</t>
    <rPh sb="11" eb="12">
      <t>ナ</t>
    </rPh>
    <phoneticPr fontId="2"/>
  </si>
  <si>
    <t>品番ｺｰﾄﾞ(MNCD付き)</t>
    <rPh sb="0" eb="2">
      <t>ヒンバン</t>
    </rPh>
    <rPh sb="11" eb="12">
      <t>ツ</t>
    </rPh>
    <phoneticPr fontId="2"/>
  </si>
  <si>
    <t>納番</t>
    <rPh sb="0" eb="1">
      <t>ノウ</t>
    </rPh>
    <rPh sb="1" eb="2">
      <t>バン</t>
    </rPh>
    <phoneticPr fontId="2"/>
  </si>
  <si>
    <t>分割回数</t>
    <rPh sb="0" eb="2">
      <t>ブンカツ</t>
    </rPh>
    <rPh sb="2" eb="4">
      <t>カイスウ</t>
    </rPh>
    <phoneticPr fontId="2"/>
  </si>
  <si>
    <t>納入日付</t>
    <rPh sb="0" eb="2">
      <t>ノウニュウ</t>
    </rPh>
    <rPh sb="2" eb="4">
      <t>ヒヅケ</t>
    </rPh>
    <phoneticPr fontId="2"/>
  </si>
  <si>
    <t>検収日付</t>
    <rPh sb="0" eb="2">
      <t>ケンシュウ</t>
    </rPh>
    <rPh sb="2" eb="4">
      <t>ヒヅケ</t>
    </rPh>
    <phoneticPr fontId="2"/>
  </si>
  <si>
    <t>納入数</t>
    <rPh sb="0" eb="3">
      <t>ノウニュウスウ</t>
    </rPh>
    <phoneticPr fontId="2"/>
  </si>
  <si>
    <t>検収数</t>
    <rPh sb="0" eb="2">
      <t>ケンシュウ</t>
    </rPh>
    <rPh sb="2" eb="3">
      <t>スウ</t>
    </rPh>
    <phoneticPr fontId="2"/>
  </si>
  <si>
    <t>差異数量</t>
    <rPh sb="0" eb="2">
      <t>サイ</t>
    </rPh>
    <rPh sb="2" eb="4">
      <t>スウリョウ</t>
    </rPh>
    <phoneticPr fontId="2"/>
  </si>
  <si>
    <t>検収アンマッチ一覧ビュー</t>
    <rPh sb="0" eb="2">
      <t>ケンシュウ</t>
    </rPh>
    <rPh sb="7" eb="9">
      <t>イチラン</t>
    </rPh>
    <phoneticPr fontId="3"/>
  </si>
  <si>
    <t>検収アンマッチ一覧データ取得ビュー</t>
    <rPh sb="0" eb="2">
      <t>ケンシュウ</t>
    </rPh>
    <rPh sb="7" eb="9">
      <t>イチラン</t>
    </rPh>
    <rPh sb="12" eb="14">
      <t>シュトク</t>
    </rPh>
    <phoneticPr fontId="2"/>
  </si>
  <si>
    <t>VPO531</t>
    <phoneticPr fontId="2"/>
  </si>
  <si>
    <t>検収数</t>
    <phoneticPr fontId="2"/>
  </si>
  <si>
    <t>VPO531_VIW</t>
    <phoneticPr fontId="2"/>
  </si>
  <si>
    <t>WP531_M200CDNSP</t>
  </si>
  <si>
    <t>WP531_M200NM</t>
  </si>
  <si>
    <t>WP531_KENSUU</t>
  </si>
  <si>
    <t>WP531_SAISUU</t>
  </si>
  <si>
    <t>WP531_MSG</t>
    <phoneticPr fontId="2"/>
  </si>
  <si>
    <t>メッセージ</t>
    <phoneticPr fontId="2"/>
  </si>
  <si>
    <t>VPO532_VIW</t>
    <phoneticPr fontId="2"/>
  </si>
  <si>
    <t>検収実績チェック一覧データ取得ビュー</t>
    <rPh sb="0" eb="2">
      <t>ケンシュウ</t>
    </rPh>
    <rPh sb="2" eb="4">
      <t>ジッセキ</t>
    </rPh>
    <rPh sb="8" eb="10">
      <t>イチラン</t>
    </rPh>
    <rPh sb="13" eb="15">
      <t>シュトク</t>
    </rPh>
    <phoneticPr fontId="2"/>
  </si>
  <si>
    <t>検収実績チェック一覧ビュー</t>
    <rPh sb="0" eb="2">
      <t>ケンシュウ</t>
    </rPh>
    <rPh sb="2" eb="4">
      <t>ジッセキ</t>
    </rPh>
    <rPh sb="8" eb="10">
      <t>イチラン</t>
    </rPh>
    <phoneticPr fontId="3"/>
  </si>
  <si>
    <t>訂正納入数</t>
    <phoneticPr fontId="2"/>
  </si>
  <si>
    <t>D300_RNSUU</t>
    <phoneticPr fontId="2"/>
  </si>
  <si>
    <t xml:space="preserve">WP532_HTDATE </t>
  </si>
  <si>
    <t>WP532_M200CDNSP</t>
  </si>
  <si>
    <t>WP532_M200CDM</t>
  </si>
  <si>
    <t>WP532_M200NM</t>
  </si>
  <si>
    <t>WP532_NBAN</t>
  </si>
  <si>
    <t>WP532_BUNKAI</t>
  </si>
  <si>
    <t>WP532_NDATE</t>
  </si>
  <si>
    <t>WP532_KENDATE</t>
  </si>
  <si>
    <t>WP532_KENSUU</t>
  </si>
  <si>
    <t>WP532_RNSUU</t>
    <phoneticPr fontId="2"/>
  </si>
  <si>
    <t>VPO532</t>
    <phoneticPr fontId="2"/>
  </si>
  <si>
    <t>WP532_NSUU</t>
    <phoneticPr fontId="2"/>
  </si>
  <si>
    <t>納入訂正数</t>
    <rPh sb="0" eb="2">
      <t>ノウニュウ</t>
    </rPh>
    <rPh sb="2" eb="4">
      <t>テイセイ</t>
    </rPh>
    <rPh sb="4" eb="5">
      <t>スウ</t>
    </rPh>
    <phoneticPr fontId="2"/>
  </si>
  <si>
    <t>手配区分</t>
  </si>
  <si>
    <t>名目ﾘｰﾄﾞﾀｲﾑ</t>
  </si>
  <si>
    <t>安全計数</t>
  </si>
  <si>
    <t>実質ﾘｰﾄﾞﾀｲﾑ</t>
  </si>
  <si>
    <t>M215_KBHSUU</t>
    <phoneticPr fontId="2"/>
  </si>
  <si>
    <t>かんばん発行枚数</t>
    <phoneticPr fontId="2"/>
  </si>
  <si>
    <t>M215_SYSUU</t>
    <phoneticPr fontId="2"/>
  </si>
  <si>
    <t>収容数</t>
    <phoneticPr fontId="2"/>
  </si>
  <si>
    <t>所番地</t>
    <phoneticPr fontId="2"/>
  </si>
  <si>
    <t>棚卸区分</t>
  </si>
  <si>
    <t>部品マスタ（設変前品番含む）ビュー</t>
    <rPh sb="0" eb="2">
      <t>ブヒン</t>
    </rPh>
    <rPh sb="6" eb="8">
      <t>セッペン</t>
    </rPh>
    <rPh sb="8" eb="9">
      <t>マエ</t>
    </rPh>
    <rPh sb="9" eb="11">
      <t>ヒンバン</t>
    </rPh>
    <rPh sb="11" eb="12">
      <t>フク</t>
    </rPh>
    <phoneticPr fontId="3"/>
  </si>
  <si>
    <t>部品マスタ（設変前品番含む）</t>
    <rPh sb="0" eb="2">
      <t>ブヒン</t>
    </rPh>
    <rPh sb="6" eb="8">
      <t>セッペン</t>
    </rPh>
    <rPh sb="8" eb="9">
      <t>マエ</t>
    </rPh>
    <rPh sb="9" eb="11">
      <t>ヒンバン</t>
    </rPh>
    <rPh sb="11" eb="12">
      <t>フク</t>
    </rPh>
    <phoneticPr fontId="2"/>
  </si>
  <si>
    <t>M210.M210_CODE</t>
  </si>
  <si>
    <t>M210.M210_MNCD</t>
  </si>
  <si>
    <t>M210.M210_NAME</t>
  </si>
  <si>
    <t>M210.M210_RYAKU</t>
  </si>
  <si>
    <t>M210.M210_SJBHIN</t>
  </si>
  <si>
    <t>M210.M210_M100CD</t>
  </si>
  <si>
    <t>M210.M210_MRTIM</t>
  </si>
  <si>
    <t>M210.M210_AZKS</t>
  </si>
  <si>
    <t>M210.M210_JRTIM</t>
  </si>
  <si>
    <t>M210.M210_KBHSUU</t>
  </si>
  <si>
    <t>M210.M210_SYSUU</t>
  </si>
  <si>
    <t>M210.M210_TKBAN</t>
  </si>
  <si>
    <t>M210.M210_TNKBN</t>
  </si>
  <si>
    <t>部品品番</t>
  </si>
  <si>
    <t>略称</t>
  </si>
  <si>
    <t>VM210MA</t>
    <phoneticPr fontId="2"/>
  </si>
  <si>
    <t>Z600_TBL</t>
    <phoneticPr fontId="2"/>
  </si>
  <si>
    <t>対象年月</t>
    <phoneticPr fontId="2"/>
  </si>
  <si>
    <t>外注区分</t>
    <phoneticPr fontId="2"/>
  </si>
  <si>
    <t>東海理化ｺｰﾄﾞ</t>
    <phoneticPr fontId="2"/>
  </si>
  <si>
    <t>仕入先名称</t>
    <phoneticPr fontId="2"/>
  </si>
  <si>
    <t>仕入先略称</t>
    <phoneticPr fontId="2"/>
  </si>
  <si>
    <t>郵便番号</t>
    <phoneticPr fontId="2"/>
  </si>
  <si>
    <t>仕入先住所１</t>
    <phoneticPr fontId="2"/>
  </si>
  <si>
    <t>仕入先電話番号１</t>
    <phoneticPr fontId="2"/>
  </si>
  <si>
    <t>仕入先電話番号２</t>
    <phoneticPr fontId="2"/>
  </si>
  <si>
    <t>納入日数</t>
    <phoneticPr fontId="2"/>
  </si>
  <si>
    <t>納入便数</t>
    <phoneticPr fontId="2"/>
  </si>
  <si>
    <t>納入ﾘｰﾄﾞﾀｲﾑ</t>
    <phoneticPr fontId="2"/>
  </si>
  <si>
    <t>納入ｻｲｸﾙ</t>
    <phoneticPr fontId="2"/>
  </si>
  <si>
    <t>納入時間１</t>
    <phoneticPr fontId="2"/>
  </si>
  <si>
    <t>出発時間１</t>
    <phoneticPr fontId="2"/>
  </si>
  <si>
    <t>備考１</t>
    <phoneticPr fontId="2"/>
  </si>
  <si>
    <t>備考２</t>
    <phoneticPr fontId="2"/>
  </si>
  <si>
    <t>生産ラインＮｏ</t>
    <phoneticPr fontId="2"/>
  </si>
  <si>
    <t>生産ライン名称</t>
    <phoneticPr fontId="2"/>
  </si>
  <si>
    <t>仕入先ｺｰﾄﾞ</t>
    <phoneticPr fontId="2"/>
  </si>
  <si>
    <t>生産ラインＮｏ</t>
    <phoneticPr fontId="2"/>
  </si>
  <si>
    <t>行No</t>
    <phoneticPr fontId="2"/>
  </si>
  <si>
    <t>資産No</t>
    <phoneticPr fontId="2"/>
  </si>
  <si>
    <t>設備名称</t>
    <phoneticPr fontId="2"/>
  </si>
  <si>
    <t>ﾏｲﾅｰｺｰﾄﾞ</t>
    <phoneticPr fontId="2"/>
  </si>
  <si>
    <t>部品ｺｰﾄﾞ</t>
    <phoneticPr fontId="2"/>
  </si>
  <si>
    <t>行No</t>
    <rPh sb="0" eb="1">
      <t>ギョウ</t>
    </rPh>
    <phoneticPr fontId="2"/>
  </si>
  <si>
    <t>部品子ｺｰﾄﾞ</t>
    <phoneticPr fontId="2"/>
  </si>
  <si>
    <t>部品ﾏｲﾅｰｺｰﾄﾞ</t>
    <phoneticPr fontId="2"/>
  </si>
  <si>
    <t>使用個数</t>
    <phoneticPr fontId="2"/>
  </si>
  <si>
    <t>M231_CODE</t>
    <phoneticPr fontId="2"/>
  </si>
  <si>
    <t>部品ｺｰﾄﾞ</t>
    <phoneticPr fontId="2"/>
  </si>
  <si>
    <t>M100_CODE</t>
    <phoneticPr fontId="2"/>
  </si>
  <si>
    <t>M100_NAME</t>
    <phoneticPr fontId="2"/>
  </si>
  <si>
    <t>M100_RYAKU</t>
    <phoneticPr fontId="2"/>
  </si>
  <si>
    <t xml:space="preserve">SELECT D520.D520_DTKBN WP501_DTKBN --データ区分
      ,D520.D520_KJKBN WP501_KJKBN --工場区分
      ,D520.D520_NSJDATE WP501_NSJDATE --納入指示日
      ,D520.D520_NSBIN WP501_NSBIN --納入指示便
      ,D520.D520_NBAN WP501_NBAN --納番
      ,D520.D520_BUNKAI WP501_BUNKAI --分割回数
      ,D520.D520_SBAN WP501_SBAN --背番号
      ,D520.D520_M200CDM WP501_M200CDM --品番ｺｰﾄﾞ(MNCD付き)
      ,M200.M200_NAME WP501_M200NM --品名
      ,D520.D520_SKSAKI WP501_SKSAKI --支給先
      ,D520.D520_HKSYU WP501_HKSYU --箱種
      ,D520.D520_SYUSUU WP501_SYUSUU --収容数
      ,D520.D520_HKSUU WP501_HKSUU --箱数
      ,D520.D520_NSJSUU WP501_NSJSUU --納入指示数
      ,D520.D520_LSTFLG WP501_LSTFLG --リスト出力済みフラグ
FROM  D520_TBL D520 LEFT JOIN
      VM200_VIW M200 ON LEFT(D520.D520_M200CDM,10) = M200.M200_CODE
</t>
    <rPh sb="645" eb="647">
      <t>シュツリョク</t>
    </rPh>
    <rPh sb="647" eb="648">
      <t>ズ</t>
    </rPh>
    <phoneticPr fontId="2"/>
  </si>
  <si>
    <t>リスト出力済みフラグ</t>
    <phoneticPr fontId="2"/>
  </si>
  <si>
    <t>WP501_LSTFLG</t>
    <phoneticPr fontId="2"/>
  </si>
  <si>
    <t xml:space="preserve">SELECT D500.D500_DTKBN WP502_DTKBN --データ区分
      ,D500.D500_NKYDATE WP502_NKYDATE --入庫予定日
      ,D500.D500_NKYBIN WP502_NKYBIN --入庫予定便
      ,D500.D500_NBAN WP502_NBAN --納番
      ,D500.D500_BUNKAI WP502_BUNKAI --分割回数
      ,D500.D500_SBAN WP502_SBAN --背番号
      ,D500.D500_M200CDM WP502_M200CDM --品番ｺｰﾄﾞ(MNCD付き)
      ,dbo.GetM200Name(D500.D500_M200CDM) WP502_M200NM --品名
      ,D500.D500_SKSAKI WP502_SKSAKI --支給先
      ,D500.D500_HKSYU WP502_HKSYU --箱種
      ,D500.D500_SYUSUU WP502_SYUSUU --収容数
      ,D500.D500_YHKSUU WP502_YHKSUU --予定箱数
      ,D500.D500_NKYSUU WP502_NKYSUU --入庫予定数
      ,D500.D500_TRSCD WP502_TRSCD -- 仕入先コード
      ,D500.D500_KJKBN WP502_KJKBN --工場区分
      ,D500.D500_YLSTFLG WP502_YLSTFLG --予定ﾘｽﾄ出力済フラグ
FROM D500_TBL D500
</t>
    <rPh sb="625" eb="627">
      <t>シイレ</t>
    </rPh>
    <rPh sb="627" eb="628">
      <t>サキ</t>
    </rPh>
    <phoneticPr fontId="2"/>
  </si>
  <si>
    <t>予定ﾘｽﾄ出力済フラグ</t>
    <phoneticPr fontId="2"/>
  </si>
  <si>
    <t>VPO502</t>
    <phoneticPr fontId="2"/>
  </si>
  <si>
    <t>WP502_YLSTFLG</t>
    <phoneticPr fontId="2"/>
  </si>
  <si>
    <t>実績ﾘｽﾄ出力済フラグ</t>
    <phoneticPr fontId="2"/>
  </si>
  <si>
    <t>VPO503</t>
    <phoneticPr fontId="2"/>
  </si>
  <si>
    <t>WP503_JLSTFLG</t>
    <phoneticPr fontId="2"/>
  </si>
  <si>
    <t>部品名称</t>
    <phoneticPr fontId="2"/>
  </si>
  <si>
    <t>手配区分</t>
    <phoneticPr fontId="2"/>
  </si>
  <si>
    <t>名目ﾘｰﾄﾞﾀｲﾑ</t>
    <phoneticPr fontId="2"/>
  </si>
  <si>
    <t>かんばん発行枚数</t>
    <phoneticPr fontId="2"/>
  </si>
  <si>
    <t>所番地</t>
    <phoneticPr fontId="2"/>
  </si>
  <si>
    <t>製品ｺｰﾄﾞ</t>
    <phoneticPr fontId="2"/>
  </si>
  <si>
    <t>客先ｺｰﾄﾞ</t>
    <phoneticPr fontId="2"/>
  </si>
  <si>
    <t>レベル</t>
    <phoneticPr fontId="2"/>
  </si>
  <si>
    <t>WP501_NSJSUU</t>
    <phoneticPr fontId="2"/>
  </si>
  <si>
    <t>納入指示数</t>
    <phoneticPr fontId="2"/>
  </si>
  <si>
    <t>入庫予定数</t>
    <phoneticPr fontId="2"/>
  </si>
  <si>
    <t>WP502_NKYSUU</t>
    <phoneticPr fontId="2"/>
  </si>
  <si>
    <t>WP502_TRSCD</t>
    <phoneticPr fontId="2"/>
  </si>
  <si>
    <t>仕入先ｺｰﾄﾞ</t>
    <phoneticPr fontId="2"/>
  </si>
  <si>
    <t>WP503_TRSCD</t>
    <phoneticPr fontId="2"/>
  </si>
  <si>
    <t>WP503_NKSUU</t>
    <phoneticPr fontId="2"/>
  </si>
  <si>
    <t>行NO</t>
    <rPh sb="0" eb="1">
      <t>ギョウ</t>
    </rPh>
    <phoneticPr fontId="2"/>
  </si>
  <si>
    <t>メニューCD</t>
    <phoneticPr fontId="2"/>
  </si>
  <si>
    <t>メニュー設定取得ビュー</t>
    <rPh sb="4" eb="6">
      <t>セッテイ</t>
    </rPh>
    <rPh sb="6" eb="8">
      <t>シュトク</t>
    </rPh>
    <phoneticPr fontId="3"/>
  </si>
  <si>
    <t>権限マスタ一覧表示用　※セッティングDBより取得</t>
    <rPh sb="0" eb="2">
      <t>ケンゲン</t>
    </rPh>
    <rPh sb="5" eb="7">
      <t>イチラン</t>
    </rPh>
    <rPh sb="7" eb="10">
      <t>ヒョウジヨウ</t>
    </rPh>
    <rPh sb="22" eb="24">
      <t>シュトク</t>
    </rPh>
    <phoneticPr fontId="2"/>
  </si>
  <si>
    <t>VA010</t>
    <phoneticPr fontId="2"/>
  </si>
  <si>
    <t>メニューCD</t>
    <phoneticPr fontId="2"/>
  </si>
  <si>
    <t>分類CD</t>
    <phoneticPr fontId="2"/>
  </si>
  <si>
    <t>分類名</t>
    <phoneticPr fontId="2"/>
  </si>
  <si>
    <t>メニュー1CD</t>
    <phoneticPr fontId="2"/>
  </si>
  <si>
    <t>メニュー1名</t>
    <phoneticPr fontId="2"/>
  </si>
  <si>
    <t>メニュー2CD</t>
    <phoneticPr fontId="2"/>
  </si>
  <si>
    <t>メニュー2名</t>
    <phoneticPr fontId="2"/>
  </si>
  <si>
    <t>A010_B1NO</t>
    <phoneticPr fontId="2"/>
  </si>
  <si>
    <t>A010_B1NM</t>
    <phoneticPr fontId="2"/>
  </si>
  <si>
    <t>A010_B2NO</t>
    <phoneticPr fontId="2"/>
  </si>
  <si>
    <t>A010_B2NM</t>
    <phoneticPr fontId="2"/>
  </si>
  <si>
    <t>A010_DNO</t>
    <phoneticPr fontId="2"/>
  </si>
  <si>
    <t>A010_DNAME</t>
    <phoneticPr fontId="2"/>
  </si>
  <si>
    <t>M002_CODE</t>
    <phoneticPr fontId="2"/>
  </si>
  <si>
    <t>M002_NO</t>
    <phoneticPr fontId="2"/>
  </si>
  <si>
    <t>M002_MENUCD</t>
    <phoneticPr fontId="2"/>
  </si>
  <si>
    <t>M002_KKBN</t>
    <phoneticPr fontId="2"/>
  </si>
  <si>
    <t>M226_MNCD</t>
    <phoneticPr fontId="2"/>
  </si>
  <si>
    <t>M227_MNCD</t>
    <phoneticPr fontId="2"/>
  </si>
  <si>
    <t>WP531_M200CDM</t>
    <phoneticPr fontId="2"/>
  </si>
  <si>
    <t xml:space="preserve">WP531_HTDATE </t>
    <phoneticPr fontId="2"/>
  </si>
  <si>
    <t>WP531_NBAN</t>
    <phoneticPr fontId="2"/>
  </si>
  <si>
    <t>WP531_BUNKAI</t>
    <phoneticPr fontId="2"/>
  </si>
  <si>
    <t>WP531_NDATE</t>
    <phoneticPr fontId="2"/>
  </si>
  <si>
    <t>WP531_KENDATE</t>
    <phoneticPr fontId="2"/>
  </si>
  <si>
    <t>WP531_RNSUU</t>
    <phoneticPr fontId="2"/>
  </si>
  <si>
    <t>VD530_VIW</t>
    <phoneticPr fontId="2"/>
  </si>
  <si>
    <t>検収実績入力データ抽出ビュー</t>
    <rPh sb="0" eb="2">
      <t>ケンシュウ</t>
    </rPh>
    <rPh sb="2" eb="4">
      <t>ジッセキ</t>
    </rPh>
    <rPh sb="4" eb="6">
      <t>ニュウリョク</t>
    </rPh>
    <rPh sb="9" eb="11">
      <t>チュウシュツ</t>
    </rPh>
    <phoneticPr fontId="3"/>
  </si>
  <si>
    <t>検収実績入力データ抽出ビュー</t>
    <rPh sb="0" eb="2">
      <t>ケンシュウ</t>
    </rPh>
    <rPh sb="2" eb="4">
      <t>ジッセキ</t>
    </rPh>
    <rPh sb="4" eb="6">
      <t>ニュウリョク</t>
    </rPh>
    <rPh sb="9" eb="11">
      <t>チュウシュツ</t>
    </rPh>
    <phoneticPr fontId="2"/>
  </si>
  <si>
    <t>売上No</t>
    <phoneticPr fontId="2"/>
  </si>
  <si>
    <t>引当日</t>
    <phoneticPr fontId="2"/>
  </si>
  <si>
    <t>納番</t>
    <phoneticPr fontId="2"/>
  </si>
  <si>
    <t>納入日</t>
    <phoneticPr fontId="2"/>
  </si>
  <si>
    <t>検収年月日</t>
    <phoneticPr fontId="2"/>
  </si>
  <si>
    <t>納入数</t>
    <phoneticPr fontId="2"/>
  </si>
  <si>
    <t>売上単価</t>
    <phoneticPr fontId="2"/>
  </si>
  <si>
    <t>検収数</t>
    <phoneticPr fontId="2"/>
  </si>
  <si>
    <t>検収単価</t>
    <phoneticPr fontId="2"/>
  </si>
  <si>
    <t>訂正納入数</t>
    <phoneticPr fontId="2"/>
  </si>
  <si>
    <t>訂正納入金額</t>
    <phoneticPr fontId="2"/>
  </si>
  <si>
    <t>メッセージ</t>
    <phoneticPr fontId="2"/>
  </si>
  <si>
    <t>D300_CODE</t>
    <phoneticPr fontId="2"/>
  </si>
  <si>
    <t>D300_M200CDM</t>
    <phoneticPr fontId="2"/>
  </si>
  <si>
    <t>D300_HTDATE</t>
    <phoneticPr fontId="2"/>
  </si>
  <si>
    <t>D300_NBAN</t>
    <phoneticPr fontId="2"/>
  </si>
  <si>
    <t>D300_BUNKAI</t>
    <phoneticPr fontId="2"/>
  </si>
  <si>
    <t>D300_NDATE</t>
    <phoneticPr fontId="2"/>
  </si>
  <si>
    <t>D300_KENDATE</t>
    <phoneticPr fontId="2"/>
  </si>
  <si>
    <t>D300_NSUU</t>
    <phoneticPr fontId="2"/>
  </si>
  <si>
    <t>D300_URTNK</t>
    <phoneticPr fontId="2"/>
  </si>
  <si>
    <t>D300_KENSUU</t>
    <phoneticPr fontId="2"/>
  </si>
  <si>
    <t>D300_KENTNK</t>
    <phoneticPr fontId="2"/>
  </si>
  <si>
    <t>D300_RURKIN</t>
    <phoneticPr fontId="2"/>
  </si>
  <si>
    <t>D300_REVISION</t>
    <phoneticPr fontId="2"/>
  </si>
  <si>
    <t>D300_MSG</t>
    <phoneticPr fontId="2"/>
  </si>
  <si>
    <t>VD530</t>
    <phoneticPr fontId="2"/>
  </si>
  <si>
    <t>M227</t>
    <phoneticPr fontId="2"/>
  </si>
  <si>
    <t>仕入先付帯No</t>
    <phoneticPr fontId="2"/>
  </si>
  <si>
    <t>リビジョン番号</t>
    <phoneticPr fontId="2"/>
  </si>
  <si>
    <t>D500_HTSYS2</t>
    <phoneticPr fontId="2"/>
  </si>
  <si>
    <t>検収単価</t>
    <phoneticPr fontId="2"/>
  </si>
  <si>
    <t>M900_SGYOKBN_PACK1</t>
    <phoneticPr fontId="2"/>
  </si>
  <si>
    <t>D530_SGYOKBN</t>
    <phoneticPr fontId="2"/>
  </si>
  <si>
    <t>D300_CODE</t>
    <phoneticPr fontId="2"/>
  </si>
  <si>
    <t>D300_D520CD</t>
    <phoneticPr fontId="2"/>
  </si>
  <si>
    <t>D300_KJKBN</t>
    <phoneticPr fontId="2"/>
  </si>
  <si>
    <t>D300_NDATE</t>
    <phoneticPr fontId="2"/>
  </si>
  <si>
    <t>D300_KENDATE</t>
    <phoneticPr fontId="2"/>
  </si>
  <si>
    <t>D300_DTKBN</t>
    <phoneticPr fontId="2"/>
  </si>
  <si>
    <t>D300_KURIKBN</t>
    <phoneticPr fontId="2"/>
  </si>
  <si>
    <t>D300_NKBN</t>
    <phoneticPr fontId="2"/>
  </si>
  <si>
    <t>D300_BUNKBN</t>
    <phoneticPr fontId="2"/>
  </si>
  <si>
    <t>D300_SSKBN</t>
    <phoneticPr fontId="2"/>
  </si>
  <si>
    <t>D300_SOSKBN</t>
    <phoneticPr fontId="2"/>
  </si>
  <si>
    <t>D300_KBKBN</t>
    <phoneticPr fontId="2"/>
  </si>
  <si>
    <t>D300_M200CDM</t>
    <phoneticPr fontId="2"/>
  </si>
  <si>
    <t>D300_SJSUU</t>
    <phoneticPr fontId="2"/>
  </si>
  <si>
    <t>D300_NSUU</t>
    <phoneticPr fontId="2"/>
  </si>
  <si>
    <t>D300_MOTISUU</t>
    <phoneticPr fontId="2"/>
  </si>
  <si>
    <t>D300_KENSUU</t>
    <phoneticPr fontId="2"/>
  </si>
  <si>
    <t>D300_RNSUU</t>
    <phoneticPr fontId="2"/>
  </si>
  <si>
    <t>D300_KENTNK</t>
    <phoneticPr fontId="2"/>
  </si>
  <si>
    <t>D300_URTNK</t>
    <phoneticPr fontId="2"/>
  </si>
  <si>
    <t>D300_URKIN</t>
    <phoneticPr fontId="2"/>
  </si>
  <si>
    <t>D300_TNKKBN</t>
    <phoneticPr fontId="2"/>
  </si>
  <si>
    <t>D300_SGYOKBN</t>
    <phoneticPr fontId="2"/>
  </si>
  <si>
    <t>D300_BIKO</t>
    <phoneticPr fontId="2"/>
  </si>
  <si>
    <t>D300_HTDATE</t>
    <phoneticPr fontId="2"/>
  </si>
  <si>
    <t>D300_UNMTFLG</t>
    <phoneticPr fontId="2"/>
  </si>
  <si>
    <t>D300_GLSTFLG</t>
    <phoneticPr fontId="2"/>
  </si>
  <si>
    <t>D300_DELFLG</t>
    <phoneticPr fontId="2"/>
  </si>
  <si>
    <t>D300_HTSYS1</t>
    <phoneticPr fontId="2"/>
  </si>
  <si>
    <t>D300_HTSYS2</t>
    <phoneticPr fontId="2"/>
  </si>
  <si>
    <t>D300_ENTRY_DATE</t>
    <phoneticPr fontId="2"/>
  </si>
  <si>
    <t>D300_ENTRY_PC</t>
    <phoneticPr fontId="2"/>
  </si>
  <si>
    <t>D300_ENTRY_USER</t>
    <phoneticPr fontId="2"/>
  </si>
  <si>
    <t>D300_RENEW_DATE</t>
    <phoneticPr fontId="2"/>
  </si>
  <si>
    <t>D300_RENEW_PC</t>
    <phoneticPr fontId="2"/>
  </si>
  <si>
    <t>D300_RENEW_USER</t>
    <phoneticPr fontId="2"/>
  </si>
  <si>
    <t>D300_DELETE_FLG</t>
    <phoneticPr fontId="2"/>
  </si>
  <si>
    <t>D300_DELETE_DATE</t>
    <phoneticPr fontId="2"/>
  </si>
  <si>
    <t>D300_DELETE_PC</t>
    <phoneticPr fontId="2"/>
  </si>
  <si>
    <t>D300_DELETE_USER</t>
    <phoneticPr fontId="2"/>
  </si>
  <si>
    <t>D300_REVISION</t>
    <phoneticPr fontId="2"/>
  </si>
  <si>
    <t>売上No</t>
    <phoneticPr fontId="2"/>
  </si>
  <si>
    <t>出庫No</t>
    <phoneticPr fontId="2"/>
  </si>
  <si>
    <t>納入日</t>
    <phoneticPr fontId="2"/>
  </si>
  <si>
    <t>検収年月日</t>
    <phoneticPr fontId="2"/>
  </si>
  <si>
    <t>データ区分</t>
    <phoneticPr fontId="2"/>
  </si>
  <si>
    <t>繰越区分</t>
    <phoneticPr fontId="2"/>
  </si>
  <si>
    <t>納入区分</t>
    <phoneticPr fontId="2"/>
  </si>
  <si>
    <t>分割区分</t>
    <phoneticPr fontId="2"/>
  </si>
  <si>
    <t>相殺処理区分</t>
    <phoneticPr fontId="2"/>
  </si>
  <si>
    <t>SOS買掛データ区分</t>
    <phoneticPr fontId="2"/>
  </si>
  <si>
    <t>かんばん区分</t>
    <phoneticPr fontId="2"/>
  </si>
  <si>
    <t>納番　</t>
    <phoneticPr fontId="2"/>
  </si>
  <si>
    <t>製品ｺｰﾄﾞ(MNCD付き)</t>
    <phoneticPr fontId="2"/>
  </si>
  <si>
    <t>指示数</t>
    <phoneticPr fontId="2"/>
  </si>
  <si>
    <t>納入数</t>
    <phoneticPr fontId="2"/>
  </si>
  <si>
    <t>持込数</t>
    <phoneticPr fontId="2"/>
  </si>
  <si>
    <t>売上単価</t>
    <phoneticPr fontId="2"/>
  </si>
  <si>
    <t>売上金額</t>
    <phoneticPr fontId="2"/>
  </si>
  <si>
    <t>訂正売上金額</t>
    <phoneticPr fontId="2"/>
  </si>
  <si>
    <t>単価区分</t>
    <phoneticPr fontId="2"/>
  </si>
  <si>
    <t>作業区分</t>
    <phoneticPr fontId="2"/>
  </si>
  <si>
    <t>摘要</t>
    <phoneticPr fontId="2"/>
  </si>
  <si>
    <t>引当年月</t>
    <phoneticPr fontId="2"/>
  </si>
  <si>
    <t>アンマッチフラグ</t>
    <phoneticPr fontId="2"/>
  </si>
  <si>
    <t>実績リスト出力フラグ</t>
    <phoneticPr fontId="2"/>
  </si>
  <si>
    <t>削除フラグ</t>
    <phoneticPr fontId="2"/>
  </si>
  <si>
    <t>発注者(1)</t>
    <phoneticPr fontId="2"/>
  </si>
  <si>
    <t>発注者(2)</t>
    <phoneticPr fontId="2"/>
  </si>
  <si>
    <t>リビジョン番号</t>
    <phoneticPr fontId="2"/>
  </si>
  <si>
    <t>D410_NNYUYYMM</t>
    <phoneticPr fontId="2"/>
  </si>
  <si>
    <t>D510_HTYUYYMM</t>
    <phoneticPr fontId="2"/>
  </si>
  <si>
    <t>0-未完(売却遅延) 1-完納 2-新規追加時（分納未処理） 3-強制完了</t>
    <rPh sb="2" eb="3">
      <t>ミ</t>
    </rPh>
    <rPh sb="5" eb="7">
      <t>バイキャク</t>
    </rPh>
    <rPh sb="7" eb="9">
      <t>チエン</t>
    </rPh>
    <rPh sb="13" eb="15">
      <t>カンノウ</t>
    </rPh>
    <rPh sb="18" eb="20">
      <t>シンキ</t>
    </rPh>
    <rPh sb="20" eb="22">
      <t>ツイカ</t>
    </rPh>
    <rPh sb="22" eb="23">
      <t>ジ</t>
    </rPh>
    <rPh sb="24" eb="26">
      <t>ブンノウ</t>
    </rPh>
    <rPh sb="26" eb="29">
      <t>ミショリ</t>
    </rPh>
    <rPh sb="33" eb="35">
      <t>キョウセイ</t>
    </rPh>
    <rPh sb="35" eb="37">
      <t>カンリョウ</t>
    </rPh>
    <phoneticPr fontId="2"/>
  </si>
  <si>
    <t>SELECT M200.M200_CODE -- 品番
      ,MAX(M200.M200_MNCD) M200_MNCD --ﾏｲﾅｰｺｰﾄﾞ
      ,MAX(M200.M200_NAME) M200_NAME --品名
      ,MAX(M200.M200_RYAKU) M200_RYAKU --略称
      ,MAX(M200.M200_HBKBN) M200_HBKBN --品番区分
FROM (SELECT CASE WHEN LEFT(M200_CODE,1) = '0' OR 
                       LEFT(M200_CODE, 2) = '60' THEN
                       M200_CODE + M200_MNCD
                  ELSE M200_CODE 
             END M200_CODE
            ,CASE WHEN LEFT(M200_CODE,1) = '0' OR 
                       LEFT(M200_CODE, 2) = '60' THEN NULL 
                  ELSE M200_MNCD 
             END M200_MNCD
            ,M200_NAME
            ,M200_RYAKU
            ,M200_HBKBN
      FROM   dbo.M200_TBL
  ) M200
GROUP BY M200.M200_CODE</t>
    <phoneticPr fontId="2"/>
  </si>
  <si>
    <t>SELECT D410.D410_NNYUYYMM WP40_NNYUYYMM
      ,D410.D410_M200CDM WP40_M200CDM
      ,M200.M200_NAME WP40_M200NM
      ,D400.IRAISUU WP40_HENSUU
      ,D410.D410_IRAISUU WP40_IRAISUU
      ,D410.D410_NAIJI WP40_NAIJI
FROM D410_TBL D410 LEFT JOIN
     (SELECT LEFT(D400_HTDATE, 7) NNYUYYMM, D400_M200CDM, SUM(D400_IRAISUU) IRAISUU
      FROM D400_TBL D400 
      WHERE D400_TFLG = '0' 
      AND EXISTS(SELECT 0 FROM M900_TBL M900 WHERE D400.D400_SBCD = M900.M900_TRCD)
      GROUP BY LEFT(D400_HTDATE, 7), D400_M200CDM
     ) D400 ON  D410.D410_NNYUYYMM = D400.NNYUYYMM
           AND D410.D410_M200CDM = D400.D400_M200CDM LEFT JOIN
     M200_TBL M200 ON  LEFT(D410.D410_M200CDM, 10) = M200.M200_CODE
                   AND RIGHT(D410.D410_M200CDM, 1) = M200.M200_MNCD
WHERE D400.IRAISUU &lt;&gt; 0</t>
    <phoneticPr fontId="2"/>
  </si>
  <si>
    <t xml:space="preserve">SELECT D500.D500_DTKBN WP503_DTKBN --データ区分
      ,D500.D500_NKDATE WP503_NKDATE --入庫日
      ,D500.D500_NKBIN WP503_NKBIN --入庫便
      ,D500.D500_NBAN WP503_NBAN --納番
      ,D500.D500_BUNKAI WP503_BUNKAI --分割回数
      ,D500.D500_SBAN WP503_SBAN --背番号
      ,D500.D500_M200CDM WP503_M200CDM --品番ｺｰﾄﾞ(MNCD付き)
      ,dbo.GetM200Name(D500.D500_M200CDM) WP503_M200NM --品名
      ,D500.D500_SKSAKI WP503_SKSAKI --支給先
      ,D500.D500_HKSYU WP503_HKSYU --箱種
      ,D500.D500_SYUSUU WP503_SYUSUU --収容数
      ,D500.D500_HKSUU WP503_HKSUU --箱数
      ,D500.D500_NKSUU WP503_NKSUU --入庫数
      ,D500.D500_TRSCD WP503_TRSCD -- 仕入先コード
      ,D500.D500_KJKBN WP503_KJKBN --工場区分
      ,D500.D500_JLSTFLG WP503_JLSTFLG --実績ﾘｽﾄ出力済フラグ
FROM D500_TBL D500
</t>
    <phoneticPr fontId="2"/>
  </si>
  <si>
    <t>M215_HSDAY</t>
    <phoneticPr fontId="2"/>
  </si>
  <si>
    <t>M215_UNITPRICE</t>
    <phoneticPr fontId="2"/>
  </si>
  <si>
    <t>廃止日</t>
    <phoneticPr fontId="2"/>
  </si>
  <si>
    <t>M225_COST_DIZI_M</t>
    <phoneticPr fontId="2"/>
  </si>
  <si>
    <t>M225_COST_SPZI1</t>
  </si>
  <si>
    <t>M225_COST_SPZI2</t>
  </si>
  <si>
    <t>M225_COST_JIPT_K</t>
  </si>
  <si>
    <t>M225_COST_CBKS_J</t>
  </si>
  <si>
    <t>M225_COST_ONPT_K</t>
  </si>
  <si>
    <t>M225_COST_CBKS_B</t>
  </si>
  <si>
    <t>M225_COST_SKPT_K</t>
  </si>
  <si>
    <t>M225_COST_SKPT_H</t>
  </si>
  <si>
    <t>M225_COST_SEKK</t>
  </si>
  <si>
    <t>M225_COST_SBKK</t>
  </si>
  <si>
    <t>M225_COST_KWRI</t>
  </si>
  <si>
    <t>M225_COST_JWRI</t>
  </si>
  <si>
    <t>M225_COST_SGA</t>
  </si>
  <si>
    <t>M225_COST_PTMK</t>
  </si>
  <si>
    <t>M225_UNITPRICE</t>
  </si>
  <si>
    <t>M225_COST_PCKG1</t>
  </si>
  <si>
    <t>M225_COST_PCKG2</t>
  </si>
  <si>
    <t>R210_TBL</t>
    <phoneticPr fontId="2"/>
  </si>
  <si>
    <t>R210_CODE</t>
  </si>
  <si>
    <t>R210_MNCD</t>
  </si>
  <si>
    <t>R210_HINKBN</t>
  </si>
  <si>
    <t>R210_NAME</t>
  </si>
  <si>
    <t>R210_RYAKU</t>
  </si>
  <si>
    <t>R210_SYSUU</t>
  </si>
  <si>
    <t>R210_KBHSUU</t>
  </si>
  <si>
    <t>R210_M100CD</t>
  </si>
  <si>
    <t>R210_M100FTCD</t>
  </si>
  <si>
    <t>R210_M100NCYCL</t>
  </si>
  <si>
    <t>R210_MRTIM</t>
  </si>
  <si>
    <t>R210_AZKS</t>
  </si>
  <si>
    <t>R210_JRTIM</t>
  </si>
  <si>
    <t>R210_TKBAN</t>
  </si>
  <si>
    <t>R210_BHTNK</t>
  </si>
  <si>
    <t>R210_SPFLG</t>
  </si>
  <si>
    <t>R210_HKSYU</t>
  </si>
  <si>
    <t>R210_KBKIN</t>
  </si>
  <si>
    <t>R210_SJBHIN</t>
  </si>
  <si>
    <t>R210_TNKBN</t>
  </si>
  <si>
    <t>R210_KIJI1</t>
  </si>
  <si>
    <t>R210_KIJI2</t>
  </si>
  <si>
    <t>R210_KIJI3</t>
  </si>
  <si>
    <t>R210_FUKUSHIZAI1</t>
  </si>
  <si>
    <t>R210_FUKUSHIZAI2</t>
  </si>
  <si>
    <t>R210_FUKUSHIZAI3</t>
  </si>
  <si>
    <t>R210_HSDAY</t>
  </si>
  <si>
    <t>R210_UNITPRICE</t>
  </si>
  <si>
    <t>R210_ENTRY_DATE</t>
  </si>
  <si>
    <t>R210_ENTRY_PC</t>
  </si>
  <si>
    <t>R210_ENTRY_USER</t>
  </si>
  <si>
    <t>R210_RENEW_DATE</t>
  </si>
  <si>
    <t>R210_RENEW_PC</t>
  </si>
  <si>
    <t>R210_RENEW_USER</t>
  </si>
  <si>
    <t>R210_DELETE_FLG</t>
  </si>
  <si>
    <t>R210_DELETE_DATE</t>
  </si>
  <si>
    <t>R210_DELETE_PC</t>
  </si>
  <si>
    <t>R210_DELETE_USER</t>
  </si>
  <si>
    <t>R210_REVISION</t>
  </si>
  <si>
    <t>R215_TBL</t>
  </si>
  <si>
    <t>R215_CODE</t>
  </si>
  <si>
    <t>R215_MNCD</t>
  </si>
  <si>
    <t>R215_HINKBN</t>
  </si>
  <si>
    <t>R215_NAME</t>
  </si>
  <si>
    <t>R215_RYAKU</t>
  </si>
  <si>
    <t>R215_SYSUU</t>
  </si>
  <si>
    <t>R215_KBHSUU</t>
  </si>
  <si>
    <t>R215_M100CD</t>
  </si>
  <si>
    <t>R215_M100FTCD</t>
  </si>
  <si>
    <t>R215_M100NCYCL</t>
  </si>
  <si>
    <t>R215_MRTIM</t>
  </si>
  <si>
    <t>R215_AZKS</t>
  </si>
  <si>
    <t>R215_JRTIM</t>
  </si>
  <si>
    <t>R215_TKBAN</t>
  </si>
  <si>
    <t>R215_BHTNK</t>
  </si>
  <si>
    <t>R215_SPFLG</t>
  </si>
  <si>
    <t>R215_HKSYU</t>
  </si>
  <si>
    <t>R215_KBKIN</t>
  </si>
  <si>
    <t>R215_SJBHIN</t>
  </si>
  <si>
    <t>R215_TNKBN</t>
  </si>
  <si>
    <t>R215_KIJI1</t>
  </si>
  <si>
    <t>R215_KIJI2</t>
  </si>
  <si>
    <t>R215_KIJI3</t>
  </si>
  <si>
    <t>R215_FUKUSHIZAI1</t>
  </si>
  <si>
    <t>R215_FUKUSHIZAI2</t>
  </si>
  <si>
    <t>R215_FUKUSHIZAI3</t>
  </si>
  <si>
    <t>R215_HSDAY</t>
  </si>
  <si>
    <t>R215_UNITPRICE</t>
  </si>
  <si>
    <t>R215_ENTRY_DATE</t>
  </si>
  <si>
    <t>R215_ENTRY_PC</t>
  </si>
  <si>
    <t>R215_ENTRY_USER</t>
  </si>
  <si>
    <t>R215_RENEW_DATE</t>
  </si>
  <si>
    <t>R215_RENEW_PC</t>
  </si>
  <si>
    <t>R215_RENEW_USER</t>
  </si>
  <si>
    <t>R215_DELETE_FLG</t>
  </si>
  <si>
    <t>R215_DELETE_DATE</t>
  </si>
  <si>
    <t>R215_DELETE_PC</t>
  </si>
  <si>
    <t>R215_DELETE_USER</t>
  </si>
  <si>
    <t>R215_REVISION</t>
  </si>
  <si>
    <t>削除履歴・部品マスタ</t>
    <rPh sb="5" eb="7">
      <t>ブヒン</t>
    </rPh>
    <phoneticPr fontId="3"/>
  </si>
  <si>
    <t>削除履歴・部品マスタ(旧ﾏｲﾅｰｺｰﾄﾞ)</t>
    <rPh sb="5" eb="7">
      <t>ブヒン</t>
    </rPh>
    <phoneticPr fontId="3"/>
  </si>
  <si>
    <t>R220_TBL</t>
  </si>
  <si>
    <t>R220_CODE</t>
  </si>
  <si>
    <t>R220_MNCD</t>
  </si>
  <si>
    <t>R220_NAME</t>
  </si>
  <si>
    <t>R220_RYAKU</t>
  </si>
  <si>
    <t>R220_DHINBN</t>
  </si>
  <si>
    <t>R220_M400CD</t>
  </si>
  <si>
    <t>R220_M110CD1</t>
  </si>
  <si>
    <t>R220_M110CD2</t>
  </si>
  <si>
    <t>R220_M110CD3</t>
  </si>
  <si>
    <t>R220_SYASYU</t>
  </si>
  <si>
    <t>R220_HKSYU</t>
  </si>
  <si>
    <t>R220_SYSUU</t>
  </si>
  <si>
    <t>R220_M600CD</t>
  </si>
  <si>
    <t>R220_JYUKBN</t>
  </si>
  <si>
    <t>R220_UKDAY</t>
  </si>
  <si>
    <t>R220_GTKBN</t>
  </si>
  <si>
    <t>R220_HSDAY</t>
  </si>
  <si>
    <t>R220_NKBN</t>
  </si>
  <si>
    <t>R220_KBKN</t>
  </si>
  <si>
    <t>R220_SKTIM</t>
  </si>
  <si>
    <t>R220_TKTTIM</t>
  </si>
  <si>
    <t>R220_SPFLG</t>
  </si>
  <si>
    <t>R220_SNKAI</t>
  </si>
  <si>
    <t>R220_AMNCD</t>
  </si>
  <si>
    <t>R220_TNKBN</t>
  </si>
  <si>
    <t>R220_KIJI1</t>
  </si>
  <si>
    <t>R220_KIJI2</t>
  </si>
  <si>
    <t>R220_KIJI3</t>
  </si>
  <si>
    <t>R220_FUKUSHIZAI1</t>
  </si>
  <si>
    <t>R220_FUKUSHIZAI2</t>
  </si>
  <si>
    <t>R220_FUKUSHIZAI3</t>
  </si>
  <si>
    <t>R220_COST_DIZI_M</t>
  </si>
  <si>
    <t>R220_COST_SPZI1</t>
  </si>
  <si>
    <t>R220_COST_SPZI2</t>
  </si>
  <si>
    <t>R220_COST_JIPT_K</t>
  </si>
  <si>
    <t>R220_COST_CBKS_J</t>
  </si>
  <si>
    <t>R220_COST_ONPT_K</t>
  </si>
  <si>
    <t>R220_COST_CBKS_B</t>
  </si>
  <si>
    <t>R220_COST_SKPT_K</t>
  </si>
  <si>
    <t>R220_COST_SKPT_H</t>
  </si>
  <si>
    <t>R220_COST_SEKK</t>
  </si>
  <si>
    <t>R220_COST_SBKK</t>
  </si>
  <si>
    <t>R220_COST_KWRI</t>
  </si>
  <si>
    <t>R220_COST_JWRI</t>
  </si>
  <si>
    <t>R220_COST_SGA</t>
  </si>
  <si>
    <t>R220_COST_PTMK</t>
  </si>
  <si>
    <t>R220_UNITPRICE</t>
  </si>
  <si>
    <t>R220_COST_PCKG1</t>
  </si>
  <si>
    <t>R220_COST_PCKG2</t>
  </si>
  <si>
    <t>R220_ENTRY_DATE</t>
  </si>
  <si>
    <t>R220_ENTRY_PC</t>
  </si>
  <si>
    <t>R220_ENTRY_USER</t>
  </si>
  <si>
    <t>R220_RENEW_DATE</t>
  </si>
  <si>
    <t>R220_RENEW_PC</t>
  </si>
  <si>
    <t>R220_RENEW_USER</t>
  </si>
  <si>
    <t>R220_DELETE_FLG</t>
  </si>
  <si>
    <t>R220_DELETE_DATE</t>
  </si>
  <si>
    <t>R220_DELETE_PC</t>
  </si>
  <si>
    <t>R220_DELETE_USER</t>
  </si>
  <si>
    <t>R220_REVISION</t>
  </si>
  <si>
    <t>削除履歴・製品マスタ（ヘッダー）</t>
    <rPh sb="5" eb="7">
      <t>セイヒン</t>
    </rPh>
    <phoneticPr fontId="3"/>
  </si>
  <si>
    <t>R221_TBL</t>
  </si>
  <si>
    <t>R221_CODE</t>
  </si>
  <si>
    <t>R221_MNCD</t>
  </si>
  <si>
    <t>R221_NO</t>
  </si>
  <si>
    <t>R221_LV</t>
  </si>
  <si>
    <t>R221_M210CD</t>
  </si>
  <si>
    <t>R221_M210MNCD</t>
  </si>
  <si>
    <t>R221_M210NM</t>
  </si>
  <si>
    <t>R221_HBKBN</t>
  </si>
  <si>
    <t>R221_M100CD</t>
  </si>
  <si>
    <t>R221_HTKSUU</t>
  </si>
  <si>
    <t>R221_SYKSUU</t>
  </si>
  <si>
    <t>R221_M220CD</t>
  </si>
  <si>
    <t>R221_ENTRY_DATE</t>
  </si>
  <si>
    <t>R221_ENTRY_PC</t>
  </si>
  <si>
    <t>R221_ENTRY_USER</t>
  </si>
  <si>
    <t>R221_RENEW_DATE</t>
  </si>
  <si>
    <t>R221_RENEW_PC</t>
  </si>
  <si>
    <t>R221_RENEW_USER</t>
  </si>
  <si>
    <t>R221_DELETE_FLG</t>
  </si>
  <si>
    <t>R221_DELETE_DATE</t>
  </si>
  <si>
    <t>R221_DELETE_PC</t>
  </si>
  <si>
    <t>R221_DELETE_USER</t>
  </si>
  <si>
    <t>R221_REVISION</t>
  </si>
  <si>
    <t>削除履歴・製品マスタ（明細）</t>
    <rPh sb="5" eb="7">
      <t>セイヒン</t>
    </rPh>
    <rPh sb="11" eb="13">
      <t>メイサイ</t>
    </rPh>
    <phoneticPr fontId="3"/>
  </si>
  <si>
    <t>R222_TBL</t>
  </si>
  <si>
    <t>R222_CODE</t>
  </si>
  <si>
    <t>R222_NO</t>
  </si>
  <si>
    <t>R222_M210CD</t>
  </si>
  <si>
    <t>R222_M210MNCD</t>
  </si>
  <si>
    <t>R222_ENTRY_DATE</t>
  </si>
  <si>
    <t>R222_ENTRY_PC</t>
  </si>
  <si>
    <t>R222_ENTRY_USER</t>
  </si>
  <si>
    <t>R222_RENEW_DATE</t>
  </si>
  <si>
    <t>R222_RENEW_PC</t>
  </si>
  <si>
    <t>R222_RENEW_USER</t>
  </si>
  <si>
    <t>R222_DELETE_FLG</t>
  </si>
  <si>
    <t>R222_DELETE_DATE</t>
  </si>
  <si>
    <t>R222_DELETE_PC</t>
  </si>
  <si>
    <t>R222_DELETE_USER</t>
  </si>
  <si>
    <t>R222_REVISION</t>
  </si>
  <si>
    <t>削除履歴・製品マスタ（使用副資材）</t>
    <rPh sb="5" eb="7">
      <t>セイヒン</t>
    </rPh>
    <rPh sb="11" eb="13">
      <t>シヨウ</t>
    </rPh>
    <rPh sb="13" eb="16">
      <t>フクシザイ</t>
    </rPh>
    <phoneticPr fontId="3"/>
  </si>
  <si>
    <t>R225_TBL</t>
  </si>
  <si>
    <t>R225_CODE</t>
  </si>
  <si>
    <t>R225_MNCD</t>
  </si>
  <si>
    <t>R225_NAME</t>
  </si>
  <si>
    <t>R225_RYAKU</t>
  </si>
  <si>
    <t>R225_DHINBN</t>
  </si>
  <si>
    <t>R225_M400CD</t>
  </si>
  <si>
    <t>R225_M110CD1</t>
  </si>
  <si>
    <t>R225_M110CD2</t>
  </si>
  <si>
    <t>R225_M110CD3</t>
  </si>
  <si>
    <t>R225_SYASYU</t>
  </si>
  <si>
    <t>R225_HKSYU</t>
  </si>
  <si>
    <t>R225_SYSUU</t>
  </si>
  <si>
    <t>R225_M600CD</t>
  </si>
  <si>
    <t>R225_JYUKBN</t>
  </si>
  <si>
    <t>R225_UKDAY</t>
  </si>
  <si>
    <t>R225_GTKBN</t>
  </si>
  <si>
    <t>R225_HSDAY</t>
  </si>
  <si>
    <t>R225_NKBN</t>
  </si>
  <si>
    <t>R225_KBKN</t>
  </si>
  <si>
    <t>R225_SKTIM</t>
  </si>
  <si>
    <t>R225_TKTTIM</t>
  </si>
  <si>
    <t>R225_SPFLG</t>
  </si>
  <si>
    <t>R225_SNKAI</t>
  </si>
  <si>
    <t>R225_AMNCD</t>
  </si>
  <si>
    <t>R225_TNKBN</t>
  </si>
  <si>
    <t>R225_KIJI1</t>
  </si>
  <si>
    <t>R225_KIJI2</t>
  </si>
  <si>
    <t>R225_KIJI3</t>
  </si>
  <si>
    <t>R225_FUKUSHIZAI1</t>
  </si>
  <si>
    <t>R225_FUKUSHIZAI2</t>
  </si>
  <si>
    <t>R225_FUKUSHIZAI3</t>
  </si>
  <si>
    <t>R225_COST_DIZI_M</t>
  </si>
  <si>
    <t>R225_COST_SPZI1</t>
  </si>
  <si>
    <t>R225_COST_SPZI2</t>
  </si>
  <si>
    <t>R225_COST_JIPT_K</t>
  </si>
  <si>
    <t>R225_COST_CBKS_J</t>
  </si>
  <si>
    <t>R225_COST_ONPT_K</t>
  </si>
  <si>
    <t>R225_COST_CBKS_B</t>
  </si>
  <si>
    <t>R225_COST_SKPT_K</t>
  </si>
  <si>
    <t>R225_COST_SKPT_H</t>
  </si>
  <si>
    <t>R225_COST_SEKK</t>
  </si>
  <si>
    <t>R225_COST_SBKK</t>
  </si>
  <si>
    <t>R225_COST_KWRI</t>
  </si>
  <si>
    <t>R225_COST_JWRI</t>
  </si>
  <si>
    <t>R225_COST_SGA</t>
  </si>
  <si>
    <t>R225_COST_PTMK</t>
  </si>
  <si>
    <t>R225_UNITPRICE</t>
  </si>
  <si>
    <t>R225_COST_PCKG1</t>
  </si>
  <si>
    <t>R225_COST_PCKG2</t>
  </si>
  <si>
    <t>R225_ENTRY_DATE</t>
  </si>
  <si>
    <t>R225_ENTRY_PC</t>
  </si>
  <si>
    <t>R225_ENTRY_USER</t>
  </si>
  <si>
    <t>R225_RENEW_DATE</t>
  </si>
  <si>
    <t>R225_RENEW_PC</t>
  </si>
  <si>
    <t>R225_RENEW_USER</t>
  </si>
  <si>
    <t>R225_DELETE_FLG</t>
  </si>
  <si>
    <t>R225_DELETE_DATE</t>
  </si>
  <si>
    <t>R225_DELETE_PC</t>
  </si>
  <si>
    <t>R225_DELETE_USER</t>
  </si>
  <si>
    <t>R225_REVISION</t>
  </si>
  <si>
    <t>削除履歴・製品マスタ(旧ﾏｲﾅｰｺｰﾄﾞ)（ヘッダー）</t>
    <rPh sb="5" eb="7">
      <t>セイヒン</t>
    </rPh>
    <phoneticPr fontId="3"/>
  </si>
  <si>
    <t>R226_TBL</t>
  </si>
  <si>
    <t>R226_CODE</t>
  </si>
  <si>
    <t>R226_MNCD</t>
  </si>
  <si>
    <t>R226_NO</t>
  </si>
  <si>
    <t>R226_LV</t>
  </si>
  <si>
    <t>R226_M210CD</t>
  </si>
  <si>
    <t>R226_M210MNCD</t>
  </si>
  <si>
    <t>R226_M210NM</t>
  </si>
  <si>
    <t>R226_HBKBN</t>
  </si>
  <si>
    <t>R226_M100CD</t>
  </si>
  <si>
    <t>R226_HTKSUU</t>
  </si>
  <si>
    <t>R226_SYKSUU</t>
  </si>
  <si>
    <t>R226_M220CD</t>
  </si>
  <si>
    <t>R226_ENTRY_DATE</t>
  </si>
  <si>
    <t>R226_ENTRY_PC</t>
  </si>
  <si>
    <t>R226_ENTRY_USER</t>
  </si>
  <si>
    <t>R226_RENEW_DATE</t>
  </si>
  <si>
    <t>R226_RENEW_PC</t>
  </si>
  <si>
    <t>R226_RENEW_USER</t>
  </si>
  <si>
    <t>R226_DELETE_FLG</t>
  </si>
  <si>
    <t>R226_DELETE_DATE</t>
  </si>
  <si>
    <t>R226_DELETE_PC</t>
  </si>
  <si>
    <t>R226_DELETE_USER</t>
  </si>
  <si>
    <t>R226_REVISION</t>
  </si>
  <si>
    <t>削除履歴・製品マスタ(旧ﾏｲﾅｰｺｰﾄﾞ)（明細）</t>
    <rPh sb="5" eb="7">
      <t>セイヒン</t>
    </rPh>
    <rPh sb="22" eb="24">
      <t>メイサイ</t>
    </rPh>
    <phoneticPr fontId="3"/>
  </si>
  <si>
    <t>R227_TBL</t>
  </si>
  <si>
    <t>R227_CODE</t>
  </si>
  <si>
    <t>R227_MNCD</t>
  </si>
  <si>
    <t>R227_NO</t>
  </si>
  <si>
    <t>R227_M210CD</t>
  </si>
  <si>
    <t>R227_M210MNCD</t>
  </si>
  <si>
    <t>R227_ENTRY_DATE</t>
  </si>
  <si>
    <t>R227_ENTRY_PC</t>
  </si>
  <si>
    <t>R227_ENTRY_USER</t>
  </si>
  <si>
    <t>R227_RENEW_DATE</t>
  </si>
  <si>
    <t>R227_RENEW_PC</t>
  </si>
  <si>
    <t>R227_RENEW_USER</t>
  </si>
  <si>
    <t>R227_DELETE_FLG</t>
  </si>
  <si>
    <t>R227_DELETE_DATE</t>
  </si>
  <si>
    <t>R227_DELETE_PC</t>
  </si>
  <si>
    <t>R227_DELETE_USER</t>
  </si>
  <si>
    <t>R227_REVISION</t>
  </si>
  <si>
    <t>R230_TBL</t>
  </si>
  <si>
    <t>R230_CODE</t>
  </si>
  <si>
    <t>R230_MNCD</t>
  </si>
  <si>
    <t>R230_ENTRY_DATE</t>
  </si>
  <si>
    <t>R230_ENTRY_PC</t>
  </si>
  <si>
    <t>R230_ENTRY_USER</t>
  </si>
  <si>
    <t>R230_RENEW_DATE</t>
  </si>
  <si>
    <t>R230_RENEW_PC</t>
  </si>
  <si>
    <t>R230_RENEW_USER</t>
  </si>
  <si>
    <t>R230_DELETE_FLG</t>
  </si>
  <si>
    <t>R230_DELETE_DATE</t>
  </si>
  <si>
    <t>R230_DELETE_PC</t>
  </si>
  <si>
    <t>R230_DELETE_USER</t>
  </si>
  <si>
    <t>R230_REVISION</t>
  </si>
  <si>
    <t>削除履歴・部品構成マスタ（ヘッダー）</t>
    <rPh sb="5" eb="7">
      <t>ブヒン</t>
    </rPh>
    <rPh sb="7" eb="9">
      <t>コウセイ</t>
    </rPh>
    <phoneticPr fontId="3"/>
  </si>
  <si>
    <t>R231_TBL</t>
  </si>
  <si>
    <t>R231_CODE</t>
  </si>
  <si>
    <t>R231_MNCD</t>
  </si>
  <si>
    <t>R231_NO</t>
  </si>
  <si>
    <t>R231_M210CD</t>
  </si>
  <si>
    <t>R231_M210MNCD</t>
  </si>
  <si>
    <t>R231_SSUU</t>
  </si>
  <si>
    <t>R231_ENTRY_DATE</t>
  </si>
  <si>
    <t>R231_ENTRY_PC</t>
  </si>
  <si>
    <t>R231_ENTRY_USER</t>
  </si>
  <si>
    <t>R231_RENEW_DATE</t>
  </si>
  <si>
    <t>R231_RENEW_PC</t>
  </si>
  <si>
    <t>R231_RENEW_USER</t>
  </si>
  <si>
    <t>R231_DELETE_FLG</t>
  </si>
  <si>
    <t>R231_DELETE_DATE</t>
  </si>
  <si>
    <t>R231_DELETE_PC</t>
  </si>
  <si>
    <t>R231_DELETE_USER</t>
  </si>
  <si>
    <t>R231_REVISION</t>
  </si>
  <si>
    <t>削除履歴・部品構成マスタ（明細）</t>
    <rPh sb="5" eb="7">
      <t>ブヒン</t>
    </rPh>
    <rPh sb="7" eb="9">
      <t>コウセイ</t>
    </rPh>
    <rPh sb="13" eb="15">
      <t>メイサイ</t>
    </rPh>
    <phoneticPr fontId="3"/>
  </si>
  <si>
    <t>R400_TBL</t>
  </si>
  <si>
    <t>R400_CODE</t>
  </si>
  <si>
    <t>R400_GRP</t>
  </si>
  <si>
    <t>R400_SEQ</t>
  </si>
  <si>
    <t>R400_NAME</t>
  </si>
  <si>
    <t>R400_M100CD</t>
  </si>
  <si>
    <t>R400_BSDHIN</t>
  </si>
  <si>
    <t>R400_JDHIN1</t>
  </si>
  <si>
    <t>R400_JDHIN2</t>
  </si>
  <si>
    <t>R400_JDHIN3</t>
  </si>
  <si>
    <t>R400_JDHIN4</t>
  </si>
  <si>
    <t>R400_SYASYU1</t>
  </si>
  <si>
    <t>R400_SYASYU2</t>
  </si>
  <si>
    <t>R400_SYASYU3</t>
  </si>
  <si>
    <t>R400_SYASYU4</t>
  </si>
  <si>
    <t>R400_JYUNIN</t>
  </si>
  <si>
    <t>R400_PTNIN</t>
  </si>
  <si>
    <t>R400_TRNO</t>
  </si>
  <si>
    <t>R400_KCODE</t>
  </si>
  <si>
    <t>R400_SETSUBIHI</t>
  </si>
  <si>
    <t>R400_ENTRY_DATE</t>
  </si>
  <si>
    <t>R400_ENTRY_PC</t>
  </si>
  <si>
    <t>R400_ENTRY_USER</t>
  </si>
  <si>
    <t>R400_RENEW_DATE</t>
  </si>
  <si>
    <t>R400_RENEW_PC</t>
  </si>
  <si>
    <t>R400_RENEW_USER</t>
  </si>
  <si>
    <t>R400_DELETE_FLG</t>
  </si>
  <si>
    <t>R400_DELETE_DATE</t>
  </si>
  <si>
    <t>R400_DELETE_PC</t>
  </si>
  <si>
    <t>R400_DELETE_USER</t>
  </si>
  <si>
    <t>R400_REVISION</t>
  </si>
  <si>
    <t>削除履歴・生産ラインマスタ(ヘッダー)</t>
    <rPh sb="5" eb="7">
      <t>セイサン</t>
    </rPh>
    <phoneticPr fontId="3"/>
  </si>
  <si>
    <t>R401_TBL</t>
  </si>
  <si>
    <t>R401_CODE</t>
  </si>
  <si>
    <t>R401_NO</t>
  </si>
  <si>
    <t>R401_PRPTNO</t>
  </si>
  <si>
    <t>R401_NAME</t>
  </si>
  <si>
    <t>R401_ENTRY_DATE</t>
  </si>
  <si>
    <t>R401_ENTRY_PC</t>
  </si>
  <si>
    <t>R401_ENTRY_USER</t>
  </si>
  <si>
    <t>R401_RENEW_DATE</t>
  </si>
  <si>
    <t>R401_RENEW_PC</t>
  </si>
  <si>
    <t>R401_RENEW_USER</t>
  </si>
  <si>
    <t>R401_DELETE_FLG</t>
  </si>
  <si>
    <t>R401_DELETE_DATE</t>
  </si>
  <si>
    <t>R401_DELETE_PC</t>
  </si>
  <si>
    <t>R401_DELETE_USER</t>
  </si>
  <si>
    <t>R401_REVISION</t>
  </si>
  <si>
    <t>削除履歴・生産ラインマスタ(明細)</t>
    <rPh sb="5" eb="7">
      <t>セイサン</t>
    </rPh>
    <rPh sb="14" eb="16">
      <t>メイサイ</t>
    </rPh>
    <phoneticPr fontId="3"/>
  </si>
  <si>
    <t>R100_TBL</t>
  </si>
  <si>
    <t>R100_CODE</t>
  </si>
  <si>
    <t>R100_TRCD</t>
  </si>
  <si>
    <t>R100_FTCD</t>
  </si>
  <si>
    <t>R100_NAME</t>
  </si>
  <si>
    <t>R100_RYAKU</t>
  </si>
  <si>
    <t>R100_POS</t>
  </si>
  <si>
    <t>R100_ADD1</t>
  </si>
  <si>
    <t>R100_ADD2</t>
  </si>
  <si>
    <t>R100_TEL1</t>
  </si>
  <si>
    <t>R100_TEL2</t>
  </si>
  <si>
    <t>R100_GKBN</t>
  </si>
  <si>
    <t>R100_NNITI</t>
  </si>
  <si>
    <t>R100_NBIN</t>
  </si>
  <si>
    <t>R100_NRTIM</t>
  </si>
  <si>
    <t>R100_NCYCLE</t>
  </si>
  <si>
    <t>R100_NTIM1</t>
  </si>
  <si>
    <t>R100_NTIM2</t>
  </si>
  <si>
    <t>R100_NTIM3</t>
  </si>
  <si>
    <t>R100_SPTIM1</t>
  </si>
  <si>
    <t>R100_SPTIM2</t>
  </si>
  <si>
    <t>R100_SPTIM3</t>
  </si>
  <si>
    <t>R100_BIKO1</t>
  </si>
  <si>
    <t>R100_BIKO2</t>
  </si>
  <si>
    <t>R100_ENTRY_DATE</t>
  </si>
  <si>
    <t>R100_ENTRY_PC</t>
  </si>
  <si>
    <t>R100_ENTRY_USER</t>
  </si>
  <si>
    <t>R100_RENEW_DATE</t>
  </si>
  <si>
    <t>R100_RENEW_PC</t>
  </si>
  <si>
    <t>R100_RENEW_USER</t>
  </si>
  <si>
    <t>R100_DELETE_FLG</t>
  </si>
  <si>
    <t>R100_DELETE_DATE</t>
  </si>
  <si>
    <t>R100_DELETE_PC</t>
  </si>
  <si>
    <t>R100_DELETE_USER</t>
  </si>
  <si>
    <t>R100_REVISION</t>
  </si>
  <si>
    <t>削除履歴・仕入先マスタ</t>
    <rPh sb="5" eb="7">
      <t>シイレ</t>
    </rPh>
    <rPh sb="7" eb="8">
      <t>サキ</t>
    </rPh>
    <phoneticPr fontId="3"/>
  </si>
  <si>
    <t>R110_TBL</t>
  </si>
  <si>
    <t>R110_CODE</t>
  </si>
  <si>
    <t>R110_NAME</t>
  </si>
  <si>
    <t>R110_KJNM</t>
  </si>
  <si>
    <t>R110_SMCD</t>
  </si>
  <si>
    <t>R110_GCD</t>
  </si>
  <si>
    <t>R110_ENTRY_DATE</t>
  </si>
  <si>
    <t>R110_ENTRY_PC</t>
  </si>
  <si>
    <t>R110_ENTRY_USER</t>
  </si>
  <si>
    <t>R110_RENEW_DATE</t>
  </si>
  <si>
    <t>R110_RENEW_PC</t>
  </si>
  <si>
    <t>R110_RENEW_USER</t>
  </si>
  <si>
    <t>R110_DELETE_FLG</t>
  </si>
  <si>
    <t>R110_DELETE_DATE</t>
  </si>
  <si>
    <t>R110_DELETE_PC</t>
  </si>
  <si>
    <t>R110_DELETE_USER</t>
  </si>
  <si>
    <t>R110_REVISION</t>
  </si>
  <si>
    <t>削除履歴・客先マスタ</t>
    <rPh sb="5" eb="7">
      <t>キャクサキ</t>
    </rPh>
    <phoneticPr fontId="3"/>
  </si>
  <si>
    <t>製品マスタ(旧ﾏｲﾅｰｺｰﾄﾞ)（使用副資材）</t>
    <rPh sb="0" eb="2">
      <t>セイヒン</t>
    </rPh>
    <rPh sb="17" eb="19">
      <t>シヨウ</t>
    </rPh>
    <rPh sb="19" eb="22">
      <t>フクシザイ</t>
    </rPh>
    <phoneticPr fontId="3"/>
  </si>
  <si>
    <t>M222_MNCD</t>
    <phoneticPr fontId="2"/>
  </si>
  <si>
    <t>ﾏｲﾅｰｺｰﾄﾞ</t>
    <phoneticPr fontId="2"/>
  </si>
  <si>
    <t>M222</t>
    <phoneticPr fontId="2"/>
  </si>
  <si>
    <t>R222_MNCD</t>
    <phoneticPr fontId="2"/>
  </si>
  <si>
    <t>○</t>
    <phoneticPr fontId="2"/>
  </si>
  <si>
    <t>○</t>
    <phoneticPr fontId="2"/>
  </si>
  <si>
    <t>○</t>
    <phoneticPr fontId="2"/>
  </si>
  <si>
    <t>○</t>
    <phoneticPr fontId="2"/>
  </si>
  <si>
    <t>○</t>
    <phoneticPr fontId="2"/>
  </si>
  <si>
    <t>○</t>
    <phoneticPr fontId="2"/>
  </si>
  <si>
    <t>○</t>
    <phoneticPr fontId="2"/>
  </si>
  <si>
    <t>○</t>
    <phoneticPr fontId="2"/>
  </si>
  <si>
    <t>ﾏｲﾅｰｺｰﾄﾞ</t>
    <phoneticPr fontId="2"/>
  </si>
  <si>
    <t>No</t>
    <phoneticPr fontId="2"/>
  </si>
  <si>
    <t>レベル</t>
    <phoneticPr fontId="2"/>
  </si>
  <si>
    <t>部品ｺｰﾄﾞ</t>
    <phoneticPr fontId="2"/>
  </si>
  <si>
    <t>部品ﾏｲﾅｰｺｰﾄﾞ</t>
    <phoneticPr fontId="2"/>
  </si>
  <si>
    <t>仕入先ｺｰﾄﾞ</t>
    <phoneticPr fontId="2"/>
  </si>
  <si>
    <t>必要個数</t>
    <phoneticPr fontId="2"/>
  </si>
  <si>
    <t>使用個数</t>
    <phoneticPr fontId="2"/>
  </si>
  <si>
    <t>副資材ﾏｲﾅｰｺｰﾄﾞ</t>
    <phoneticPr fontId="2"/>
  </si>
  <si>
    <t>M222_M210MNCD</t>
    <phoneticPr fontId="2"/>
  </si>
  <si>
    <t>M222_M210CD</t>
    <phoneticPr fontId="2"/>
  </si>
  <si>
    <t>M200_CODE</t>
    <phoneticPr fontId="2"/>
  </si>
  <si>
    <t>単価</t>
    <rPh sb="0" eb="2">
      <t>タンカ</t>
    </rPh>
    <phoneticPr fontId="2"/>
  </si>
  <si>
    <t>仕入先名</t>
    <rPh sb="0" eb="2">
      <t>シイレ</t>
    </rPh>
    <rPh sb="2" eb="3">
      <t>サキ</t>
    </rPh>
    <rPh sb="3" eb="4">
      <t>メイ</t>
    </rPh>
    <phoneticPr fontId="2"/>
  </si>
  <si>
    <t>M200_MNCD</t>
    <phoneticPr fontId="2"/>
  </si>
  <si>
    <t>M200_NAME</t>
    <phoneticPr fontId="2"/>
  </si>
  <si>
    <t>M200_M100CD</t>
    <phoneticPr fontId="2"/>
  </si>
  <si>
    <t>M200_M100NM</t>
    <phoneticPr fontId="2"/>
  </si>
  <si>
    <t>M200_HBKBN</t>
    <phoneticPr fontId="2"/>
  </si>
  <si>
    <t>M200_TNKBN</t>
    <phoneticPr fontId="2"/>
  </si>
  <si>
    <t>M200_NKBN</t>
    <phoneticPr fontId="2"/>
  </si>
  <si>
    <t>M200_SJBHIN</t>
    <phoneticPr fontId="2"/>
  </si>
  <si>
    <t>M200_RENEW_DATE</t>
    <phoneticPr fontId="2"/>
  </si>
  <si>
    <t>M200_UNITPRICE</t>
    <phoneticPr fontId="2"/>
  </si>
  <si>
    <t>M231_NO</t>
    <phoneticPr fontId="2"/>
  </si>
  <si>
    <t>M231_MNCD</t>
    <phoneticPr fontId="2"/>
  </si>
  <si>
    <t>M231_M210CD</t>
    <phoneticPr fontId="2"/>
  </si>
  <si>
    <t>M231_M210MNCD</t>
    <phoneticPr fontId="2"/>
  </si>
  <si>
    <t>使用個数</t>
    <phoneticPr fontId="2"/>
  </si>
  <si>
    <t>M231_SSUU</t>
    <phoneticPr fontId="2"/>
  </si>
  <si>
    <t>部品ｺｰﾄﾞ</t>
    <phoneticPr fontId="2"/>
  </si>
  <si>
    <t>M230_RENEW_DATE</t>
    <phoneticPr fontId="2"/>
  </si>
  <si>
    <t>M230_ENTRY_USER</t>
    <phoneticPr fontId="2"/>
  </si>
  <si>
    <t>M230_RENEW_PC</t>
    <phoneticPr fontId="2"/>
  </si>
  <si>
    <t>M230_RENEW_USER</t>
    <phoneticPr fontId="2"/>
  </si>
  <si>
    <t>M230_REVISION</t>
    <phoneticPr fontId="2"/>
  </si>
  <si>
    <t>M230_CODE</t>
    <phoneticPr fontId="2"/>
  </si>
  <si>
    <t>M230_MNCD</t>
    <phoneticPr fontId="2"/>
  </si>
  <si>
    <t>製品構成表データ取得ビュー</t>
    <rPh sb="0" eb="2">
      <t>セイヒン</t>
    </rPh>
    <rPh sb="2" eb="4">
      <t>コウセイ</t>
    </rPh>
    <rPh sb="4" eb="5">
      <t>ヒョウ</t>
    </rPh>
    <rPh sb="8" eb="10">
      <t>シュトク</t>
    </rPh>
    <phoneticPr fontId="2"/>
  </si>
  <si>
    <t>製品構成表ビュー</t>
    <rPh sb="0" eb="2">
      <t>セイヒン</t>
    </rPh>
    <rPh sb="2" eb="4">
      <t>コウセイ</t>
    </rPh>
    <rPh sb="4" eb="5">
      <t>ヒョウ</t>
    </rPh>
    <phoneticPr fontId="3"/>
  </si>
  <si>
    <t>VM220K_VIW</t>
    <phoneticPr fontId="2"/>
  </si>
  <si>
    <t>客先ｺｰﾄﾞ1</t>
  </si>
  <si>
    <t>客先名1</t>
  </si>
  <si>
    <t>客先ｺｰﾄﾞ2</t>
  </si>
  <si>
    <t>客先名2</t>
  </si>
  <si>
    <t>客先ｺｰﾄﾞ3</t>
  </si>
  <si>
    <t>客先名3</t>
  </si>
  <si>
    <t>受注区分名</t>
  </si>
  <si>
    <t>打ち切り日</t>
  </si>
  <si>
    <t>号口／補給</t>
  </si>
  <si>
    <t>号口／補給名</t>
  </si>
  <si>
    <t>廃止日</t>
  </si>
  <si>
    <t>納入区分名</t>
  </si>
  <si>
    <t>棚卸区分名</t>
  </si>
  <si>
    <t>行No</t>
  </si>
  <si>
    <t>部品ｺｰﾄﾞ</t>
  </si>
  <si>
    <t>仕入先名</t>
  </si>
  <si>
    <t>M220_CODE</t>
  </si>
  <si>
    <t>M220_MNCD</t>
  </si>
  <si>
    <t>M220_NAME</t>
  </si>
  <si>
    <t>M220_RYAKU</t>
  </si>
  <si>
    <t>M220_DHINBN</t>
  </si>
  <si>
    <t>M220_M400CD</t>
  </si>
  <si>
    <t>M220_M110CD1</t>
  </si>
  <si>
    <t>M220_M110NM1</t>
  </si>
  <si>
    <t>M220_M110CD2</t>
  </si>
  <si>
    <t>M220_M110NM2</t>
  </si>
  <si>
    <t>M220_M110CD3</t>
  </si>
  <si>
    <t>M220_M110NM3</t>
  </si>
  <si>
    <t>M220_SYASYU</t>
  </si>
  <si>
    <t>M220_HKSYU</t>
  </si>
  <si>
    <t>M220_SYSUU</t>
  </si>
  <si>
    <t>M220_JYUKBN</t>
  </si>
  <si>
    <t>M220_JYUKBN_NM</t>
  </si>
  <si>
    <t>M220_UKDAY</t>
  </si>
  <si>
    <t>M220_GTKBN</t>
  </si>
  <si>
    <t>M220_GTKBN_NM</t>
  </si>
  <si>
    <t>M220_HSDAY</t>
  </si>
  <si>
    <t>M220_NKBN</t>
  </si>
  <si>
    <t>M220_NKBN_NM</t>
  </si>
  <si>
    <t>M220_TNKBN</t>
  </si>
  <si>
    <t>M220_TNKBN_NM</t>
  </si>
  <si>
    <t>M220_M221NO</t>
  </si>
  <si>
    <t>M220_M221LV</t>
  </si>
  <si>
    <t>M220_M210CD</t>
  </si>
  <si>
    <t>M220_M210MNCD</t>
  </si>
  <si>
    <t>M220_M210NM</t>
  </si>
  <si>
    <t>M220_HBKBN</t>
  </si>
  <si>
    <t>M220_M100CD</t>
  </si>
  <si>
    <t>M220_M100NM</t>
  </si>
  <si>
    <t>M220_HTKSUU</t>
  </si>
  <si>
    <t>M220_SYKSUU</t>
  </si>
  <si>
    <t>R210</t>
    <phoneticPr fontId="2"/>
  </si>
  <si>
    <t>VM200</t>
    <phoneticPr fontId="2"/>
  </si>
  <si>
    <t>VPO504</t>
    <phoneticPr fontId="2"/>
  </si>
  <si>
    <t>製品略称</t>
    <rPh sb="2" eb="4">
      <t>リャクショウ</t>
    </rPh>
    <phoneticPr fontId="2"/>
  </si>
  <si>
    <t>発注区分（内部）</t>
    <rPh sb="0" eb="2">
      <t>ハッチュウ</t>
    </rPh>
    <rPh sb="2" eb="4">
      <t>クブン</t>
    </rPh>
    <rPh sb="5" eb="7">
      <t>ナイブ</t>
    </rPh>
    <phoneticPr fontId="3"/>
  </si>
  <si>
    <t>発注区分CD</t>
    <phoneticPr fontId="2"/>
  </si>
  <si>
    <t>発注区分名</t>
    <rPh sb="4" eb="5">
      <t>メイ</t>
    </rPh>
    <phoneticPr fontId="2"/>
  </si>
  <si>
    <t>S500_TBL</t>
    <phoneticPr fontId="2"/>
  </si>
  <si>
    <t>0：指示書 1：1便 2：2便 99：遅延</t>
    <phoneticPr fontId="2"/>
  </si>
  <si>
    <t>S510_TBL</t>
    <phoneticPr fontId="2"/>
  </si>
  <si>
    <t>発注形態区分（内部）</t>
    <rPh sb="0" eb="2">
      <t>ハッチュウ</t>
    </rPh>
    <rPh sb="2" eb="4">
      <t>ケイタイ</t>
    </rPh>
    <rPh sb="4" eb="6">
      <t>クブン</t>
    </rPh>
    <rPh sb="7" eb="9">
      <t>ナイブ</t>
    </rPh>
    <phoneticPr fontId="3"/>
  </si>
  <si>
    <t>発注形態区分CD</t>
    <phoneticPr fontId="2"/>
  </si>
  <si>
    <t>発注形態区分名</t>
    <rPh sb="6" eb="7">
      <t>メイ</t>
    </rPh>
    <phoneticPr fontId="2"/>
  </si>
  <si>
    <t>S510_CODE</t>
    <phoneticPr fontId="2"/>
  </si>
  <si>
    <t>S510_NAME</t>
    <phoneticPr fontId="2"/>
  </si>
  <si>
    <t>S500_CODE</t>
    <phoneticPr fontId="2"/>
  </si>
  <si>
    <t>S500_NAME</t>
    <phoneticPr fontId="2"/>
  </si>
  <si>
    <t>NUMERIC</t>
    <phoneticPr fontId="2"/>
  </si>
  <si>
    <t>M003</t>
    <phoneticPr fontId="2"/>
  </si>
  <si>
    <t>R215</t>
    <phoneticPr fontId="2"/>
  </si>
  <si>
    <t>R230</t>
    <phoneticPr fontId="2"/>
  </si>
  <si>
    <t>R400</t>
    <phoneticPr fontId="2"/>
  </si>
  <si>
    <t>S510</t>
    <phoneticPr fontId="2"/>
  </si>
  <si>
    <t>1:号口 2:特配 3:臨時 5:スポ特 A:指示 D:便別 E:客別</t>
    <phoneticPr fontId="2"/>
  </si>
  <si>
    <t>出庫No</t>
    <phoneticPr fontId="2"/>
  </si>
  <si>
    <t>納入日</t>
    <phoneticPr fontId="2"/>
  </si>
  <si>
    <t>納入指示便</t>
    <phoneticPr fontId="2"/>
  </si>
  <si>
    <t>D520_CODE</t>
    <phoneticPr fontId="2"/>
  </si>
  <si>
    <t>D520_NDATE</t>
    <phoneticPr fontId="2"/>
  </si>
  <si>
    <t>発注者(2)</t>
    <phoneticPr fontId="2"/>
  </si>
  <si>
    <t>分割回数</t>
    <phoneticPr fontId="2"/>
  </si>
  <si>
    <t>伝票区分</t>
    <phoneticPr fontId="2"/>
  </si>
  <si>
    <t>品番ｺｰﾄﾞ(MNCD付き)</t>
    <phoneticPr fontId="2"/>
  </si>
  <si>
    <t>D520_NSJSUU</t>
    <phoneticPr fontId="2"/>
  </si>
  <si>
    <t>納入指示数</t>
    <phoneticPr fontId="2"/>
  </si>
  <si>
    <t>納入数</t>
    <phoneticPr fontId="2"/>
  </si>
  <si>
    <t>発注形態</t>
    <phoneticPr fontId="2"/>
  </si>
  <si>
    <t>背番号</t>
    <phoneticPr fontId="2"/>
  </si>
  <si>
    <t>ﾜｰｸｾﾝﾀｰ</t>
    <phoneticPr fontId="2"/>
  </si>
  <si>
    <t>D520_WKCNTR</t>
    <phoneticPr fontId="2"/>
  </si>
  <si>
    <t>支給先</t>
    <phoneticPr fontId="2"/>
  </si>
  <si>
    <t>D520_SKSAKI</t>
    <phoneticPr fontId="2"/>
  </si>
  <si>
    <t>箱種</t>
    <phoneticPr fontId="2"/>
  </si>
  <si>
    <t>収容数</t>
    <phoneticPr fontId="2"/>
  </si>
  <si>
    <t>D520_SYUSUU</t>
    <phoneticPr fontId="2"/>
  </si>
  <si>
    <t>箱数</t>
    <phoneticPr fontId="2"/>
  </si>
  <si>
    <t>D520_HKSUU</t>
    <phoneticPr fontId="2"/>
  </si>
  <si>
    <t>取込日</t>
    <phoneticPr fontId="2"/>
  </si>
  <si>
    <t>D520_TKDATE</t>
    <phoneticPr fontId="2"/>
  </si>
  <si>
    <t>取込便</t>
    <phoneticPr fontId="2"/>
  </si>
  <si>
    <t>D520_TKBIN</t>
    <phoneticPr fontId="2"/>
  </si>
  <si>
    <t>D520_LSTFLG</t>
    <phoneticPr fontId="2"/>
  </si>
  <si>
    <t>リスト出力済フラグ</t>
    <phoneticPr fontId="2"/>
  </si>
  <si>
    <t>検収フラグ</t>
    <phoneticPr fontId="2"/>
  </si>
  <si>
    <t>削除フラグ</t>
    <phoneticPr fontId="2"/>
  </si>
  <si>
    <t>出庫入力可能前月数</t>
    <rPh sb="0" eb="2">
      <t>シュッコ</t>
    </rPh>
    <rPh sb="2" eb="4">
      <t>ニュウリョク</t>
    </rPh>
    <rPh sb="4" eb="6">
      <t>カノウ</t>
    </rPh>
    <rPh sb="6" eb="7">
      <t>マエ</t>
    </rPh>
    <rPh sb="7" eb="9">
      <t>ツキスウ</t>
    </rPh>
    <phoneticPr fontId="2"/>
  </si>
  <si>
    <t>M900_D520_BEFORE_MONTH</t>
    <phoneticPr fontId="2"/>
  </si>
  <si>
    <t>M900_D520_AFTER_DAYS</t>
    <phoneticPr fontId="2"/>
  </si>
  <si>
    <t>出庫入力・指定可能な過去月数</t>
    <rPh sb="0" eb="2">
      <t>シュッコ</t>
    </rPh>
    <rPh sb="2" eb="4">
      <t>ニュウリョク</t>
    </rPh>
    <rPh sb="5" eb="7">
      <t>シテイ</t>
    </rPh>
    <rPh sb="7" eb="9">
      <t>カノウ</t>
    </rPh>
    <rPh sb="10" eb="12">
      <t>カコ</t>
    </rPh>
    <rPh sb="12" eb="14">
      <t>ツキスウ</t>
    </rPh>
    <phoneticPr fontId="2"/>
  </si>
  <si>
    <t>出庫入力・指定可能な先日数</t>
    <rPh sb="0" eb="2">
      <t>シュッコ</t>
    </rPh>
    <rPh sb="2" eb="4">
      <t>ニュウリョク</t>
    </rPh>
    <rPh sb="5" eb="7">
      <t>シテイ</t>
    </rPh>
    <rPh sb="7" eb="9">
      <t>カノウ</t>
    </rPh>
    <rPh sb="10" eb="11">
      <t>サキ</t>
    </rPh>
    <rPh sb="11" eb="13">
      <t>ニッスウ</t>
    </rPh>
    <phoneticPr fontId="2"/>
  </si>
  <si>
    <t>出庫入力可能先日数</t>
    <rPh sb="0" eb="2">
      <t>シュッコ</t>
    </rPh>
    <rPh sb="2" eb="4">
      <t>ニュウリョク</t>
    </rPh>
    <rPh sb="4" eb="6">
      <t>カノウ</t>
    </rPh>
    <rPh sb="6" eb="7">
      <t>サキ</t>
    </rPh>
    <rPh sb="7" eb="9">
      <t>ニッスウ</t>
    </rPh>
    <phoneticPr fontId="2"/>
  </si>
  <si>
    <t>区分</t>
    <rPh sb="0" eb="2">
      <t>クブン</t>
    </rPh>
    <phoneticPr fontId="2"/>
  </si>
  <si>
    <t>S500_KBN</t>
    <phoneticPr fontId="2"/>
  </si>
  <si>
    <t>0-通常 1-通常以外</t>
    <rPh sb="2" eb="4">
      <t>ツウジョウ</t>
    </rPh>
    <rPh sb="7" eb="9">
      <t>ツウジョウ</t>
    </rPh>
    <rPh sb="9" eb="11">
      <t>イガイ</t>
    </rPh>
    <phoneticPr fontId="2"/>
  </si>
  <si>
    <t>D520_NSBIN</t>
    <phoneticPr fontId="2"/>
  </si>
  <si>
    <t>D520_DTKBN</t>
    <phoneticPr fontId="2"/>
  </si>
  <si>
    <t>D520_KENFLG</t>
    <phoneticPr fontId="2"/>
  </si>
  <si>
    <t>D520_DELFLG</t>
    <phoneticPr fontId="2"/>
  </si>
  <si>
    <t>D520_M200CDM</t>
    <phoneticPr fontId="2"/>
  </si>
  <si>
    <t>D520_HTSYS2</t>
    <phoneticPr fontId="2"/>
  </si>
  <si>
    <t>D520_BUNKAI</t>
    <phoneticPr fontId="2"/>
  </si>
  <si>
    <t>D520_KJKBN</t>
    <phoneticPr fontId="2"/>
  </si>
  <si>
    <t>D520_DENKBN</t>
    <phoneticPr fontId="2"/>
  </si>
  <si>
    <t>D520_NSJDATE</t>
    <phoneticPr fontId="2"/>
  </si>
  <si>
    <t>D520_HTKT</t>
    <phoneticPr fontId="2"/>
  </si>
  <si>
    <t>D520_SBAN</t>
    <phoneticPr fontId="2"/>
  </si>
  <si>
    <t>D520_HKSYU</t>
    <phoneticPr fontId="2"/>
  </si>
  <si>
    <t>D520_SKBA</t>
    <phoneticPr fontId="2"/>
  </si>
  <si>
    <t>データ区分</t>
    <phoneticPr fontId="2"/>
  </si>
  <si>
    <t>D520_NBAN</t>
    <phoneticPr fontId="2"/>
  </si>
  <si>
    <t>納番</t>
    <phoneticPr fontId="2"/>
  </si>
  <si>
    <t>仕入先付帯№(工場区分)</t>
    <phoneticPr fontId="2"/>
  </si>
  <si>
    <t>起動プログラム管理テーブル</t>
    <rPh sb="0" eb="2">
      <t>キドウ</t>
    </rPh>
    <rPh sb="7" eb="9">
      <t>カンリ</t>
    </rPh>
    <phoneticPr fontId="3"/>
  </si>
  <si>
    <t>R800_TBL</t>
    <phoneticPr fontId="2"/>
  </si>
  <si>
    <t>R800_PCNM</t>
    <phoneticPr fontId="2"/>
  </si>
  <si>
    <t>R800_PROG_NM</t>
    <phoneticPr fontId="2"/>
  </si>
  <si>
    <t>R800_USER</t>
    <phoneticPr fontId="2"/>
  </si>
  <si>
    <t>R800_DATE</t>
    <phoneticPr fontId="2"/>
  </si>
  <si>
    <t>起動日時</t>
    <rPh sb="0" eb="2">
      <t>キドウ</t>
    </rPh>
    <phoneticPr fontId="2"/>
  </si>
  <si>
    <t>起動中プログラム</t>
    <rPh sb="0" eb="2">
      <t>キドウ</t>
    </rPh>
    <rPh sb="2" eb="3">
      <t>チュウ</t>
    </rPh>
    <phoneticPr fontId="2"/>
  </si>
  <si>
    <t>起動ＰＣ名</t>
    <rPh sb="0" eb="2">
      <t>キドウ</t>
    </rPh>
    <rPh sb="4" eb="5">
      <t>メイ</t>
    </rPh>
    <phoneticPr fontId="2"/>
  </si>
  <si>
    <t>起動ユーザー</t>
    <rPh sb="0" eb="2">
      <t>キドウ</t>
    </rPh>
    <phoneticPr fontId="2"/>
  </si>
  <si>
    <t>M950_TBL</t>
    <phoneticPr fontId="2"/>
  </si>
  <si>
    <t>M900_ENTRY_DATE</t>
  </si>
  <si>
    <t>M900_ENTRY_PC</t>
  </si>
  <si>
    <t>M900_ENTRY_USER</t>
  </si>
  <si>
    <t>M900_RENEW_DATE</t>
  </si>
  <si>
    <t>M900_RENEW_USER</t>
  </si>
  <si>
    <t>M900_DELETE_FLG</t>
  </si>
  <si>
    <t>M900_DELETE_DATE</t>
  </si>
  <si>
    <t>M900_DELETE_PC</t>
  </si>
  <si>
    <t>M900_DELETE_USER</t>
  </si>
  <si>
    <t>M900_REVISION</t>
  </si>
  <si>
    <t>ログインＩＤ</t>
    <phoneticPr fontId="3"/>
  </si>
  <si>
    <t>ログイン名</t>
    <rPh sb="4" eb="5">
      <t>メイ</t>
    </rPh>
    <phoneticPr fontId="3"/>
  </si>
  <si>
    <t>パスワード</t>
    <phoneticPr fontId="2"/>
  </si>
  <si>
    <t>M950_ENTRY_PC</t>
  </si>
  <si>
    <t>M950_ENTRY_USER</t>
  </si>
  <si>
    <t>M950_RENEW_DATE</t>
  </si>
  <si>
    <t>M950_RENEW_PC</t>
  </si>
  <si>
    <t>M950_RENEW_USER</t>
  </si>
  <si>
    <t>M950_DELETE_FLG</t>
  </si>
  <si>
    <t>M950_DELETE_DATE</t>
  </si>
  <si>
    <t>M950_DELETE_PC</t>
  </si>
  <si>
    <t>M950_DELETE_USER</t>
  </si>
  <si>
    <t>M950_REVISION</t>
  </si>
  <si>
    <t>M950_CODE</t>
    <phoneticPr fontId="2"/>
  </si>
  <si>
    <t>M950_NAME</t>
    <phoneticPr fontId="2"/>
  </si>
  <si>
    <t>M950_ENTRY_DATE</t>
    <phoneticPr fontId="2"/>
  </si>
  <si>
    <t>M950_PASS</t>
    <phoneticPr fontId="2"/>
  </si>
  <si>
    <t>ＷＥＢログインマスタ</t>
    <phoneticPr fontId="3"/>
  </si>
  <si>
    <t>パスワード有効期限</t>
    <rPh sb="5" eb="7">
      <t>ユウコウ</t>
    </rPh>
    <rPh sb="7" eb="9">
      <t>キゲン</t>
    </rPh>
    <phoneticPr fontId="2"/>
  </si>
  <si>
    <t>M900_LOGIN_PASS_MONTH</t>
    <phoneticPr fontId="2"/>
  </si>
  <si>
    <t>パスワード有効期限：月数</t>
    <rPh sb="5" eb="7">
      <t>ユウコウ</t>
    </rPh>
    <rPh sb="7" eb="9">
      <t>キゲン</t>
    </rPh>
    <rPh sb="10" eb="11">
      <t>ツキ</t>
    </rPh>
    <rPh sb="11" eb="12">
      <t>スウ</t>
    </rPh>
    <phoneticPr fontId="2"/>
  </si>
  <si>
    <t>VA010_VIW</t>
    <phoneticPr fontId="2"/>
  </si>
  <si>
    <t>A010_MENUCD</t>
    <phoneticPr fontId="2"/>
  </si>
  <si>
    <t>メモ</t>
    <phoneticPr fontId="2"/>
  </si>
  <si>
    <t>起動プログラム</t>
    <phoneticPr fontId="2"/>
  </si>
  <si>
    <t>起動パラメータ</t>
    <phoneticPr fontId="2"/>
  </si>
  <si>
    <t>A010_MEMO</t>
    <phoneticPr fontId="2"/>
  </si>
  <si>
    <t>A010_EXE</t>
    <phoneticPr fontId="2"/>
  </si>
  <si>
    <t>A010_PRAM</t>
    <phoneticPr fontId="2"/>
  </si>
  <si>
    <t>M003_PWD</t>
    <phoneticPr fontId="2"/>
  </si>
  <si>
    <t>M003_RENEW_DATE</t>
    <phoneticPr fontId="2"/>
  </si>
  <si>
    <t>M003_RENEW_PC</t>
    <phoneticPr fontId="2"/>
  </si>
  <si>
    <t>M003_RENEW_USER</t>
    <phoneticPr fontId="2"/>
  </si>
  <si>
    <t>M003_REVISION</t>
    <phoneticPr fontId="2"/>
  </si>
  <si>
    <t>Z600_NSUU</t>
    <phoneticPr fontId="2"/>
  </si>
  <si>
    <t>Z600_NKTSUU</t>
    <phoneticPr fontId="2"/>
  </si>
  <si>
    <t>Z600_SKTSUU</t>
    <phoneticPr fontId="2"/>
  </si>
  <si>
    <t>Z600_ENTRY_DATE</t>
    <phoneticPr fontId="2"/>
  </si>
  <si>
    <t xml:space="preserve">SELECT M220.M220_CODE M220_CODE       -- 製品ｺｰﾄﾞ
     , M220.M220_MNCD M220_MNCD       -- ﾏｲﾅｰｺｰﾄﾞ
     , M220.M220_NAME M220_NAME       -- 製品名称
     , M220.M220_RYAKU M220_RYAKU     -- 製品略称
     , M220.M220_DHINBN M220_DHINBN   -- 代表品番
     , M220.M220_M400CD M220_M400CD   -- 生産ラインＮｏ
     , M220.M220_M110CD1 M220_M110CD1 -- 客先ｺｰﾄﾞ1
     , M1101.M110_NAME M220_M110NM1   -- 客先名1
     , M220.M220_M110CD2 M220_M110CD2 -- 客先ｺｰﾄﾞ2
     , M1102.M110_NAME M220_M110NM2   -- 客先名2
     , M220.M220_M110CD3 M220_M110CD3 -- 客先ｺｰﾄﾞ3
     , M1103.M110_NAME M220_M110NM3   -- 客先名3
     , M220.M220_SYASYU M220_SYASYU   -- 車種
     , M220.M220_HKSYU M220_HKSYU     -- 箱種
     , M220.M220_SYSUU M220_SYSUU     -- 収容数
     , M220.M220_JYUKBN M220_JYUKBN   -- 受注区分
                                      -- 受注区分名
     , CASE M220.M220_JYUKBN WHEN '1' THEN 'Ａ製'
                             WHEN '2' THEN 'Ｂ製'
                             ELSE ''
       END M220_JYUKBN_NM
     , M220.M220_UKDAY M220_UKDAY     -- 打ち切り日
     , M220.M220_GTKBN M220_GTKBN     -- 号口／補給
                                      -- 号口／補給名
     , CASE M220.M220_GTKBN WHEN '1' THEN '号口'
                            WHEN '2' THEN '補給'
                            ELSE ''
       END M220_GTKBN_NM
     , M220.M220_HSDAY M220_HSDAY     -- 廃止日
     , M220.M220_NKBN M220_NKBN       -- 納入区分
                                      -- 納入区分名
     , CASE M220.M220_NKBN WHEN '1' THEN 'かんばん'
                           WHEN '2' THEN '指示（デイリー）'
                           WHEN '3' THEN '指示（仕掛けかんばん）'
                           WHEN '4' THEN '指示（週確定）'
                           WHEN '5' THEN '指示（２旬確定）'
                           WHEN '6' THEN '指示（３旬確定）'
                           WHEN '7' THEN '指示（月確定）'
                           WHEN '8' THEN '指示（その他）'
                           ELSE ''
       END M220_NKBN_NM
     , M220.M220_TNKBN M220_TNKBN     -- 棚卸区分
                                      -- 棚卸区分名
     , CASE M220.M220_TNKBN WHEN '0' THEN '自社調達品'
                            WHEN '1' THEN '有償支給品'
                            WHEN '2' THEN '無償支給品'
                            WHEN '9' THEN 'その他'
                            ELSE ''
       END M220_TNKBN_NM
     , M221.M221_NO M220_M221NO       -- 行No
     , M221.M221_LV M220_M221LV       -- レベル
     , M221.M221_M210CD M220_M210CD   -- 部品ｺｰﾄﾞ
     , M221.M221_M210MNCD M220_M210MNCD -- 部品ﾏｲﾅｰｺｰﾄﾞ
     , M200.M200_NAME M220_M210NM     -- 部品名
     , M221.M221_HBKBN M220_HBKBN     -- 品番区分
     , M200.M200_M100CD M220_M100CD   -- 仕入先ｺｰﾄﾞ
     , M200.M200_M100NM M220_M100NM   -- 仕入先名
     , M221.M221_HTKSUU M220_HTKSUU   -- 必要個数
     , M221.M221_SYKSUU M220_SYKSUU   -- 使用個数
FROM M220_TBL M220 LEFT JOIN
     M221_TBL M221 ON M220.M220_CODE = M221.M221_CODE LEFT JOIN
     VM200UN_VIW M200 ON M221.M221_M210CD = M200.M200_CODE LEFT JOIN
     M110_TBL M1101 ON M220.M220_M110CD1 = M1101.M110_CODE LEFT JOIN
     M110_TBL M1102 ON M220.M220_M110CD2 = M1102.M110_CODE LEFT JOIN
     M110_TBL M1103 ON M220.M220_M110CD3 = M1103.M110_CODE
</t>
    <phoneticPr fontId="2"/>
  </si>
  <si>
    <t>-- 品番マスタの一覧
SELECT M200.M200_CODE M210_CODE     -- 品番
      ,M200.M200_MNCD M210_MNCD     -- ﾏｲﾅｰｺｰﾄﾞ
      ,M200.M200_NAME M210_NAME     -- 品名
      ,M200.M210_M100CD M210_M100CD -- 仕入先CD
      ,M200.M210_TNKBN M210_TNKBN   -- 棚卸区分
      ,M200.M200_HBKBN M210_HBKBN   -- 品番区分
      ,M200.M200_RENEW_DATE M210_RENEW_DATE -- 更新日
FROM            
     (SELECT M200A.M200_CODE        -- 品番
            ,M200A.M200_MNCD        -- ﾏｲﾅｰｺｰﾄﾞ
            ,M200A.M200_NAME        -- 品名
            ,M210A.M210_M100CD      -- 仕入先CD
            ,M210A.M210_TNKBN       -- 棚卸区分
            ,M200A.M200_HBKBN       -- 品番区分
            ,M200A.M200_RENEW_DATE  -- 更新日
      FROM   M200_TBL M200A LEFT JOIN
             M210_TBL M210A ON  M200A.M200_CODE = M210A.M210_CODE
     ) M200
-- 品番マスタに無い品番を部品マスタから抽出
UNION ALL
SELECT M210.M210_CODE       -- 品番
      ,M210.M210_MNCD       -- ﾏｲﾅｰｺｰﾄﾞ
      ,M210.M210_NAME       -- 品名
      ,M210.M210_M100CD     -- 仕入先CD
      ,M210.M210_TNKBN      -- 棚卸区分
      ,CAST(0 AS Int)       -- 品番区分
      ,M210.M210_RENEW_DATE -- 更新日
FROM  M210_TBL M210
WHERE NOT EXISTS(SELECT 0
                 FROM  M200_TBL M200
                 WHERE  M200.M200_CODE = M210.M210_CODE
                 AND    M200.M200_MNCD = M210.M210_MNCD
                )</t>
    <phoneticPr fontId="2"/>
  </si>
  <si>
    <t>品番桁区分</t>
    <rPh sb="0" eb="2">
      <t>ヒンバン</t>
    </rPh>
    <rPh sb="2" eb="3">
      <t>ケタ</t>
    </rPh>
    <rPh sb="3" eb="5">
      <t>クブン</t>
    </rPh>
    <phoneticPr fontId="2"/>
  </si>
  <si>
    <t>ＴＲコード</t>
    <phoneticPr fontId="2"/>
  </si>
  <si>
    <t>M200_HINKBN</t>
    <phoneticPr fontId="2"/>
  </si>
  <si>
    <t>M900_TRCD</t>
    <phoneticPr fontId="2"/>
  </si>
  <si>
    <t>M200_TRCD</t>
    <phoneticPr fontId="2"/>
  </si>
  <si>
    <t>D500_NKDATE</t>
    <phoneticPr fontId="2"/>
  </si>
  <si>
    <t>D500_M200CDM</t>
    <phoneticPr fontId="2"/>
  </si>
  <si>
    <t>D520_NSUU</t>
    <phoneticPr fontId="2"/>
  </si>
  <si>
    <t>Z600_SKBN</t>
    <phoneticPr fontId="2"/>
  </si>
  <si>
    <t>Z600_KURI</t>
    <phoneticPr fontId="2"/>
  </si>
  <si>
    <t>前月繰越</t>
    <phoneticPr fontId="2"/>
  </si>
  <si>
    <t>入庫数</t>
    <phoneticPr fontId="2"/>
  </si>
  <si>
    <t>出庫数</t>
    <phoneticPr fontId="2"/>
  </si>
  <si>
    <t>Z600_SSUU</t>
    <phoneticPr fontId="2"/>
  </si>
  <si>
    <t>入庫調整数</t>
    <phoneticPr fontId="2"/>
  </si>
  <si>
    <t>出庫調整数</t>
    <phoneticPr fontId="2"/>
  </si>
  <si>
    <t>Z600_ZAN</t>
    <phoneticPr fontId="2"/>
  </si>
  <si>
    <t>在庫数量</t>
    <phoneticPr fontId="2"/>
  </si>
  <si>
    <t>Z600_ZDATE</t>
    <phoneticPr fontId="2"/>
  </si>
  <si>
    <t>C001_TBL</t>
    <phoneticPr fontId="2"/>
  </si>
  <si>
    <t>取込キー</t>
    <rPh sb="0" eb="2">
      <t>トリコミ</t>
    </rPh>
    <phoneticPr fontId="2"/>
  </si>
  <si>
    <t>C001_CODE</t>
    <phoneticPr fontId="2"/>
  </si>
  <si>
    <t>列No</t>
    <rPh sb="0" eb="1">
      <t>レツ</t>
    </rPh>
    <phoneticPr fontId="2"/>
  </si>
  <si>
    <t>取込名</t>
    <rPh sb="0" eb="1">
      <t>ト</t>
    </rPh>
    <rPh sb="1" eb="2">
      <t>コ</t>
    </rPh>
    <rPh sb="2" eb="3">
      <t>メイ</t>
    </rPh>
    <phoneticPr fontId="2"/>
  </si>
  <si>
    <t>取込シート名</t>
    <rPh sb="0" eb="2">
      <t>トリコミ</t>
    </rPh>
    <rPh sb="5" eb="6">
      <t>メイ</t>
    </rPh>
    <phoneticPr fontId="2"/>
  </si>
  <si>
    <t>取込論理フィールド名</t>
    <rPh sb="0" eb="2">
      <t>トリコミ</t>
    </rPh>
    <rPh sb="2" eb="4">
      <t>ロンリ</t>
    </rPh>
    <rPh sb="9" eb="10">
      <t>メイ</t>
    </rPh>
    <phoneticPr fontId="2"/>
  </si>
  <si>
    <t>取込物理フィールド名</t>
    <rPh sb="0" eb="2">
      <t>トリコミ</t>
    </rPh>
    <rPh sb="2" eb="4">
      <t>ブツリ</t>
    </rPh>
    <phoneticPr fontId="2"/>
  </si>
  <si>
    <t>取込列番号</t>
    <rPh sb="0" eb="2">
      <t>トリコミ</t>
    </rPh>
    <rPh sb="2" eb="3">
      <t>レツ</t>
    </rPh>
    <rPh sb="3" eb="5">
      <t>バンゴウ</t>
    </rPh>
    <phoneticPr fontId="3"/>
  </si>
  <si>
    <t>取込形式</t>
    <rPh sb="0" eb="2">
      <t>トリコミ</t>
    </rPh>
    <rPh sb="2" eb="4">
      <t>ケイシキ</t>
    </rPh>
    <phoneticPr fontId="2"/>
  </si>
  <si>
    <t>0-CSV 1-Excel</t>
    <phoneticPr fontId="2"/>
  </si>
  <si>
    <t>C001_NAME</t>
    <phoneticPr fontId="2"/>
  </si>
  <si>
    <t>C001_IMPORT_COLINDEX</t>
    <phoneticPr fontId="2"/>
  </si>
  <si>
    <t>取込開始行</t>
    <rPh sb="0" eb="2">
      <t>トリコミ</t>
    </rPh>
    <rPh sb="2" eb="4">
      <t>カイシ</t>
    </rPh>
    <rPh sb="4" eb="5">
      <t>ギョウ</t>
    </rPh>
    <phoneticPr fontId="2"/>
  </si>
  <si>
    <t>C001_ENTRY_PC</t>
  </si>
  <si>
    <t>C001_ENTRY_USER</t>
  </si>
  <si>
    <t>C001_RENEW_DATE</t>
  </si>
  <si>
    <t>C001_RENEW_PC</t>
  </si>
  <si>
    <t>C001_RENEW_USER</t>
  </si>
  <si>
    <t>C001_DELETE_FLG</t>
  </si>
  <si>
    <t>C001_DELETE_DATE</t>
  </si>
  <si>
    <t>C001_DELETE_PC</t>
  </si>
  <si>
    <t>C001_DELETE_USER</t>
  </si>
  <si>
    <t>C001_REVISION</t>
  </si>
  <si>
    <t>C001</t>
    <phoneticPr fontId="2"/>
  </si>
  <si>
    <t>データ型</t>
    <rPh sb="3" eb="4">
      <t>ガタ</t>
    </rPh>
    <phoneticPr fontId="2"/>
  </si>
  <si>
    <t>VM210MA_VIW</t>
    <phoneticPr fontId="2"/>
  </si>
  <si>
    <t xml:space="preserve">SELECT M210.M210_CODE -- 部品品番
      ,M210.M210_MNCD -- ﾏｲﾅｰｺｰﾄﾞ
      ,M210.M210_NAME -- 部品名称
      ,M210.M210_RYAKU -- 略称
      ,M210.M210_SJBHIN -- 手配区分
      ,M210.M210_M100CD -- 仕入先ｺｰﾄﾞ
      ,M210.M210_MRTIM -- 名目ﾘｰﾄﾞﾀｲﾑ
      ,M210.M210_AZKS -- 安全計数
      ,M210.M210_JRTIM -- 実質ﾘｰﾄﾞﾀｲﾑ
      ,M210.M210_KBHSUU -- かんばん発行枚数
      ,M210.M210_SYSUU -- 収容数
      ,M210.M210_TKBAN -- 所番地
      ,M210.M210_TNKBN -- 棚卸区分
FROM M210_TBL M210
UNION ALL
SELECT M215.M215_CODE 
      ,M215.M215_MNCD 
      ,M215.M215_NAME 
      ,M215.M215_RYAKU 
      ,M215.M215_SJBHIN 
      ,M215.M215_M100CD 
      ,M215.M215_MRTIM 
      ,M215.M215_AZKS 
      ,M215.M215_JRTIM 
      ,M215.M215_AZKS 
      ,M215.M215_SYSUU 
      ,M215.M215_TKBAN 
      ,M215.M215_TNKBN
FROM M215_TBL M215
WHERE NOT EXISTS(SELECT 0 
                 FROM M210_TBL M210
                 WHERE M215.M215_CODE + ISNULL(M215.M215_MNCD, '') = M210.M210_CODE + ISNULL(M210.M210_MNCD, '')
                )
</t>
    <phoneticPr fontId="2"/>
  </si>
  <si>
    <t>製品マスタ（設変前品番含む）ビュー</t>
    <rPh sb="0" eb="2">
      <t>セイヒン</t>
    </rPh>
    <rPh sb="6" eb="8">
      <t>セッペン</t>
    </rPh>
    <rPh sb="8" eb="9">
      <t>マエ</t>
    </rPh>
    <rPh sb="9" eb="11">
      <t>ヒンバン</t>
    </rPh>
    <rPh sb="11" eb="12">
      <t>フク</t>
    </rPh>
    <phoneticPr fontId="3"/>
  </si>
  <si>
    <t>製品マスタ（設変前品番含む）</t>
    <rPh sb="6" eb="8">
      <t>セッペン</t>
    </rPh>
    <rPh sb="8" eb="9">
      <t>マエ</t>
    </rPh>
    <rPh sb="9" eb="11">
      <t>ヒンバン</t>
    </rPh>
    <rPh sb="11" eb="12">
      <t>フク</t>
    </rPh>
    <phoneticPr fontId="2"/>
  </si>
  <si>
    <t>VM220MA_VIW</t>
    <phoneticPr fontId="2"/>
  </si>
  <si>
    <t>SELECT M220.M220_CODE -- 製品品番
      ,M220.M220_MNCD -- ﾏｲﾅｰｺｰﾄﾞ
      ,M220.M220_NAME -- 製品名称
      ,M220.M220_M400CD -- ラインＮｏ
FROM M220_TBL M220
UNION ALL
SELECT M225.M225_CODE -- 製品品番
      ,M225.M225_MNCD -- ﾏｲﾅｰｺｰﾄﾞ
      ,M225.M225_NAME -- 製品名称
      ,M225.M225_M400CD -- ラインＮｏ
FROM M225_TBL M225
WHERE NOT EXISTS(SELECT 0 
                 FROM M220_TBL M220
                 WHERE M225.M225_CODE + ISNULL(M225.M225_MNCD, '') = M220.M220_CODE + ISNULL(M220.M220_MNCD, '')
                )</t>
    <rPh sb="25" eb="27">
      <t>セイヒン</t>
    </rPh>
    <phoneticPr fontId="2"/>
  </si>
  <si>
    <t>製品品番</t>
    <phoneticPr fontId="2"/>
  </si>
  <si>
    <t>製品名称</t>
    <rPh sb="0" eb="2">
      <t>セイヒン</t>
    </rPh>
    <phoneticPr fontId="2"/>
  </si>
  <si>
    <t>ラインＮｏ</t>
    <phoneticPr fontId="2"/>
  </si>
  <si>
    <t>M220_CODE</t>
    <phoneticPr fontId="2"/>
  </si>
  <si>
    <t>M220_MNCD</t>
    <phoneticPr fontId="2"/>
  </si>
  <si>
    <t>M220_NAME</t>
    <phoneticPr fontId="2"/>
  </si>
  <si>
    <t>M220_M400CD</t>
    <phoneticPr fontId="2"/>
  </si>
  <si>
    <t>管理番号</t>
    <phoneticPr fontId="2"/>
  </si>
  <si>
    <t>対象年月</t>
    <phoneticPr fontId="2"/>
  </si>
  <si>
    <t>マイナーコード</t>
    <phoneticPr fontId="2"/>
  </si>
  <si>
    <t>リビジョン番号</t>
    <phoneticPr fontId="2"/>
  </si>
  <si>
    <t>D600_IPKBN</t>
    <phoneticPr fontId="2"/>
  </si>
  <si>
    <t>最終在庫計算日</t>
    <rPh sb="0" eb="2">
      <t>サイシュウ</t>
    </rPh>
    <rPh sb="2" eb="4">
      <t>ザイコ</t>
    </rPh>
    <rPh sb="4" eb="6">
      <t>ケイサン</t>
    </rPh>
    <rPh sb="6" eb="7">
      <t>ビ</t>
    </rPh>
    <phoneticPr fontId="2"/>
  </si>
  <si>
    <t>BIT</t>
    <phoneticPr fontId="2"/>
  </si>
  <si>
    <t>M900_LAST_Z600_DATE</t>
    <phoneticPr fontId="2"/>
  </si>
  <si>
    <t>M900_RENEW_PC</t>
    <phoneticPr fontId="2"/>
  </si>
  <si>
    <t>C001_DATATYPE</t>
    <phoneticPr fontId="2"/>
  </si>
  <si>
    <t>C001_PHYSICAL_NAME</t>
    <phoneticPr fontId="2"/>
  </si>
  <si>
    <t>C001_LOGICAL_NAME</t>
    <phoneticPr fontId="2"/>
  </si>
  <si>
    <t>未設定許可フラグ</t>
    <rPh sb="0" eb="3">
      <t>ミセッテイ</t>
    </rPh>
    <rPh sb="3" eb="5">
      <t>キョカ</t>
    </rPh>
    <phoneticPr fontId="3"/>
  </si>
  <si>
    <t>0-未設定不可 1-未設定許可</t>
    <rPh sb="2" eb="5">
      <t>ミセッテイ</t>
    </rPh>
    <rPh sb="5" eb="7">
      <t>フカ</t>
    </rPh>
    <rPh sb="10" eb="13">
      <t>ミセッテイ</t>
    </rPh>
    <rPh sb="13" eb="15">
      <t>キョカ</t>
    </rPh>
    <phoneticPr fontId="2"/>
  </si>
  <si>
    <t>C001_NO</t>
    <phoneticPr fontId="2"/>
  </si>
  <si>
    <t>C001_KBN</t>
    <phoneticPr fontId="2"/>
  </si>
  <si>
    <t>C001_START_ROWINDEX</t>
    <phoneticPr fontId="2"/>
  </si>
  <si>
    <t>C001_SHEET_NAME</t>
    <phoneticPr fontId="2"/>
  </si>
  <si>
    <t>C001_NO_SETTING_FLG</t>
    <phoneticPr fontId="2"/>
  </si>
  <si>
    <t>0から連番</t>
    <rPh sb="3" eb="5">
      <t>レンバン</t>
    </rPh>
    <phoneticPr fontId="2"/>
  </si>
  <si>
    <t>ファイル取込設定</t>
    <rPh sb="4" eb="6">
      <t>トリコミ</t>
    </rPh>
    <rPh sb="6" eb="8">
      <t>セッテイ</t>
    </rPh>
    <phoneticPr fontId="3"/>
  </si>
  <si>
    <t>D51_Skba</t>
    <phoneticPr fontId="2"/>
  </si>
  <si>
    <t>SELECT D300.D300_HTDATE WP531_HTDATE -- 引当日（検収日）
      ,CASE WHEN ISNULL(M210.M210_HINKBN, 0) = 1 THEN D300.D300_M200CDM ELSE LEFT(D300.D300_M200CDM,10) END WP531_M200CDNSP -- 切変なし品番
      ,D300.D300_M200CDM WP531_M200CDM --品番
      ,ISNULL(M210.M210_NAME, M220.M220_NAME) WP531_M200NM -- 品名
      ,D300.D300_NBAN WP531_NBAN -- 納番
      ,D300.D300_BUNKAI WP531_BUNKAI -- 分割回数
      ,D300.D300_NDATE WP531_NDATE -- 納入日付
      ,D300.D300_KENDATE WP531_KENDATE -- 検収日付
      ,D300.D300_RNSUU WP531_RNSUU -- 納入数
      ,D300.D300_KENSUU WP531_KENSUU -- 検収数
      ,ISNULL(D300.D300_RNSUU,0) - ISNULL(D300.D300_KENSUU,0) WP531_SAISUU -- 差異数量
      ,CAST(CASE WHEN ISNULL(D300.D300_RNSUU,0) - ISNULL(D300.D300_KENSUU,0) = 0 THEN ''
                 WHEN ISNULL(D300.D300_RNSUU,0) - ISNULL(D300.D300_KENSUU,0) &gt; 0 THEN
                      CASE WHEN ISNULL(D300.D300_KENSUU,0) = 0 THEN '検収がありません。' ELSE '検収数＜納入数' END
                 WHEN ISNULL(D300.D300_RNSUU,0) - ISNULL(D300.D300_KENSUU,0) &lt; 0 THEN  
                      CASE WHEN ISNULL(D300.D300_RNSUU,0) = 0 THEN '納入がありません。' ELSE '検収数＞納入数' END
            END
           As varchar(20)) WP531_MSG -- メッセージ
FROM   D300_TBL D300 LEFT JOIN 
       M210_TBL M210 ON CASE WHEN M210.M210_HINKBN = 1 THEN D300.D300_M200CDM ELSE LEFT(D300.D300_M200CDM,10) END = M210.M210_CODE LEFT JOIN
    M220_TBL M220 ON LEFT(D300.D300_M200CDM, 10) = M220.M220_CODE
WHERE D300.D300_UNMTFLG = '0'</t>
    <phoneticPr fontId="2"/>
  </si>
  <si>
    <t>SELECT D300.D300_CODE D300_CODE -- 売上No
      ,D300.D300_M200CDM D300_M200CDM --品番
      ,D300.D300_HTDATE D300_HTDATE -- 引当日
      ,D300.D300_NBAN D300_NBAN -- 納番
      ,D300.D300_BUNKAI D300_BUNKAI -- 分割回数
      ,D300.D300_NDATE D300_NDATE -- 納入日
      ,D300.D300_KENDATE D300_KENDATE -- 検収年月日
      ,D300.D300_NSUU D300_NSUU -- 納入数
      ,D300.D300_URTNK D300_URTNK -- 売上単価
      ,D300.D300_KENSUU D300_KENSUU -- 検収数
      ,D300.D300_KENTNK D300_KENTNK -- 検収単価
      ,D300.D300_RNSUU D300_RNSUU -- 訂正納入数
      ,D300.D300_RURKIN D300_RURKIN -- 訂正納入金額
      ,D300.D300_REVISION D300_REVISION -- リビジョン
      ,CAST(CASE WHEN ISNULL(D300.D300_RNSUU,0) - ISNULL(D300.D300_KENSUU,0) = 0 THEN ''
                 WHEN ISNULL(D300.D300_RNSUU,0) - ISNULL(D300.D300_KENSUU,0) &gt; 0 THEN
                      CASE WHEN ISNULL(D300.D300_KENSUU,0) = 0 THEN '検収がありません。' ELSE '検収数＜納入数' END
                 WHEN ISNULL(D300.D300_RNSUU,0) - ISNULL(D300.D300_KENSUU,0) &lt; 0 THEN  
                      CASE WHEN ISNULL(D300.D300_RNSUU,0) = 0 THEN '納入がありません。' ELSE '検収数＞納入数' END
            END
           As varchar(20)) D300_MSG -- メッセージ
FROM  D300_TBL D300
WHERE D300.D300_UNMTFLG = '0'</t>
    <phoneticPr fontId="2"/>
  </si>
  <si>
    <t>SELECT D300.D300_HTDATE WP532_HTDATE -- 引当日（検収日）
      ,CASE WHEN ISNULL(M210.M210_HINKBN, 0) = 1 THEN D300.D300_M200CDM ELSE LEFT(D300.D300_M200CDM,10) END WP532_M200CDNSP -- 切変なし品番
      ,D300.D300_M200CDM WP532_M200CDM --品番
      ,ISNULL(M210.M210_NAME, M220.M220_NAME) WP532_M200NM -- 品名
      ,D300.D300_NBAN WP532_NBAN -- 納番
      ,D300.D300_BUNKAI WP532_BUNKAI -- 分割回数
      ,D300.D300_NDATE WP532_NDATE -- 納入日付
      ,D300.D300_KENDATE WP532_KENDATE -- 検収日付
      ,D300.D300_NSUU WP532_NSUU -- 納入数
      ,D300.D300_KENSUU WP532_KENSUU -- 検収数
      ,D300_RNSUU WP532_RNSUU -- 納入訂正数
FROM   D300_TBL D300 LEFT JOIN 
       M210_TBL M210 ON CASE WHEN M210.M210_HINKBN = 1 THEN D300.D300_M200CDM ELSE LEFT(D300.D300_M200CDM,10) END = M210.M210_CODE LEFT JOIN
       M220_TBL M220 ON LEFT(D300.D300_M200CDM, 10) = M220.M220_CODE
WHERE D300.D300_UNMTFLG IN('0', '2')
AND   D300.D300_GLSTFLG = '0'</t>
    <phoneticPr fontId="2"/>
  </si>
  <si>
    <t>D600_CODE</t>
  </si>
  <si>
    <t>D600_CODE</t>
    <phoneticPr fontId="2"/>
  </si>
  <si>
    <t>D600_DATE</t>
    <phoneticPr fontId="2"/>
  </si>
  <si>
    <t>D600_KBN</t>
  </si>
  <si>
    <t>D600_KBN</t>
    <phoneticPr fontId="2"/>
  </si>
  <si>
    <t>D600_JIYU</t>
  </si>
  <si>
    <t>D600_JIYU</t>
    <phoneticPr fontId="2"/>
  </si>
  <si>
    <t>D600_M210CD</t>
  </si>
  <si>
    <t>D600_M210CD</t>
    <phoneticPr fontId="2"/>
  </si>
  <si>
    <t>D600_M210MNCD</t>
  </si>
  <si>
    <t>D600_M210MNCD</t>
    <phoneticPr fontId="2"/>
  </si>
  <si>
    <t>D600_SUU</t>
  </si>
  <si>
    <t>D600_SUU</t>
    <phoneticPr fontId="2"/>
  </si>
  <si>
    <t>在庫調整入力ビュー</t>
    <rPh sb="0" eb="2">
      <t>ザイコ</t>
    </rPh>
    <rPh sb="2" eb="4">
      <t>チョウセイ</t>
    </rPh>
    <rPh sb="4" eb="6">
      <t>ニュウリョク</t>
    </rPh>
    <phoneticPr fontId="3"/>
  </si>
  <si>
    <t>在庫調整入力ビュー</t>
    <rPh sb="0" eb="2">
      <t>ザイコ</t>
    </rPh>
    <rPh sb="2" eb="4">
      <t>チョウセイ</t>
    </rPh>
    <rPh sb="4" eb="6">
      <t>ニュウリョク</t>
    </rPh>
    <phoneticPr fontId="2"/>
  </si>
  <si>
    <t>SELECT D600_CODE --管理番号
     , D600_DATE --対象年月
     , LEFT(CONVERT(varchar, D600_DATE, 111), 7) D600_YYYYMM -- 年月
     , D600_KBN  --入出庫区分
     , D600_JIYU --入出庫事由
     , D600_M210CD --部品品番
     , D600_M210MNCD --ﾏｲﾅｰｺｰﾄﾞ
     , D600_SUU  --数量
FROM  D600_TBL D600</t>
    <phoneticPr fontId="2"/>
  </si>
  <si>
    <t>D600_YYYYMM</t>
  </si>
  <si>
    <t>管理番号</t>
    <rPh sb="0" eb="2">
      <t>カンリ</t>
    </rPh>
    <rPh sb="2" eb="4">
      <t>バンゴウ</t>
    </rPh>
    <phoneticPr fontId="1"/>
  </si>
  <si>
    <t>対象年月</t>
    <rPh sb="0" eb="2">
      <t>タイショウ</t>
    </rPh>
    <rPh sb="2" eb="4">
      <t>ネンゲツ</t>
    </rPh>
    <phoneticPr fontId="1"/>
  </si>
  <si>
    <t>入出庫区分</t>
    <rPh sb="0" eb="3">
      <t>ニュウシュッコ</t>
    </rPh>
    <rPh sb="3" eb="5">
      <t>クブン</t>
    </rPh>
    <phoneticPr fontId="1"/>
  </si>
  <si>
    <t>入出庫事由</t>
    <rPh sb="0" eb="3">
      <t>ニュウシュッコ</t>
    </rPh>
    <rPh sb="3" eb="5">
      <t>ジユウ</t>
    </rPh>
    <phoneticPr fontId="1"/>
  </si>
  <si>
    <t>部品品番</t>
    <rPh sb="0" eb="2">
      <t>ブヒン</t>
    </rPh>
    <rPh sb="2" eb="4">
      <t>ヒンバン</t>
    </rPh>
    <phoneticPr fontId="1"/>
  </si>
  <si>
    <t>数量</t>
    <rPh sb="0" eb="2">
      <t>スウリョウ</t>
    </rPh>
    <phoneticPr fontId="1"/>
  </si>
  <si>
    <t>VD600_VIW</t>
    <phoneticPr fontId="2"/>
  </si>
  <si>
    <t>SELECT M210.M210_CODE M200_CODE                 -- 品番
      ,M210.M210_MNCD M200_MNCD                 -- ﾏｲﾅｰｺｰﾄﾞ
      ,M210.M210_RYAKU M200_RYAKU               -- 略称
      ,M210.M210_NAME M200_NAME                 -- 名称
      ,M210.M210_M100CD M200_M100CD             -- 仕入先CD
      ,M100.M100_NAME M200_M100NM               -- 仕入先名
      ,CAST(0 As Int) M200_HBKBN                -- 品番区分
      ,M210.M210_TNKBN M200_TNKBN               -- 棚卸区分
      ,CAST(NULL As Varchar(1)) AS M200_NKBN    -- 納入区分
      ,M210.M210_SJBHIN AS M200_SJBHIN          -- 手配区分
      ,M210.M210_RENEW_DATE AS M200_RENEW_DATE  -- 更新日
      ,CASE WHEN ISNULL(M210.M210_UNITPRICE, 0) = 0 THEN dbo.GetTankaM210Sum(M210.M210_CODE) ELSE M210.M210_UNITPRICE END M200_UNITPRICE -- 単価
      ,M210.M210_HINKBN M200_HINKBN    -- 品番桁区分
      ,M100.M100_TRCD M200_TRCD       -- 東海理化コード
FROM  M210_TBL M210 LEFT JOIN
      M100_TBL M100 ON M210.M210_M100CD = M100.M100_CODE
UNION ALL
SELECT M220.M220_CODE             -- 品番
      ,M220.M220_MNCD             -- ﾏｲﾅｰｺｰﾄﾞ
      ,M220.M220_RYAKU            -- 略称
      ,M220.M220_NAME             -- 名称
      ,M400.M400_M100CD           -- 仕入先CD
      ,M100.M100_NAME             -- 仕入先名
      ,CAST(1 As Int)             -- 品番区分
      ,M220.M220_TNKBN            -- 品番区分
      ,M220.M220_NKBN             -- 納入区分
      ,CAST(NULL As Varchar(1))   -- 手配区分
      ,M220.M220_RENEW_DATE       -- 更新日
      ,ISNULL(M220.M220_UNITPRICE, 0) M200_UNITPRICE -- 単価
      ,0 M200_HINKBN    -- 品番桁区分
      ,M100.M100_TRCD M200_TRCD  -- 東海理化コード
FROM  M220_TBL M220 LEFT JOIN
      M400_TBL M400 ON M220.M220_M400CD = M400.M400_CODE LEFT JOIN
      M100_TBL M100 ON M400.M400_M100CD = M100.M100_CODE</t>
    <phoneticPr fontId="2"/>
  </si>
  <si>
    <t>VM200UN_VIW</t>
    <phoneticPr fontId="2"/>
  </si>
  <si>
    <t>VM210UN_VIW</t>
    <phoneticPr fontId="2"/>
  </si>
  <si>
    <t>M600</t>
    <phoneticPr fontId="2"/>
  </si>
  <si>
    <t>R221</t>
    <phoneticPr fontId="2"/>
  </si>
  <si>
    <t>R222</t>
    <phoneticPr fontId="2"/>
  </si>
  <si>
    <t>R227</t>
    <phoneticPr fontId="2"/>
  </si>
  <si>
    <t>R401</t>
    <phoneticPr fontId="2"/>
  </si>
  <si>
    <t>R800</t>
    <phoneticPr fontId="2"/>
  </si>
  <si>
    <t>S500</t>
    <phoneticPr fontId="2"/>
  </si>
  <si>
    <t>M900_ROOT_URL</t>
    <phoneticPr fontId="2"/>
  </si>
  <si>
    <t>Web部品情報参照ルートUrl</t>
    <phoneticPr fontId="2"/>
  </si>
  <si>
    <t>VR800_VIW</t>
    <phoneticPr fontId="2"/>
  </si>
  <si>
    <t>起動プログラム一覧ビュー</t>
    <rPh sb="0" eb="2">
      <t>キドウ</t>
    </rPh>
    <rPh sb="7" eb="9">
      <t>イチラン</t>
    </rPh>
    <phoneticPr fontId="3"/>
  </si>
  <si>
    <t>起動プログラム管理画面用</t>
    <rPh sb="0" eb="2">
      <t>キドウ</t>
    </rPh>
    <rPh sb="7" eb="9">
      <t>カンリ</t>
    </rPh>
    <rPh sb="9" eb="11">
      <t>ガメン</t>
    </rPh>
    <rPh sb="11" eb="12">
      <t>ヨウ</t>
    </rPh>
    <phoneticPr fontId="2"/>
  </si>
  <si>
    <t>プログラムID</t>
    <phoneticPr fontId="2"/>
  </si>
  <si>
    <t>起動PC名</t>
    <rPh sb="0" eb="2">
      <t>キドウ</t>
    </rPh>
    <rPh sb="4" eb="5">
      <t>メイ</t>
    </rPh>
    <phoneticPr fontId="2"/>
  </si>
  <si>
    <t>起動ユーザー名</t>
    <rPh sb="0" eb="2">
      <t>キドウ</t>
    </rPh>
    <rPh sb="6" eb="7">
      <t>メイ</t>
    </rPh>
    <phoneticPr fontId="2"/>
  </si>
  <si>
    <t>プログラム論理名</t>
    <rPh sb="5" eb="7">
      <t>ロンリ</t>
    </rPh>
    <rPh sb="7" eb="8">
      <t>メイ</t>
    </rPh>
    <phoneticPr fontId="2"/>
  </si>
  <si>
    <t>R800_PROG_NM</t>
    <phoneticPr fontId="2"/>
  </si>
  <si>
    <t>R800_PCNM</t>
    <phoneticPr fontId="2"/>
  </si>
  <si>
    <t>R800_PROG_NAME</t>
    <phoneticPr fontId="2"/>
  </si>
  <si>
    <t>R800_DATE</t>
    <phoneticPr fontId="2"/>
  </si>
  <si>
    <t>起動日時</t>
    <rPh sb="0" eb="2">
      <t>キドウ</t>
    </rPh>
    <rPh sb="2" eb="4">
      <t>ニチジ</t>
    </rPh>
    <phoneticPr fontId="2"/>
  </si>
  <si>
    <t>INT</t>
    <phoneticPr fontId="2"/>
  </si>
  <si>
    <t>VARCHAR</t>
    <phoneticPr fontId="2"/>
  </si>
  <si>
    <t>VARCHAR</t>
    <phoneticPr fontId="2"/>
  </si>
  <si>
    <t>INT</t>
    <phoneticPr fontId="2"/>
  </si>
  <si>
    <t>VARCHAR</t>
    <phoneticPr fontId="2"/>
  </si>
  <si>
    <t>VARCHAR</t>
    <phoneticPr fontId="2"/>
  </si>
  <si>
    <t>DATETIME</t>
    <phoneticPr fontId="2"/>
  </si>
  <si>
    <t>VARCHAR</t>
    <phoneticPr fontId="2"/>
  </si>
  <si>
    <t>INT</t>
    <phoneticPr fontId="2"/>
  </si>
  <si>
    <t>VARCHAR</t>
    <phoneticPr fontId="2"/>
  </si>
  <si>
    <t>INT</t>
    <phoneticPr fontId="2"/>
  </si>
  <si>
    <t>DATETIME</t>
    <phoneticPr fontId="2"/>
  </si>
  <si>
    <t>VARCHAR</t>
    <phoneticPr fontId="2"/>
  </si>
  <si>
    <t>VARCHAR</t>
    <phoneticPr fontId="2"/>
  </si>
  <si>
    <t>INT</t>
    <phoneticPr fontId="2"/>
  </si>
  <si>
    <t>DATETIME</t>
    <phoneticPr fontId="2"/>
  </si>
  <si>
    <t>VARCHAR</t>
    <phoneticPr fontId="2"/>
  </si>
  <si>
    <t>VARCHAR</t>
    <phoneticPr fontId="2"/>
  </si>
  <si>
    <t>VARCHAR</t>
    <phoneticPr fontId="2"/>
  </si>
  <si>
    <t>VARCHAR</t>
    <phoneticPr fontId="2"/>
  </si>
  <si>
    <t>DATETIME</t>
    <phoneticPr fontId="2"/>
  </si>
  <si>
    <t>DATETIME</t>
    <phoneticPr fontId="2"/>
  </si>
  <si>
    <t>INT</t>
    <phoneticPr fontId="2"/>
  </si>
  <si>
    <t>MONEY</t>
    <phoneticPr fontId="2"/>
  </si>
  <si>
    <t>NUMERIC</t>
    <phoneticPr fontId="2"/>
  </si>
  <si>
    <t>MONEY</t>
    <phoneticPr fontId="2"/>
  </si>
  <si>
    <t>MONEY</t>
    <phoneticPr fontId="2"/>
  </si>
  <si>
    <t>VARCHAR</t>
    <phoneticPr fontId="2"/>
  </si>
  <si>
    <t>DATETIME</t>
    <phoneticPr fontId="2"/>
  </si>
  <si>
    <t>VARCHAR</t>
    <phoneticPr fontId="2"/>
  </si>
  <si>
    <t>DATETIME</t>
    <phoneticPr fontId="2"/>
  </si>
  <si>
    <t>INT</t>
    <phoneticPr fontId="2"/>
  </si>
  <si>
    <t>VARCHAR</t>
    <phoneticPr fontId="2"/>
  </si>
  <si>
    <t>BIT</t>
    <phoneticPr fontId="2"/>
  </si>
  <si>
    <t>DATETIME</t>
    <phoneticPr fontId="2"/>
  </si>
  <si>
    <t>MONEY</t>
    <phoneticPr fontId="2"/>
  </si>
  <si>
    <t>DATETIME</t>
    <phoneticPr fontId="2"/>
  </si>
  <si>
    <t>INT</t>
    <phoneticPr fontId="2"/>
  </si>
  <si>
    <t>INT</t>
    <phoneticPr fontId="2"/>
  </si>
  <si>
    <t>VARCHAR</t>
    <phoneticPr fontId="2"/>
  </si>
  <si>
    <t>DATETIME</t>
    <phoneticPr fontId="2"/>
  </si>
  <si>
    <t>INT</t>
    <phoneticPr fontId="2"/>
  </si>
  <si>
    <t>VARCHAR</t>
    <phoneticPr fontId="2"/>
  </si>
  <si>
    <t>DATETIME</t>
    <phoneticPr fontId="2"/>
  </si>
  <si>
    <t>NUMERIC</t>
    <phoneticPr fontId="2"/>
  </si>
  <si>
    <t>NUMERIC</t>
    <phoneticPr fontId="2"/>
  </si>
  <si>
    <t>VARCHAR</t>
    <phoneticPr fontId="2"/>
  </si>
  <si>
    <t>DATETIME</t>
    <phoneticPr fontId="2"/>
  </si>
  <si>
    <t>MONEY</t>
    <phoneticPr fontId="2"/>
  </si>
  <si>
    <t>MONEY</t>
    <phoneticPr fontId="2"/>
  </si>
  <si>
    <t>DATETIME</t>
    <phoneticPr fontId="2"/>
  </si>
  <si>
    <t>VARCHAR</t>
    <phoneticPr fontId="2"/>
  </si>
  <si>
    <t>INT</t>
    <phoneticPr fontId="2"/>
  </si>
  <si>
    <t>DATETIME</t>
    <phoneticPr fontId="2"/>
  </si>
  <si>
    <t>MONEY</t>
    <phoneticPr fontId="2"/>
  </si>
  <si>
    <t>INT</t>
    <phoneticPr fontId="2"/>
  </si>
  <si>
    <t>INT</t>
    <phoneticPr fontId="2"/>
  </si>
  <si>
    <t>VARCHAR</t>
    <phoneticPr fontId="2"/>
  </si>
  <si>
    <t>DATETIME</t>
    <phoneticPr fontId="2"/>
  </si>
  <si>
    <t>VARCHAR</t>
    <phoneticPr fontId="2"/>
  </si>
  <si>
    <t>MONEY</t>
    <phoneticPr fontId="2"/>
  </si>
  <si>
    <t>DATETIME</t>
    <phoneticPr fontId="2"/>
  </si>
  <si>
    <t>VARCHAR</t>
    <phoneticPr fontId="2"/>
  </si>
  <si>
    <t>DATETIME</t>
    <phoneticPr fontId="2"/>
  </si>
  <si>
    <t>INT</t>
    <phoneticPr fontId="2"/>
  </si>
  <si>
    <t>VARCHAR</t>
    <phoneticPr fontId="2"/>
  </si>
  <si>
    <t>DATETIME</t>
    <phoneticPr fontId="2"/>
  </si>
  <si>
    <t>INT</t>
    <phoneticPr fontId="2"/>
  </si>
  <si>
    <t>M221</t>
    <phoneticPr fontId="2"/>
  </si>
  <si>
    <t>M950</t>
    <phoneticPr fontId="2"/>
  </si>
  <si>
    <t>R100</t>
    <phoneticPr fontId="2"/>
  </si>
  <si>
    <t>R110</t>
    <phoneticPr fontId="2"/>
  </si>
  <si>
    <t>R220</t>
    <phoneticPr fontId="2"/>
  </si>
  <si>
    <t>R225</t>
    <phoneticPr fontId="2"/>
  </si>
  <si>
    <t>R226</t>
    <phoneticPr fontId="2"/>
  </si>
  <si>
    <t>R231</t>
    <phoneticPr fontId="2"/>
  </si>
  <si>
    <t>VM210UN</t>
    <phoneticPr fontId="2"/>
  </si>
  <si>
    <t>VM220MA</t>
    <phoneticPr fontId="2"/>
  </si>
  <si>
    <t>VM220K</t>
    <phoneticPr fontId="2"/>
  </si>
  <si>
    <t>VPO501</t>
    <phoneticPr fontId="2"/>
  </si>
  <si>
    <t>VD600</t>
    <phoneticPr fontId="2"/>
  </si>
  <si>
    <t>VR800</t>
  </si>
  <si>
    <t>M001</t>
    <phoneticPr fontId="2"/>
  </si>
  <si>
    <t>M002</t>
    <phoneticPr fontId="2"/>
  </si>
  <si>
    <t>M100</t>
    <phoneticPr fontId="2"/>
  </si>
  <si>
    <t>M220</t>
    <phoneticPr fontId="2"/>
  </si>
  <si>
    <t>M225</t>
    <phoneticPr fontId="2"/>
  </si>
  <si>
    <t>M226</t>
    <phoneticPr fontId="2"/>
  </si>
  <si>
    <t>M230</t>
    <phoneticPr fontId="2"/>
  </si>
  <si>
    <t>M231</t>
    <phoneticPr fontId="2"/>
  </si>
  <si>
    <t>M400</t>
    <phoneticPr fontId="2"/>
  </si>
  <si>
    <t>M401</t>
    <phoneticPr fontId="2"/>
  </si>
  <si>
    <t>M900</t>
    <phoneticPr fontId="2"/>
  </si>
  <si>
    <t>D300</t>
    <phoneticPr fontId="2"/>
  </si>
  <si>
    <t>D400</t>
    <phoneticPr fontId="2"/>
  </si>
  <si>
    <t>D410</t>
    <phoneticPr fontId="2"/>
  </si>
  <si>
    <t>D500</t>
    <phoneticPr fontId="2"/>
  </si>
  <si>
    <t>D510</t>
    <phoneticPr fontId="2"/>
  </si>
  <si>
    <t>D520</t>
    <phoneticPr fontId="2"/>
  </si>
  <si>
    <t>D530</t>
    <phoneticPr fontId="2"/>
  </si>
  <si>
    <t>D600</t>
    <phoneticPr fontId="2"/>
  </si>
  <si>
    <t>Z600</t>
    <phoneticPr fontId="2"/>
  </si>
  <si>
    <t>M03_Pass</t>
    <phoneticPr fontId="2"/>
  </si>
  <si>
    <t xml:space="preserve">SELECT D520BUN.D520_KJKBN WPO52_KJKBN  -- 工場区分
      ,D520.D520_NDATE WPO52_NDATE     -- 納入日
      ,D520.D520_NSBIN WPO52_NSBIN     -- 納入指示便
      ,D520.D520_NBAN WPO52_NBAN       -- 納番
      ,D520.D520_BUNKAI WPO52_BUNKAI   -- 分割回数
      ,D520.D520_M200CDM WPO52_M200CDM -- 品番ｺｰﾄﾞ
      ,M200.M200_NAME WPO52_M200NM     -- 品名
      ,D520BUN.D520_NSJSUU - D520BUN.D520_JNSUU WPO52_NSJSUU -- 納入指示数
      ,D520.D520_NSUU WPO52_NSUU       -- 納入数
      ,D520BUN.D520_ZANNSUU WPO52_ZANNSUU   -- 納入残数
FROM D520_TBL D520 INNER JOIN
    -- 分割回数ごとの納入数・残数
    (
      -- 分割回数0
      SELECT          D520_KJKBN, D520_NDATE, D520_NSBIN, D520_NBAN, D520_BUNKAI, D520_M200CDM, 
                      D520_NSJSUU, 0 D520_JNSUU, D520_NSJSUU - D520_NSUU D520_ZANNSUU
      FROM            D520_TBL D520
      WHERE           D520.D520_BUNKAI = 0 AND D520.D520_DELFLG = 0 AND D520.D520_KENFLG = 0
      -- 分割回数1
      UNION ALL
      SELECT          MAX(D520_KJKBN), MAX(D520_NDATE), MAX(D520_NSBIN), D520_NBAN, MAX(D520_BUNKAI), D520_M200CDM,
                      MAX(D520_NSJSUU), SUM(CASE WHEN D520.D520_BUNKAI &lt; 1 THEN D520_NSUU ELSE 0 END), MAX(D520_NSJSUU) - SUM(D520_NSUU)
      FROM            D520_TBL D520
      WHERE           D520.D520_BUNKAI &lt;= 1 AND D520.D520_DELFLG = 0 AND D520.D520_KENFLG = 0
      GROUP BY     D520.D520_NBAN, D520.D520_M200CDM
      HAVING       EXISTS (SELECT 0
                              FROM  D520_TBL D520e
                              WHERE D520.D520_NBAN = D520e.D520_NBAN 
                              AND   MAX(D520.D520_BUNKAI) = 1
                              AND   D520.D520_M200CDM = D520e.D520_M200CDM)
      -- 分割回数2
      UNION ALL
      SELECT          MAX(D520_KJKBN), MAX(D520_NDATE), MAX(D520_NSBIN), D520_NBAN, MAX(D520_BUNKAI), D520_M200CDM,
                      MAX(D520_NSJSUU), SUM(CASE WHEN D520.D520_BUNKAI &lt; 2 THEN D520_NSUU ELSE 0 END), MAX(D520_NSJSUU) - SUM(D520_NSUU)
      FROM            D520_TBL D520
      WHERE           D520.D520_BUNKAI &lt;= 2 AND D520.D520_DELFLG = 0 AND D520.D520_KENFLG = 0
      GROUP BY     D520.D520_NBAN, D520.D520_M200CDM
      HAVING       EXISTS (SELECT 0
                              FROM  D520_TBL D520e
                              WHERE D520.D520_NBAN = D520e.D520_NBAN 
                              AND   MAX(D520.D520_BUNKAI) = 2
                              AND   D520.D520_M200CDM = D520e.D520_M200CDM)
      -- 分割回数3
      UNION ALL
      SELECT          MAX(D520_KJKBN), MAX(D520_NDATE), MAX(D520_NSBIN), D520_NBAN, MAX(D520_BUNKAI), D520_M200CDM,
                      MAX(D520_NSJSUU), SUM(CASE WHEN D520.D520_BUNKAI &lt; 3 THEN D520_NSUU ELSE 0 END), MAX(D520_NSJSUU) - SUM(D520_NSUU)
      FROM            D520_TBL D520
      WHERE           D520.D520_BUNKAI &lt;= 3 AND D520.D520_DELFLG = 0 AND D520.D520_KENFLG = 0
      GROUP BY     D520.D520_NBAN, D520.D520_M200CDM
      HAVING       EXISTS (SELECT 0
                              FROM  D520_TBL D520e
                              WHERE D520.D520_NBAN = D520e.D520_NBAN 
                              AND   MAX(D520.D520_BUNKAI) = 3
                              AND   D520.D520_M200CDM = D520e.D520_M200CDM)
      -- 分割回数4
      UNION ALL
      SELECT          MAX(D520_KJKBN), MAX(D520_NDATE), MAX(D520_NSBIN), D520_NBAN, MAX(D520_BUNKAI), D520_M200CDM,
                      MAX(D520_NSJSUU), SUM(CASE WHEN D520.D520_BUNKAI &lt; 4 THEN D520_NSUU ELSE 0 END), MAX(D520_NSJSUU) - SUM(D520_NSUU)
      FROM            D520_TBL D520
      WHERE           D520.D520_BUNKAI &lt;= 4 AND D520.D520_DELFLG = 0 AND D520.D520_KENFLG = 0
      GROUP BY     D520.D520_NBAN, D520.D520_M200CDM
      HAVING       EXISTS (SELECT 0
                              FROM  D520_TBL D520e
                              WHERE D520.D520_NBAN = D520e.D520_NBAN 
                              AND   MAX(D520.D520_BUNKAI) = 4
                              AND   D520.D520_M200CDM = D520e.D520_M200CDM)
      -- 分割回数5
      UNION ALL
      SELECT          MAX(D520_KJKBN), MAX(D520_NDATE), MAX(D520_NSBIN), D520_NBAN, MAX(D520_BUNKAI), D520_M200CDM,
                      MAX(D520_NSJSUU), SUM(CASE WHEN D520.D520_BUNKAI &lt; 5 THEN D520_NSUU ELSE 0 END), MAX(D520_NSJSUU) - SUM(D520_NSUU)
      FROM            D520_TBL D520
      WHERE           D520.D520_BUNKAI &lt;= 5 AND D520.D520_DELFLG = 0 AND D520.D520_KENFLG = 0
      GROUP BY     D520.D520_NBAN, D520.D520_M200CDM
      HAVING       EXISTS (SELECT 0
                              FROM  D520_TBL D520e
                              WHERE D520.D520_NBAN = D520e.D520_NBAN 
                              AND   MAX(D520.D520_BUNKAI) = 5
                              AND   D520.D520_M200CDM = D520e.D520_M200CDM)
      -- 分割回数6
      UNION ALL
      SELECT          MAX(D520_KJKBN), MAX(D520_NDATE), MAX(D520_NSBIN), D520_NBAN, MAX(D520_BUNKAI), D520_M200CDM,
                      MAX(D520_NSJSUU), SUM(CASE WHEN D520.D520_BUNKAI &lt; 6 THEN D520_NSUU ELSE 0 END), MAX(D520_NSJSUU) - SUM(D520_NSUU)
      FROM            D520_TBL D520
      WHERE           D520.D520_BUNKAI &lt;= 6 AND D520.D520_DELFLG = 0 AND D520.D520_KENFLG = 0
      GROUP BY     D520.D520_NBAN, D520.D520_M200CDM
      HAVING       EXISTS (SELECT 0
                              FROM  D520_TBL D520e
                              WHERE D520.D520_NBAN = D520e.D520_NBAN 
                              AND   MAX(D520.D520_BUNKAI) = 6
                              AND   D520.D520_M200CDM = D520e.D520_M200CDM)
      -- 分割回数7
      UNION ALL
      SELECT          MAX(D520_KJKBN), MAX(D520_NDATE), MAX(D520_NSBIN), D520_NBAN, MAX(D520_BUNKAI), D520_M200CDM,
                      MAX(D520_NSJSUU), SUM(CASE WHEN D520.D520_BUNKAI &lt; 7 THEN D520_NSUU ELSE 0 END), MAX(D520_NSJSUU) - SUM(D520_NSUU)
      FROM            D520_TBL D520
      WHERE           D520.D520_BUNKAI &lt;= 7 AND D520.D520_DELFLG = 0 AND D520.D520_KENFLG = 0
      GROUP BY     D520.D520_NBAN, D520.D520_M200CDM
      HAVING       EXISTS (SELECT 0
                              FROM  D520_TBL D520e
                              WHERE D520.D520_NBAN = D520e.D520_NBAN 
                              AND   MAX(D520.D520_BUNKAI) = 7
                              AND   D520.D520_M200CDM = D520e.D520_M200CDM)
      -- 分割回数8
      UNION ALL
      SELECT          MAX(D520_KJKBN), MAX(D520_NDATE), MAX(D520_NSBIN), D520_NBAN, MAX(D520_BUNKAI), D520_M200CDM,
                      MAX(D520_NSJSUU), SUM(CASE WHEN D520.D520_BUNKAI &lt; 8 THEN D520_NSUU ELSE 0 END), MAX(D520_NSJSUU) - SUM(D520_NSUU)
      FROM            D520_TBL D520
      WHERE           D520.D520_BUNKAI &lt;= 8 AND D520.D520_DELFLG = 0 AND D520.D520_KENFLG = 0
      GROUP BY     D520.D520_NBAN, D520.D520_M200CDM
      HAVING       EXISTS (SELECT 0
                              FROM  D520_TBL D520e
                              WHERE D520.D520_NBAN = D520e.D520_NBAN 
                              AND   MAX(D520.D520_BUNKAI) = 8
                              AND   D520.D520_M200CDM = D520e.D520_M200CDM)
      -- 分割回数9
      UNION ALL
      SELECT          MAX(D520_KJKBN), MAX(D520_NDATE), MAX(D520_NSBIN), D520_NBAN, MAX(D520_BUNKAI), D520_M200CDM,
                      MAX(D520_NSJSUU), SUM(CASE WHEN D520.D520_BUNKAI &lt; 9 THEN D520_NSUU ELSE 0 END), MAX(D520_NSJSUU) - SUM(D520_NSUU)
      FROM            D520_TBL D520
      WHERE           D520.D520_BUNKAI &lt;= 9 AND D520.D520_DELFLG = 0 AND D520.D520_KENFLG = 0
      GROUP BY     D520.D520_NBAN, D520.D520_M200CDM
      HAVING       EXISTS (SELECT 0
                              FROM  D520_TBL D520e
                              WHERE D520.D520_NBAN = D520e.D520_NBAN 
                              AND   MAX(D520.D520_BUNKAI) = 9
                              AND   D520.D520_M200CDM = D520e.D520_M200CDM)
      -- 分割回数10
      UNION ALL
      SELECT          MAX(D520_KJKBN), MAX(D520_NDATE), MAX(D520_NSBIN), D520_NBAN, MAX(D520_BUNKAI), D520_M200CDM,
                      MAX(D520_NSJSUU), SUM(CASE WHEN D520.D520_BUNKAI &lt; 10 THEN D520_NSUU ELSE 0 END), MAX(D520_NSJSUU) - SUM(D520_NSUU)
      FROM            D520_TBL D520
      WHERE           D520.D520_BUNKAI &lt;= 10 AND D520.D520_DELFLG = 0 AND D520.D520_KENFLG = 0
      GROUP BY     D520.D520_NBAN, D520.D520_M200CDM
      HAVING       EXISTS (SELECT 0
                              FROM  D520_TBL D520e
                              WHERE D520.D520_NBAN = D520e.D520_NBAN 
                              AND   MAX(D520.D520_BUNKAI) = 10
                              AND   D520.D520_M200CDM = D520e.D520_M200CDM)
    ) D520BUN ON  D520.D520_NBAN = D520BUN.D520_NBAN
              AND D520.D520_BUNKAI = D520BUN.D520_BUNKAI
              AND D520.D520_M200CDM = D520BUN.D520_M200CDM LEFT JOIN
    VM200_VIW M200 ON LEFT(D520.D520_M200CDM,10) = M200.M200_CODE
WHERE  D520.D520_DELFLG = 0 
AND    D520.D520_KENFLG = 0 </t>
    <phoneticPr fontId="2"/>
  </si>
  <si>
    <t>INT</t>
    <phoneticPr fontId="2"/>
  </si>
  <si>
    <t>INT</t>
    <phoneticPr fontId="2"/>
  </si>
  <si>
    <t>VARCHAR</t>
    <phoneticPr fontId="2"/>
  </si>
  <si>
    <t>VARCHAR</t>
    <phoneticPr fontId="2"/>
  </si>
  <si>
    <t>DATETIME</t>
    <phoneticPr fontId="2"/>
  </si>
  <si>
    <t>INT</t>
    <phoneticPr fontId="2"/>
  </si>
  <si>
    <t>INT</t>
    <phoneticPr fontId="2"/>
  </si>
  <si>
    <t>VARCHAR</t>
    <phoneticPr fontId="2"/>
  </si>
  <si>
    <t>INT</t>
    <phoneticPr fontId="2"/>
  </si>
  <si>
    <t>VARCHAR</t>
    <phoneticPr fontId="2"/>
  </si>
  <si>
    <t>VARCHAR</t>
    <phoneticPr fontId="2"/>
  </si>
  <si>
    <t>INT</t>
    <phoneticPr fontId="2"/>
  </si>
  <si>
    <t>INT</t>
    <phoneticPr fontId="2"/>
  </si>
  <si>
    <t>INT</t>
    <phoneticPr fontId="2"/>
  </si>
  <si>
    <t>VARCHAR</t>
    <phoneticPr fontId="2"/>
  </si>
  <si>
    <t>DATETIME</t>
    <phoneticPr fontId="2"/>
  </si>
  <si>
    <t>VARCHAR</t>
    <phoneticPr fontId="2"/>
  </si>
  <si>
    <t>VARCHAR</t>
    <phoneticPr fontId="2"/>
  </si>
  <si>
    <t>VARCHAR</t>
    <phoneticPr fontId="2"/>
  </si>
  <si>
    <t>VARCHAR</t>
    <phoneticPr fontId="2"/>
  </si>
  <si>
    <t>VARCHAR</t>
    <phoneticPr fontId="2"/>
  </si>
  <si>
    <t>INT</t>
    <phoneticPr fontId="2"/>
  </si>
  <si>
    <t>VARCHAR</t>
    <phoneticPr fontId="2"/>
  </si>
  <si>
    <t>DATETIME</t>
    <phoneticPr fontId="2"/>
  </si>
  <si>
    <t>VARCHAR</t>
    <phoneticPr fontId="2"/>
  </si>
  <si>
    <t>INT</t>
    <phoneticPr fontId="2"/>
  </si>
  <si>
    <t>INT</t>
    <phoneticPr fontId="2"/>
  </si>
  <si>
    <t>DATETIME</t>
    <phoneticPr fontId="2"/>
  </si>
  <si>
    <t>VARCHAR</t>
    <phoneticPr fontId="2"/>
  </si>
  <si>
    <t>VARCHAR</t>
    <phoneticPr fontId="2"/>
  </si>
  <si>
    <t>INT</t>
    <phoneticPr fontId="2"/>
  </si>
  <si>
    <t>INT</t>
    <phoneticPr fontId="2"/>
  </si>
  <si>
    <t>INT</t>
    <phoneticPr fontId="2"/>
  </si>
  <si>
    <t>DATETIME</t>
    <phoneticPr fontId="2"/>
  </si>
  <si>
    <t>VARCHAR</t>
    <phoneticPr fontId="2"/>
  </si>
  <si>
    <t>u172DeltusDB</t>
    <phoneticPr fontId="2"/>
  </si>
  <si>
    <t>u172DeltusDBLOG</t>
    <phoneticPr fontId="2"/>
  </si>
  <si>
    <t>True-使用する。 True以外-使用しない。</t>
    <phoneticPr fontId="2"/>
  </si>
  <si>
    <t>C:\Hm\u172Deltus\</t>
    <phoneticPr fontId="2"/>
  </si>
  <si>
    <t>Deltus基幹システム</t>
    <rPh sb="6" eb="8">
      <t>キカン</t>
    </rPh>
    <phoneticPr fontId="2"/>
  </si>
  <si>
    <r>
      <t xml:space="preserve">SELECT CONVERT(varchar, A010.A010_B1NO) + CONVERT(varchar, A010.A010_B2NO) + CONVERT(varchar, A010.A010_DNO) A010_MENUCD -- メニューCD
      ,A010_B1NO -- 分類CD
      ,A010_B1NM -- 分類名
      ,A010_B2NO -- メニュー1CD
      ,A010_B2NM -- メニュー1名
      ,A010_DNO -- メニュー2CD
      ,A010_DNAME -- メニュー2名
      ,A010_MEMO -- メモ
      ,A010_EXE -- 起動プログラム
      ,A010_PRAM -- 起動パラメータ
FROM  </t>
    </r>
    <r>
      <rPr>
        <sz val="10"/>
        <color rgb="FFFF0000"/>
        <rFont val="ＭＳ ゴシック"/>
        <family val="3"/>
        <charset val="128"/>
      </rPr>
      <t>u172DeltusSettingDB</t>
    </r>
    <r>
      <rPr>
        <sz val="10"/>
        <rFont val="ＭＳ ゴシック"/>
        <family val="3"/>
        <charset val="128"/>
      </rPr>
      <t>.dbo.A010_TBL A010</t>
    </r>
    <phoneticPr fontId="2"/>
  </si>
  <si>
    <r>
      <t xml:space="preserve">SELECT R800.R800_PROG_NM
     , R800.R800_PCNM
     , R800.R800_USER
     , R800.R800_DATE
     , PRGNM.PNAME R800_PROG_NAME
FROM  R800_TBL R800 LEFT JOIN
      (SELECT REPLACE(A010_EXE, '.exe','') EXE
            , MAX(A010_B2NM) PNAME
       FROM </t>
    </r>
    <r>
      <rPr>
        <sz val="10"/>
        <color rgb="FFFF0000"/>
        <rFont val="ＭＳ ゴシック"/>
        <family val="3"/>
        <charset val="128"/>
      </rPr>
      <t>u172DeltusSettingDB</t>
    </r>
    <r>
      <rPr>
        <sz val="10"/>
        <rFont val="ＭＳ ゴシック"/>
        <family val="3"/>
        <charset val="128"/>
      </rPr>
      <t>.dbo.A010_TBL
       WHERE A010_EXE IS NOT NULL
       GROUP BY REPLACE(A010_EXE, '.exe','')
      ) PRGNM ON R800.R800_PROG_NM = PRGNM.EXE</t>
    </r>
    <phoneticPr fontId="2"/>
  </si>
  <si>
    <t>旧ﾏｲﾅｰｺｰﾄﾞ用</t>
    <rPh sb="0" eb="1">
      <t>キュウ</t>
    </rPh>
    <rPh sb="9" eb="10">
      <t>ヨウ</t>
    </rPh>
    <phoneticPr fontId="2"/>
  </si>
  <si>
    <t>以下、VIEW設定</t>
    <rPh sb="0" eb="2">
      <t>イカ</t>
    </rPh>
    <rPh sb="7" eb="9">
      <t>セッテイ</t>
    </rPh>
    <phoneticPr fontId="2"/>
  </si>
  <si>
    <t>以下、削除履歴（M000からR000に保存）</t>
    <rPh sb="0" eb="2">
      <t>イカ</t>
    </rPh>
    <phoneticPr fontId="2"/>
  </si>
  <si>
    <t>部品情報閲覧用</t>
    <rPh sb="0" eb="2">
      <t>ブヒン</t>
    </rPh>
    <rPh sb="2" eb="4">
      <t>ジョウホウ</t>
    </rPh>
    <rPh sb="4" eb="6">
      <t>エツラン</t>
    </rPh>
    <rPh sb="6" eb="7">
      <t>ヨウ</t>
    </rPh>
    <phoneticPr fontId="2"/>
  </si>
  <si>
    <t>データ</t>
    <phoneticPr fontId="2"/>
  </si>
  <si>
    <t>M101</t>
    <phoneticPr fontId="2"/>
  </si>
  <si>
    <t>M101_TBL</t>
    <phoneticPr fontId="2"/>
  </si>
  <si>
    <t>M100_MNCD</t>
    <phoneticPr fontId="2"/>
  </si>
  <si>
    <t>M100_M400CD</t>
    <phoneticPr fontId="2"/>
  </si>
  <si>
    <t>M101_CODE</t>
    <phoneticPr fontId="2"/>
  </si>
  <si>
    <t>M101_MNCD</t>
    <phoneticPr fontId="2"/>
  </si>
  <si>
    <t>M101_NO</t>
    <phoneticPr fontId="2"/>
  </si>
  <si>
    <t>M101_LV</t>
    <phoneticPr fontId="2"/>
  </si>
  <si>
    <t>M101_HBKBN</t>
    <phoneticPr fontId="2"/>
  </si>
  <si>
    <t>M101_M100CD</t>
    <phoneticPr fontId="2"/>
  </si>
  <si>
    <t>M101_M100MNCD</t>
    <phoneticPr fontId="2"/>
  </si>
  <si>
    <t>M101_M100NM</t>
    <phoneticPr fontId="2"/>
  </si>
  <si>
    <t>M101_HTKSUU</t>
    <phoneticPr fontId="2"/>
  </si>
  <si>
    <t>M101_SYKSUU</t>
    <phoneticPr fontId="2"/>
  </si>
  <si>
    <t>M101_ENTRY_DATE</t>
    <phoneticPr fontId="2"/>
  </si>
  <si>
    <t>M101_ENTRY_PC</t>
    <phoneticPr fontId="2"/>
  </si>
  <si>
    <t>M101_ENTRY_USER</t>
    <phoneticPr fontId="2"/>
  </si>
  <si>
    <t>M101_RENEW_DATE</t>
    <phoneticPr fontId="2"/>
  </si>
  <si>
    <t>M101_RENEW_PC</t>
    <phoneticPr fontId="2"/>
  </si>
  <si>
    <t>M101_RENEW_USER</t>
    <phoneticPr fontId="2"/>
  </si>
  <si>
    <t>M101_DELETE_FLG</t>
    <phoneticPr fontId="2"/>
  </si>
  <si>
    <t>M101_DELETE_DATE</t>
    <phoneticPr fontId="2"/>
  </si>
  <si>
    <t>M101_DELETE_PC</t>
    <phoneticPr fontId="2"/>
  </si>
  <si>
    <t>M101_DELETE_USER</t>
    <phoneticPr fontId="2"/>
  </si>
  <si>
    <t>M101_REVISION</t>
    <phoneticPr fontId="2"/>
  </si>
  <si>
    <t>M101_M110CD</t>
    <phoneticPr fontId="2"/>
  </si>
  <si>
    <t>M100_ENTRY_DATE</t>
    <phoneticPr fontId="2"/>
  </si>
  <si>
    <t>M100_ENTRY_PC</t>
    <phoneticPr fontId="2"/>
  </si>
  <si>
    <t>M100_ENTRY_USER</t>
    <phoneticPr fontId="2"/>
  </si>
  <si>
    <t>M100_RENEW_DATE</t>
    <phoneticPr fontId="2"/>
  </si>
  <si>
    <t>M100_RENEW_PC</t>
    <phoneticPr fontId="2"/>
  </si>
  <si>
    <t>M100_RENEW_USER</t>
    <phoneticPr fontId="2"/>
  </si>
  <si>
    <t>M100_DELETE_FLG</t>
    <phoneticPr fontId="2"/>
  </si>
  <si>
    <t>M100_DELETE_DATE</t>
    <phoneticPr fontId="2"/>
  </si>
  <si>
    <t>M100_DELETE_PC</t>
    <phoneticPr fontId="2"/>
  </si>
  <si>
    <t>M100_DELETE_USER</t>
    <phoneticPr fontId="2"/>
  </si>
  <si>
    <t>M100_REVISION</t>
    <phoneticPr fontId="2"/>
  </si>
  <si>
    <t>OK</t>
    <phoneticPr fontId="2"/>
  </si>
  <si>
    <t>M200</t>
    <phoneticPr fontId="2"/>
  </si>
  <si>
    <t>M201</t>
    <phoneticPr fontId="2"/>
  </si>
  <si>
    <t>M200_TBL</t>
    <phoneticPr fontId="2"/>
  </si>
  <si>
    <t>M201_TBL</t>
    <phoneticPr fontId="2"/>
  </si>
  <si>
    <t>M200_GRP</t>
    <phoneticPr fontId="2"/>
  </si>
  <si>
    <t>M200_SEQ</t>
    <phoneticPr fontId="2"/>
  </si>
  <si>
    <t>M200_BSDHIN</t>
    <phoneticPr fontId="2"/>
  </si>
  <si>
    <t>M200_JDHIN1</t>
    <phoneticPr fontId="2"/>
  </si>
  <si>
    <t>M200_JDHIN2</t>
    <phoneticPr fontId="2"/>
  </si>
  <si>
    <t>M200_JDHIN3</t>
    <phoneticPr fontId="2"/>
  </si>
  <si>
    <t>M200_JDHIN4</t>
    <phoneticPr fontId="2"/>
  </si>
  <si>
    <t>M200_SYASYU1</t>
    <phoneticPr fontId="2"/>
  </si>
  <si>
    <t>M200_SYASYU2</t>
    <phoneticPr fontId="2"/>
  </si>
  <si>
    <t>M200_SYASYU3</t>
    <phoneticPr fontId="2"/>
  </si>
  <si>
    <t>M200_SYASYU4</t>
    <phoneticPr fontId="2"/>
  </si>
  <si>
    <t>M200_JYUNIN</t>
    <phoneticPr fontId="2"/>
  </si>
  <si>
    <t>M200_PTNIN</t>
    <phoneticPr fontId="2"/>
  </si>
  <si>
    <t>M200_TRNO</t>
    <phoneticPr fontId="2"/>
  </si>
  <si>
    <t>M200_KCODE</t>
    <phoneticPr fontId="2"/>
  </si>
  <si>
    <t>M200_SETSUBIHI</t>
    <phoneticPr fontId="2"/>
  </si>
  <si>
    <t>M200_ENTRY_DATE</t>
    <phoneticPr fontId="2"/>
  </si>
  <si>
    <t>M200_ENTRY_PC</t>
    <phoneticPr fontId="2"/>
  </si>
  <si>
    <t>M200_ENTRY_USER</t>
    <phoneticPr fontId="2"/>
  </si>
  <si>
    <t>M200_RENEW_DATE</t>
    <phoneticPr fontId="2"/>
  </si>
  <si>
    <t>M200_RENEW_PC</t>
    <phoneticPr fontId="2"/>
  </si>
  <si>
    <t>M200_DELETE_FLG</t>
    <phoneticPr fontId="2"/>
  </si>
  <si>
    <t>M200_RENEW_USER</t>
    <phoneticPr fontId="2"/>
  </si>
  <si>
    <t>M200_DELETE_DATE</t>
    <phoneticPr fontId="2"/>
  </si>
  <si>
    <t>M200_DELETE_PC</t>
    <phoneticPr fontId="2"/>
  </si>
  <si>
    <t>M200_DELETE_USER</t>
    <phoneticPr fontId="2"/>
  </si>
  <si>
    <t>M200_REVISION</t>
    <phoneticPr fontId="2"/>
  </si>
  <si>
    <t>M201_CODE</t>
    <phoneticPr fontId="2"/>
  </si>
  <si>
    <t>M201_NO</t>
    <phoneticPr fontId="2"/>
  </si>
  <si>
    <t>M201_PRPTNO</t>
    <phoneticPr fontId="2"/>
  </si>
  <si>
    <t>M201_NAME</t>
    <phoneticPr fontId="2"/>
  </si>
  <si>
    <t>M201_ENTRY_DATE</t>
    <phoneticPr fontId="2"/>
  </si>
  <si>
    <t>M201_ENTRY_PC</t>
    <phoneticPr fontId="2"/>
  </si>
  <si>
    <t>M201_ENTRY_USER</t>
    <phoneticPr fontId="2"/>
  </si>
  <si>
    <t>M201_RENEW_DATE</t>
    <phoneticPr fontId="2"/>
  </si>
  <si>
    <t>M201_RENEW_PC</t>
    <phoneticPr fontId="2"/>
  </si>
  <si>
    <t>M201_RENEW_USER</t>
    <phoneticPr fontId="2"/>
  </si>
  <si>
    <t>M201_DELETE_FLG</t>
    <phoneticPr fontId="2"/>
  </si>
  <si>
    <t>M201_DELETE_DATE</t>
    <phoneticPr fontId="2"/>
  </si>
  <si>
    <t>M201_DELETE_PC</t>
    <phoneticPr fontId="2"/>
  </si>
  <si>
    <t>M201_DELETE_USER</t>
    <phoneticPr fontId="2"/>
  </si>
  <si>
    <t>M201_REVISION</t>
    <phoneticPr fontId="2"/>
  </si>
  <si>
    <t>FK</t>
    <phoneticPr fontId="2"/>
  </si>
  <si>
    <t>〇</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</si>
</sst>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0_ "/>
  </numFmts>
  <fonts count="10" x14ac:knownFonts="1">
    <font>
      <sz val="11"/>
      <name val="ＭＳ Ｐゴシック"/>
      <family val="3"/>
      <charset val="128"/>
    </font>
    <font>
      <sz val="11"/>
      <name val="ＭＳ Ｐゴシック"/>
      <family val="3"/>
      <charset val="128"/>
    </font>
    <font>
      <sz val="6"/>
      <name val="ＭＳ Ｐゴシック"/>
      <family val="3"/>
      <charset val="128"/>
    </font>
    <font>
      <u/>
      <sz val="11"/>
      <color indexed="20"/>
      <name val="ＭＳ Ｐゴシック"/>
      <family val="3"/>
      <charset val="128"/>
    </font>
    <font>
      <sz val="11"/>
      <color indexed="8"/>
      <name val="ＭＳ Ｐゴシック"/>
      <family val="3"/>
      <charset val="128"/>
    </font>
    <font>
      <sz val="11"/>
      <color rgb="FF000000"/>
      <name val="ＭＳ Ｐゴシック"/>
      <family val="3"/>
      <charset val="128"/>
    </font>
    <font>
      <sz val="11"/>
      <name val="ＭＳ ゴシック"/>
      <family val="3"/>
      <charset val="128"/>
    </font>
    <font>
      <sz val="10"/>
      <name val="ＭＳ ゴシック"/>
      <family val="3"/>
      <charset val="128"/>
    </font>
    <font>
      <sz val="8"/>
      <name val="ＭＳ ゴシック"/>
      <family val="3"/>
      <charset val="128"/>
    </font>
    <font>
      <sz val="10"/>
      <color rgb="FFFF0000"/>
      <name val="ＭＳ ゴシック"/>
      <family val="3"/>
      <charset val="128"/>
    </font>
  </fonts>
  <fills count="18">
    <fill>
      <patternFill patternType="none"/>
    </fill>
    <fill>
      <patternFill patternType="gray125"/>
    </fill>
    <fill>
      <patternFill patternType="solid">
        <fgColor indexed="47"/>
        <bgColor indexed="64"/>
      </patternFill>
    </fill>
    <fill>
      <patternFill patternType="solid">
        <fgColor indexed="52"/>
        <bgColor indexed="64"/>
      </patternFill>
    </fill>
    <fill>
      <patternFill patternType="solid">
        <fgColor indexed="53"/>
        <bgColor indexed="64"/>
      </patternFill>
    </fill>
    <fill>
      <patternFill patternType="solid">
        <fgColor rgb="FF92D050"/>
        <bgColor indexed="64"/>
      </patternFill>
    </fill>
    <fill>
      <patternFill patternType="solid">
        <fgColor theme="9" tint="0.39997558519241921"/>
        <bgColor indexed="64"/>
      </patternFill>
    </fill>
    <fill>
      <patternFill patternType="solid">
        <fgColor indexed="43"/>
        <bgColor indexed="64"/>
      </patternFill>
    </fill>
    <fill>
      <patternFill patternType="solid">
        <fgColor indexed="42"/>
        <bgColor indexed="64"/>
      </patternFill>
    </fill>
    <fill>
      <patternFill patternType="solid">
        <fgColor indexed="41"/>
        <bgColor indexed="64"/>
      </patternFill>
    </fill>
    <fill>
      <patternFill patternType="solid">
        <fgColor theme="5"/>
        <bgColor indexed="64"/>
      </patternFill>
    </fill>
    <fill>
      <patternFill patternType="solid">
        <fgColor rgb="FF00B0F0"/>
        <bgColor indexed="64"/>
      </patternFill>
    </fill>
    <fill>
      <patternFill patternType="solid">
        <fgColor rgb="FFFFFF99"/>
        <bgColor indexed="64"/>
      </patternFill>
    </fill>
    <fill>
      <patternFill patternType="solid">
        <fgColor rgb="FFFF99CC"/>
        <bgColor indexed="64"/>
      </patternFill>
    </fill>
    <fill>
      <patternFill patternType="solid">
        <fgColor rgb="FFCCFFFF"/>
        <bgColor indexed="64"/>
      </patternFill>
    </fill>
    <fill>
      <patternFill patternType="solid">
        <fgColor rgb="FF99CCFF"/>
        <bgColor indexed="64"/>
      </patternFill>
    </fill>
    <fill>
      <patternFill patternType="solid">
        <fgColor rgb="FFCC99FF"/>
        <bgColor indexed="64"/>
      </patternFill>
    </fill>
    <fill>
      <patternFill patternType="solid">
        <fgColor rgb="FFCCFFCC"/>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8"/>
      </right>
      <top style="thin">
        <color indexed="64"/>
      </top>
      <bottom/>
      <diagonal/>
    </border>
    <border>
      <left style="thin">
        <color indexed="64"/>
      </left>
      <right style="thin">
        <color indexed="64"/>
      </right>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top/>
      <bottom style="hair">
        <color indexed="64"/>
      </bottom>
      <diagonal/>
    </border>
    <border>
      <left style="thin">
        <color indexed="64"/>
      </left>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top style="thin">
        <color indexed="64"/>
      </top>
      <bottom style="hair">
        <color indexed="64"/>
      </bottom>
      <diagonal/>
    </border>
    <border>
      <left style="thin">
        <color indexed="64"/>
      </left>
      <right/>
      <top/>
      <bottom/>
      <diagonal/>
    </border>
  </borders>
  <cellStyleXfs count="5">
    <xf numFmtId="0" fontId="0" fillId="0" borderId="0"/>
    <xf numFmtId="0" fontId="1" fillId="0" borderId="0">
      <alignment vertical="center"/>
    </xf>
    <xf numFmtId="0" fontId="1" fillId="0" borderId="0">
      <alignment vertical="center"/>
    </xf>
    <xf numFmtId="0" fontId="4" fillId="0" borderId="0"/>
    <xf numFmtId="0" fontId="1" fillId="0" borderId="0">
      <alignment vertical="center"/>
    </xf>
  </cellStyleXfs>
  <cellXfs count="373">
    <xf numFmtId="0" fontId="0" fillId="0" borderId="0" xfId="0"/>
    <xf numFmtId="0" fontId="0" fillId="3" borderId="1" xfId="0" applyFill="1" applyBorder="1"/>
    <xf numFmtId="0" fontId="0" fillId="4" borderId="1" xfId="0" applyFill="1" applyBorder="1"/>
    <xf numFmtId="0" fontId="0" fillId="5" borderId="1" xfId="0" applyFill="1" applyBorder="1" applyAlignment="1">
      <alignment shrinkToFit="1"/>
    </xf>
    <xf numFmtId="0" fontId="0" fillId="0" borderId="0" xfId="0" applyFill="1" applyBorder="1"/>
    <xf numFmtId="0" fontId="0" fillId="0" borderId="0" xfId="0" applyBorder="1"/>
    <xf numFmtId="0" fontId="6" fillId="0" borderId="1" xfId="0" applyFont="1" applyBorder="1"/>
    <xf numFmtId="0" fontId="6" fillId="0" borderId="1" xfId="0" applyFont="1" applyBorder="1" applyAlignment="1">
      <alignment horizontal="left"/>
    </xf>
    <xf numFmtId="0" fontId="6" fillId="0" borderId="1" xfId="0" applyFont="1" applyFill="1" applyBorder="1"/>
    <xf numFmtId="177" fontId="7" fillId="2" borderId="1" xfId="4" applyNumberFormat="1" applyFont="1" applyFill="1" applyBorder="1" applyAlignment="1">
      <alignment horizontal="center" vertical="center"/>
    </xf>
    <xf numFmtId="0" fontId="7" fillId="2" borderId="1" xfId="4" applyFont="1" applyFill="1" applyBorder="1" applyAlignment="1">
      <alignment horizontal="center" vertical="center"/>
    </xf>
    <xf numFmtId="0" fontId="7" fillId="0" borderId="0" xfId="4" applyFont="1">
      <alignment vertical="center"/>
    </xf>
    <xf numFmtId="177" fontId="7" fillId="0" borderId="6" xfId="4" applyNumberFormat="1" applyFont="1" applyBorder="1">
      <alignment vertical="center"/>
    </xf>
    <xf numFmtId="0" fontId="7" fillId="0" borderId="6" xfId="4" applyFont="1" applyBorder="1" applyAlignment="1">
      <alignment horizontal="center" vertical="center"/>
    </xf>
    <xf numFmtId="31" fontId="7" fillId="0" borderId="1" xfId="4" applyNumberFormat="1" applyFont="1" applyBorder="1" applyAlignment="1">
      <alignment horizontal="center" vertical="center"/>
    </xf>
    <xf numFmtId="0" fontId="7" fillId="0" borderId="1" xfId="4" applyFont="1" applyBorder="1" applyAlignment="1">
      <alignment horizontal="center" vertical="center" shrinkToFit="1"/>
    </xf>
    <xf numFmtId="0" fontId="7" fillId="0" borderId="1" xfId="4" applyFont="1" applyBorder="1" applyAlignment="1">
      <alignment horizontal="center" vertical="center"/>
    </xf>
    <xf numFmtId="0" fontId="7" fillId="0" borderId="7" xfId="4" applyFont="1" applyBorder="1" applyAlignment="1">
      <alignment vertical="top"/>
    </xf>
    <xf numFmtId="0" fontId="7" fillId="0" borderId="1" xfId="4" applyFont="1" applyBorder="1" applyAlignment="1">
      <alignment horizontal="left" vertical="center" wrapText="1"/>
    </xf>
    <xf numFmtId="0" fontId="7" fillId="0" borderId="1" xfId="4" applyFont="1" applyBorder="1" applyAlignment="1">
      <alignment horizontal="left" vertical="center"/>
    </xf>
    <xf numFmtId="177" fontId="7" fillId="0" borderId="1" xfId="4" applyNumberFormat="1" applyFont="1" applyBorder="1">
      <alignment vertical="center"/>
    </xf>
    <xf numFmtId="0" fontId="7" fillId="0" borderId="1" xfId="4" applyFont="1" applyBorder="1">
      <alignment vertical="center"/>
    </xf>
    <xf numFmtId="0" fontId="7" fillId="0" borderId="1" xfId="4" applyFont="1" applyBorder="1" applyAlignment="1">
      <alignment vertical="center" wrapText="1"/>
    </xf>
    <xf numFmtId="177" fontId="7" fillId="0" borderId="0" xfId="4" applyNumberFormat="1" applyFont="1">
      <alignment vertical="center"/>
    </xf>
    <xf numFmtId="0" fontId="7" fillId="0" borderId="0" xfId="4" applyFont="1" applyAlignment="1">
      <alignment horizontal="center" vertical="center"/>
    </xf>
    <xf numFmtId="0" fontId="7" fillId="0" borderId="0" xfId="4" applyFont="1" applyProtection="1">
      <alignment vertical="center"/>
      <protection locked="0"/>
    </xf>
    <xf numFmtId="0" fontId="7" fillId="2" borderId="1" xfId="4" applyFont="1" applyFill="1" applyBorder="1" applyAlignment="1" applyProtection="1">
      <alignment horizontal="center" vertical="center"/>
      <protection locked="0"/>
    </xf>
    <xf numFmtId="0" fontId="7" fillId="0" borderId="2" xfId="4" applyFont="1" applyFill="1" applyBorder="1" applyAlignment="1" applyProtection="1">
      <alignment horizontal="center" vertical="center"/>
    </xf>
    <xf numFmtId="0" fontId="7" fillId="0" borderId="3" xfId="3" applyFont="1" applyFill="1" applyBorder="1" applyAlignment="1" applyProtection="1">
      <alignment horizontal="left" vertical="center" shrinkToFit="1"/>
    </xf>
    <xf numFmtId="0" fontId="7" fillId="0" borderId="3" xfId="3" applyFont="1" applyFill="1" applyBorder="1" applyAlignment="1" applyProtection="1">
      <alignment horizontal="left" vertical="center" wrapText="1"/>
    </xf>
    <xf numFmtId="0" fontId="7" fillId="0" borderId="0" xfId="4" applyFont="1" applyAlignment="1" applyProtection="1">
      <alignment horizontal="center" vertical="center"/>
      <protection locked="0"/>
    </xf>
    <xf numFmtId="0" fontId="7" fillId="0" borderId="3" xfId="4" applyFont="1" applyFill="1" applyBorder="1" applyAlignment="1" applyProtection="1">
      <alignment horizontal="center" vertical="center"/>
    </xf>
    <xf numFmtId="0" fontId="7" fillId="0" borderId="3" xfId="4" applyFont="1" applyBorder="1" applyAlignment="1" applyProtection="1">
      <alignment horizontal="center" vertical="center"/>
      <protection locked="0"/>
    </xf>
    <xf numFmtId="0" fontId="7" fillId="0" borderId="4" xfId="4" applyFont="1" applyBorder="1" applyAlignment="1" applyProtection="1">
      <alignment horizontal="center" vertical="center" shrinkToFit="1"/>
      <protection locked="0"/>
    </xf>
    <xf numFmtId="0" fontId="7" fillId="0" borderId="4" xfId="3" applyFont="1" applyFill="1" applyBorder="1" applyAlignment="1" applyProtection="1">
      <alignment horizontal="left" vertical="center" shrinkToFit="1"/>
    </xf>
    <xf numFmtId="0" fontId="7" fillId="0" borderId="4" xfId="3" applyFont="1" applyFill="1" applyBorder="1" applyAlignment="1" applyProtection="1">
      <alignment horizontal="left" vertical="center" wrapText="1"/>
    </xf>
    <xf numFmtId="0" fontId="7" fillId="0" borderId="5" xfId="4" applyFont="1" applyFill="1" applyBorder="1" applyAlignment="1" applyProtection="1">
      <alignment horizontal="center" vertical="center"/>
      <protection locked="0"/>
    </xf>
    <xf numFmtId="0" fontId="8" fillId="2" borderId="1" xfId="2" applyFont="1" applyFill="1" applyBorder="1" applyAlignment="1">
      <alignment horizontal="center" vertical="center"/>
    </xf>
    <xf numFmtId="0" fontId="8" fillId="2" borderId="7" xfId="2" applyFont="1" applyFill="1" applyBorder="1" applyAlignment="1">
      <alignment horizontal="center" vertical="center"/>
    </xf>
    <xf numFmtId="49" fontId="8" fillId="2" borderId="7" xfId="2" applyNumberFormat="1" applyFont="1" applyFill="1" applyBorder="1" applyAlignment="1">
      <alignment horizontal="center" vertical="center"/>
    </xf>
    <xf numFmtId="0" fontId="8" fillId="2" borderId="7" xfId="2" applyFont="1" applyFill="1" applyBorder="1" applyAlignment="1">
      <alignment horizontal="centerContinuous" vertical="center"/>
    </xf>
    <xf numFmtId="0" fontId="6" fillId="0" borderId="0" xfId="2" applyFont="1">
      <alignment vertical="center"/>
    </xf>
    <xf numFmtId="0" fontId="6" fillId="0" borderId="0" xfId="2" applyFont="1" applyBorder="1">
      <alignment vertical="center"/>
    </xf>
    <xf numFmtId="0" fontId="6" fillId="0" borderId="0" xfId="2" applyFont="1" applyAlignment="1">
      <alignment vertical="center"/>
    </xf>
    <xf numFmtId="0" fontId="6" fillId="0" borderId="8" xfId="2" applyFont="1" applyBorder="1">
      <alignment vertical="center"/>
    </xf>
    <xf numFmtId="0" fontId="6" fillId="0" borderId="9" xfId="2" applyFont="1" applyBorder="1">
      <alignment vertical="center"/>
    </xf>
    <xf numFmtId="49" fontId="6" fillId="0" borderId="8" xfId="2" applyNumberFormat="1" applyFont="1" applyBorder="1" applyAlignment="1">
      <alignment horizontal="left" vertical="center"/>
    </xf>
    <xf numFmtId="176" fontId="6" fillId="0" borderId="10" xfId="2" applyNumberFormat="1" applyFont="1" applyBorder="1" applyAlignment="1">
      <alignment horizontal="center" vertical="center"/>
    </xf>
    <xf numFmtId="176" fontId="6" fillId="0" borderId="10" xfId="2" applyNumberFormat="1" applyFont="1" applyBorder="1">
      <alignment vertical="center"/>
    </xf>
    <xf numFmtId="14" fontId="8" fillId="0" borderId="10" xfId="2" applyNumberFormat="1" applyFont="1" applyBorder="1" applyAlignment="1">
      <alignment horizontal="centerContinuous" vertical="center"/>
    </xf>
    <xf numFmtId="0" fontId="7" fillId="0" borderId="0" xfId="2" applyFont="1" applyBorder="1">
      <alignment vertical="center"/>
    </xf>
    <xf numFmtId="49" fontId="7" fillId="0" borderId="0" xfId="2" applyNumberFormat="1" applyFont="1" applyAlignment="1">
      <alignment horizontal="left" vertical="center"/>
    </xf>
    <xf numFmtId="0" fontId="8" fillId="0" borderId="0" xfId="2" applyFont="1" applyBorder="1">
      <alignment vertical="center"/>
    </xf>
    <xf numFmtId="0" fontId="7" fillId="0" borderId="0" xfId="2" applyFont="1" applyBorder="1" applyAlignment="1">
      <alignment horizontal="center" vertical="center"/>
    </xf>
    <xf numFmtId="0" fontId="6" fillId="0" borderId="1" xfId="2" applyFont="1" applyFill="1" applyBorder="1" applyAlignment="1">
      <alignment horizontal="center" vertical="center"/>
    </xf>
    <xf numFmtId="0" fontId="6" fillId="0" borderId="6" xfId="2" applyFont="1" applyBorder="1">
      <alignment vertical="center"/>
    </xf>
    <xf numFmtId="0" fontId="6" fillId="0" borderId="7" xfId="2" applyFont="1" applyBorder="1">
      <alignment vertical="center"/>
    </xf>
    <xf numFmtId="0" fontId="8" fillId="0" borderId="0" xfId="2" applyFont="1" applyBorder="1" applyAlignment="1">
      <alignment horizontal="center" vertical="center"/>
    </xf>
    <xf numFmtId="49" fontId="8" fillId="0" borderId="0" xfId="2" applyNumberFormat="1" applyFont="1" applyAlignment="1">
      <alignment horizontal="left" vertical="center"/>
    </xf>
    <xf numFmtId="0" fontId="8" fillId="0" borderId="0" xfId="2" applyFont="1" applyAlignment="1">
      <alignment horizontal="center" vertical="center"/>
    </xf>
    <xf numFmtId="0" fontId="8" fillId="2" borderId="11" xfId="2" applyFont="1" applyFill="1" applyBorder="1" applyAlignment="1">
      <alignment horizontal="centerContinuous" vertical="center"/>
    </xf>
    <xf numFmtId="0" fontId="8" fillId="2" borderId="5" xfId="2" applyFont="1" applyFill="1" applyBorder="1" applyAlignment="1">
      <alignment horizontal="centerContinuous" vertical="center"/>
    </xf>
    <xf numFmtId="0" fontId="8" fillId="2" borderId="12" xfId="2" applyFont="1" applyFill="1" applyBorder="1" applyAlignment="1">
      <alignment horizontal="centerContinuous" vertical="center"/>
    </xf>
    <xf numFmtId="0" fontId="8" fillId="0" borderId="0" xfId="2" applyFont="1" applyAlignment="1">
      <alignment horizontal="centerContinuous" vertical="center"/>
    </xf>
    <xf numFmtId="0" fontId="6" fillId="0" borderId="1" xfId="2" applyFont="1" applyBorder="1">
      <alignment vertical="center"/>
    </xf>
    <xf numFmtId="49" fontId="8" fillId="2" borderId="1" xfId="2" applyNumberFormat="1" applyFont="1" applyFill="1" applyBorder="1" applyAlignment="1">
      <alignment horizontal="center" vertical="center"/>
    </xf>
    <xf numFmtId="0" fontId="8" fillId="2" borderId="1" xfId="2" applyFont="1" applyFill="1" applyBorder="1" applyAlignment="1">
      <alignment horizontal="center" vertical="center" shrinkToFit="1"/>
    </xf>
    <xf numFmtId="0" fontId="6" fillId="0" borderId="1" xfId="2" applyFont="1" applyBorder="1" applyAlignment="1">
      <alignment horizontal="center" vertical="center"/>
    </xf>
    <xf numFmtId="0" fontId="6" fillId="0" borderId="8" xfId="2" applyFont="1" applyBorder="1" applyAlignment="1">
      <alignment horizontal="center" vertical="center"/>
    </xf>
    <xf numFmtId="0" fontId="7" fillId="0" borderId="13" xfId="2" applyFont="1" applyFill="1" applyBorder="1" applyAlignment="1">
      <alignment horizontal="center" vertical="center" shrinkToFit="1"/>
    </xf>
    <xf numFmtId="0" fontId="7" fillId="0" borderId="13" xfId="2" applyFont="1" applyFill="1" applyBorder="1" applyAlignment="1">
      <alignment vertical="center" shrinkToFit="1"/>
    </xf>
    <xf numFmtId="49" fontId="7" fillId="0" borderId="13" xfId="2" applyNumberFormat="1" applyFont="1" applyFill="1" applyBorder="1" applyAlignment="1">
      <alignment horizontal="left" vertical="center" shrinkToFit="1"/>
    </xf>
    <xf numFmtId="0" fontId="7" fillId="0" borderId="13" xfId="2" applyFont="1" applyFill="1" applyBorder="1" applyAlignment="1">
      <alignment horizontal="right" vertical="center" shrinkToFit="1"/>
    </xf>
    <xf numFmtId="0" fontId="6" fillId="0" borderId="1" xfId="2" applyFont="1" applyFill="1" applyBorder="1">
      <alignment vertical="center"/>
    </xf>
    <xf numFmtId="0" fontId="6" fillId="0" borderId="0" xfId="2" applyFont="1" applyFill="1" applyBorder="1">
      <alignment vertical="center"/>
    </xf>
    <xf numFmtId="0" fontId="6" fillId="0" borderId="0" xfId="2" applyFont="1" applyFill="1" applyAlignment="1">
      <alignment vertical="center"/>
    </xf>
    <xf numFmtId="0" fontId="7" fillId="0" borderId="3" xfId="2" applyFont="1" applyFill="1" applyBorder="1" applyAlignment="1">
      <alignment horizontal="center" vertical="center" shrinkToFit="1"/>
    </xf>
    <xf numFmtId="0" fontId="7" fillId="0" borderId="3" xfId="2" applyFont="1" applyFill="1" applyBorder="1" applyAlignment="1">
      <alignment vertical="center" shrinkToFit="1"/>
    </xf>
    <xf numFmtId="49" fontId="7" fillId="0" borderId="3" xfId="2" applyNumberFormat="1" applyFont="1" applyFill="1" applyBorder="1" applyAlignment="1">
      <alignment horizontal="left" vertical="center" shrinkToFit="1"/>
    </xf>
    <xf numFmtId="0" fontId="7" fillId="0" borderId="3" xfId="2" applyFont="1" applyFill="1" applyBorder="1" applyAlignment="1">
      <alignment horizontal="right" vertical="center" shrinkToFit="1"/>
    </xf>
    <xf numFmtId="22" fontId="6" fillId="0" borderId="1" xfId="2" quotePrefix="1" applyNumberFormat="1" applyFont="1" applyFill="1" applyBorder="1">
      <alignment vertical="center"/>
    </xf>
    <xf numFmtId="0" fontId="6" fillId="0" borderId="1" xfId="2" quotePrefix="1" applyFont="1" applyFill="1" applyBorder="1">
      <alignment vertical="center"/>
    </xf>
    <xf numFmtId="0" fontId="7" fillId="0" borderId="3" xfId="1" applyFont="1" applyFill="1" applyBorder="1" applyAlignment="1">
      <alignment vertical="center" shrinkToFit="1"/>
    </xf>
    <xf numFmtId="0" fontId="7" fillId="0" borderId="3" xfId="1" applyFont="1" applyFill="1" applyBorder="1" applyAlignment="1">
      <alignment horizontal="left" vertical="center" shrinkToFit="1"/>
    </xf>
    <xf numFmtId="0" fontId="7" fillId="0" borderId="3" xfId="1" applyFont="1" applyFill="1" applyBorder="1" applyAlignment="1">
      <alignment horizontal="center" vertical="center" shrinkToFit="1"/>
    </xf>
    <xf numFmtId="0" fontId="7" fillId="0" borderId="3" xfId="2" applyFont="1" applyFill="1" applyBorder="1" applyAlignment="1">
      <alignment horizontal="left" vertical="center" shrinkToFit="1"/>
    </xf>
    <xf numFmtId="0" fontId="7" fillId="0" borderId="4" xfId="2" applyFont="1" applyFill="1" applyBorder="1" applyAlignment="1">
      <alignment horizontal="center" vertical="center" shrinkToFit="1"/>
    </xf>
    <xf numFmtId="0" fontId="7" fillId="0" borderId="4" xfId="2" applyFont="1" applyFill="1" applyBorder="1" applyAlignment="1">
      <alignment vertical="center" shrinkToFit="1"/>
    </xf>
    <xf numFmtId="0" fontId="6" fillId="0" borderId="0" xfId="2" applyFont="1" applyAlignment="1">
      <alignment horizontal="center" vertical="center"/>
    </xf>
    <xf numFmtId="49" fontId="7" fillId="0" borderId="13" xfId="2" applyNumberFormat="1" applyFont="1" applyFill="1" applyBorder="1" applyAlignment="1">
      <alignment vertical="center" shrinkToFit="1"/>
    </xf>
    <xf numFmtId="49" fontId="7" fillId="0" borderId="3" xfId="2" applyNumberFormat="1" applyFont="1" applyFill="1" applyBorder="1" applyAlignment="1">
      <alignment horizontal="left" vertical="center" wrapText="1" shrinkToFit="1"/>
    </xf>
    <xf numFmtId="0" fontId="8" fillId="6" borderId="1" xfId="2" applyFont="1" applyFill="1" applyBorder="1" applyAlignment="1">
      <alignment horizontal="center" vertical="center"/>
    </xf>
    <xf numFmtId="49" fontId="8" fillId="6" borderId="1" xfId="2" applyNumberFormat="1" applyFont="1" applyFill="1" applyBorder="1" applyAlignment="1">
      <alignment horizontal="center" vertical="center"/>
    </xf>
    <xf numFmtId="0" fontId="0" fillId="7" borderId="0" xfId="0" applyFill="1" applyBorder="1"/>
    <xf numFmtId="0" fontId="0" fillId="8" borderId="0" xfId="0" applyFill="1" applyBorder="1"/>
    <xf numFmtId="0" fontId="0" fillId="9" borderId="0" xfId="0" applyFill="1" applyBorder="1"/>
    <xf numFmtId="0" fontId="7" fillId="0" borderId="3" xfId="1" applyFont="1" applyFill="1" applyBorder="1" applyAlignment="1">
      <alignment vertical="center" shrinkToFit="1"/>
    </xf>
    <xf numFmtId="0" fontId="7" fillId="0" borderId="3" xfId="2"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4" xfId="2" applyFont="1" applyFill="1" applyBorder="1" applyAlignment="1">
      <alignment vertical="center" shrinkToFit="1"/>
    </xf>
    <xf numFmtId="0" fontId="7" fillId="10" borderId="3" xfId="2" applyFont="1" applyFill="1" applyBorder="1" applyAlignment="1">
      <alignment horizontal="center" vertical="center" shrinkToFit="1"/>
    </xf>
    <xf numFmtId="0" fontId="7" fillId="10" borderId="3" xfId="2" applyFont="1" applyFill="1" applyBorder="1" applyAlignment="1">
      <alignment vertical="center" shrinkToFit="1"/>
    </xf>
    <xf numFmtId="49" fontId="7" fillId="10" borderId="3" xfId="2" applyNumberFormat="1" applyFont="1" applyFill="1" applyBorder="1" applyAlignment="1">
      <alignment horizontal="left" vertical="center" shrinkToFit="1"/>
    </xf>
    <xf numFmtId="0" fontId="7" fillId="10" borderId="3" xfId="2" applyFont="1" applyFill="1" applyBorder="1" applyAlignment="1">
      <alignment horizontal="right" vertical="center" shrinkToFit="1"/>
    </xf>
    <xf numFmtId="0" fontId="6" fillId="10" borderId="1" xfId="2" applyFont="1" applyFill="1" applyBorder="1">
      <alignment vertical="center"/>
    </xf>
    <xf numFmtId="0" fontId="6" fillId="10" borderId="0" xfId="2" applyFont="1" applyFill="1" applyBorder="1">
      <alignment vertical="center"/>
    </xf>
    <xf numFmtId="0" fontId="6" fillId="10" borderId="0" xfId="2" applyFont="1" applyFill="1" applyAlignment="1">
      <alignment vertical="center"/>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7" fillId="0" borderId="4" xfId="2" applyFont="1" applyFill="1" applyBorder="1" applyAlignment="1">
      <alignment vertical="center" shrinkToFit="1"/>
    </xf>
    <xf numFmtId="0" fontId="7" fillId="10" borderId="3" xfId="2" applyFont="1" applyFill="1" applyBorder="1" applyAlignment="1">
      <alignment vertical="center" shrinkToFit="1"/>
    </xf>
    <xf numFmtId="0" fontId="7" fillId="0" borderId="3" xfId="2" applyFont="1" applyFill="1" applyBorder="1" applyAlignment="1">
      <alignment vertical="center" shrinkToFit="1"/>
    </xf>
    <xf numFmtId="0" fontId="7" fillId="0" borderId="4" xfId="2" applyFont="1" applyFill="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10" borderId="3" xfId="2" applyFont="1" applyFill="1" applyBorder="1" applyAlignment="1">
      <alignment vertical="center" shrinkToFit="1"/>
    </xf>
    <xf numFmtId="0" fontId="7" fillId="10" borderId="13" xfId="2" applyFont="1" applyFill="1" applyBorder="1" applyAlignment="1">
      <alignment horizontal="center" vertical="center" shrinkToFit="1"/>
    </xf>
    <xf numFmtId="22" fontId="6" fillId="10" borderId="1" xfId="2" quotePrefix="1" applyNumberFormat="1" applyFont="1" applyFill="1" applyBorder="1">
      <alignment vertical="center"/>
    </xf>
    <xf numFmtId="0" fontId="7" fillId="10" borderId="3" xfId="2" applyFont="1" applyFill="1" applyBorder="1" applyAlignment="1">
      <alignment horizontal="left" vertical="center" shrinkToFit="1"/>
    </xf>
    <xf numFmtId="0" fontId="7" fillId="10" borderId="3" xfId="1" applyFont="1" applyFill="1" applyBorder="1" applyAlignment="1">
      <alignment horizontal="left" vertical="center" shrinkToFit="1"/>
    </xf>
    <xf numFmtId="0" fontId="7" fillId="10" borderId="3" xfId="1" applyFont="1" applyFill="1" applyBorder="1" applyAlignment="1">
      <alignment vertical="center" shrinkToFit="1"/>
    </xf>
    <xf numFmtId="0" fontId="6" fillId="10" borderId="1" xfId="2" quotePrefix="1" applyFont="1" applyFill="1" applyBorder="1">
      <alignment vertical="center"/>
    </xf>
    <xf numFmtId="0" fontId="7" fillId="10" borderId="3" xfId="1" applyFont="1" applyFill="1" applyBorder="1" applyAlignment="1">
      <alignment horizontal="center"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7" fillId="0" borderId="4" xfId="2" applyFont="1" applyFill="1" applyBorder="1" applyAlignment="1">
      <alignment vertical="center" shrinkToFit="1"/>
    </xf>
    <xf numFmtId="0" fontId="7" fillId="10" borderId="3" xfId="2" applyFont="1" applyFill="1" applyBorder="1" applyAlignment="1">
      <alignment vertical="center" shrinkToFit="1"/>
    </xf>
    <xf numFmtId="0" fontId="9" fillId="0" borderId="13" xfId="2" applyFont="1" applyFill="1" applyBorder="1" applyAlignment="1">
      <alignment horizontal="center" vertical="center" shrinkToFit="1"/>
    </xf>
    <xf numFmtId="0" fontId="9" fillId="0" borderId="3" xfId="2" applyFont="1" applyFill="1" applyBorder="1" applyAlignment="1">
      <alignment horizontal="left" vertical="center" shrinkToFit="1"/>
    </xf>
    <xf numFmtId="0" fontId="7" fillId="0" borderId="3" xfId="1" applyFont="1" applyFill="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7" fillId="0" borderId="4" xfId="2" applyFont="1" applyFill="1" applyBorder="1" applyAlignment="1">
      <alignment vertical="center" shrinkToFit="1"/>
    </xf>
    <xf numFmtId="0" fontId="7" fillId="11" borderId="3" xfId="2" applyFont="1" applyFill="1" applyBorder="1" applyAlignment="1">
      <alignment horizontal="center" vertical="center" shrinkToFit="1"/>
    </xf>
    <xf numFmtId="0" fontId="7" fillId="11" borderId="3" xfId="2" applyFont="1" applyFill="1" applyBorder="1" applyAlignment="1">
      <alignment vertical="center" shrinkToFit="1"/>
    </xf>
    <xf numFmtId="0" fontId="7" fillId="11" borderId="3" xfId="2" applyFont="1" applyFill="1" applyBorder="1" applyAlignment="1">
      <alignment horizontal="left" vertical="center" shrinkToFit="1"/>
    </xf>
    <xf numFmtId="0" fontId="7" fillId="11" borderId="13" xfId="2" applyFont="1" applyFill="1" applyBorder="1" applyAlignment="1">
      <alignment horizontal="center" vertical="center" shrinkToFit="1"/>
    </xf>
    <xf numFmtId="0" fontId="7" fillId="11" borderId="3" xfId="2" applyFont="1" applyFill="1" applyBorder="1" applyAlignment="1">
      <alignment horizontal="right" vertical="center" shrinkToFit="1"/>
    </xf>
    <xf numFmtId="22" fontId="6" fillId="11" borderId="1" xfId="2" quotePrefix="1" applyNumberFormat="1" applyFont="1" applyFill="1" applyBorder="1">
      <alignment vertical="center"/>
    </xf>
    <xf numFmtId="0" fontId="6" fillId="11" borderId="1" xfId="2" applyFont="1" applyFill="1" applyBorder="1">
      <alignment vertical="center"/>
    </xf>
    <xf numFmtId="0" fontId="6" fillId="11" borderId="0" xfId="2" applyFont="1" applyFill="1" applyBorder="1">
      <alignment vertical="center"/>
    </xf>
    <xf numFmtId="0" fontId="6" fillId="11" borderId="0" xfId="2" applyFont="1" applyFill="1" applyAlignment="1">
      <alignment vertical="center"/>
    </xf>
    <xf numFmtId="49" fontId="7" fillId="11" borderId="3" xfId="2" applyNumberFormat="1" applyFont="1" applyFill="1" applyBorder="1" applyAlignment="1">
      <alignment horizontal="left" vertical="center" shrinkToFit="1"/>
    </xf>
    <xf numFmtId="0" fontId="9" fillId="0" borderId="3" xfId="1" applyFont="1" applyFill="1" applyBorder="1" applyAlignment="1">
      <alignment horizontal="left" vertical="center" shrinkToFit="1"/>
    </xf>
    <xf numFmtId="0" fontId="7" fillId="0" borderId="3" xfId="1" applyFont="1" applyFill="1" applyBorder="1" applyAlignment="1">
      <alignment vertical="center" shrinkToFit="1"/>
    </xf>
    <xf numFmtId="0" fontId="7" fillId="0" borderId="3" xfId="2" applyFont="1" applyFill="1" applyBorder="1" applyAlignment="1">
      <alignment vertical="center" shrinkToFit="1"/>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7" fillId="0" borderId="3" xfId="2" applyFont="1" applyFill="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8" fillId="6" borderId="1" xfId="2" applyFont="1" applyFill="1" applyBorder="1" applyAlignment="1">
      <alignment horizontal="center" vertical="center"/>
    </xf>
    <xf numFmtId="0" fontId="7" fillId="0" borderId="3" xfId="1" applyFont="1" applyFill="1" applyBorder="1" applyAlignment="1">
      <alignment vertical="center" shrinkToFit="1"/>
    </xf>
    <xf numFmtId="0" fontId="7" fillId="0" borderId="3" xfId="2" applyFont="1" applyFill="1" applyBorder="1" applyAlignment="1">
      <alignment vertical="center" shrinkToFit="1"/>
    </xf>
    <xf numFmtId="49" fontId="9" fillId="0" borderId="3" xfId="2" applyNumberFormat="1" applyFont="1" applyFill="1" applyBorder="1" applyAlignment="1">
      <alignment horizontal="left" vertical="center" shrinkToFit="1"/>
    </xf>
    <xf numFmtId="0" fontId="7" fillId="0" borderId="3" xfId="2" applyFont="1" applyFill="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8" fillId="6" borderId="1" xfId="2" applyFont="1" applyFill="1" applyBorder="1" applyAlignment="1">
      <alignment horizontal="center" vertical="center"/>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8" fillId="6" borderId="1" xfId="2" applyFont="1" applyFill="1" applyBorder="1" applyAlignment="1">
      <alignment horizontal="center" vertical="center"/>
    </xf>
    <xf numFmtId="0" fontId="7" fillId="0" borderId="3" xfId="2"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8" fillId="6" borderId="1" xfId="2" applyFont="1" applyFill="1" applyBorder="1" applyAlignment="1">
      <alignment horizontal="center" vertical="center"/>
    </xf>
    <xf numFmtId="0" fontId="7" fillId="0" borderId="3" xfId="2" applyFont="1" applyBorder="1" applyAlignment="1">
      <alignment horizontal="center" vertical="center" shrinkToFit="1"/>
    </xf>
    <xf numFmtId="0" fontId="7" fillId="0" borderId="3" xfId="2" applyFont="1" applyBorder="1" applyAlignment="1">
      <alignment vertical="center" shrinkToFit="1"/>
    </xf>
    <xf numFmtId="0" fontId="7" fillId="0" borderId="3" xfId="1" applyFont="1" applyBorder="1" applyAlignment="1">
      <alignment horizontal="center" vertical="center" shrinkToFit="1"/>
    </xf>
    <xf numFmtId="0" fontId="7" fillId="0" borderId="3" xfId="1" applyFont="1" applyBorder="1" applyAlignment="1">
      <alignment vertical="center" shrinkToFit="1"/>
    </xf>
    <xf numFmtId="0" fontId="7" fillId="0" borderId="3" xfId="1" applyFont="1" applyBorder="1" applyAlignment="1">
      <alignment horizontal="center" shrinkToFit="1"/>
    </xf>
    <xf numFmtId="0" fontId="7" fillId="0" borderId="3" xfId="2" applyFont="1" applyFill="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8" fillId="6" borderId="1" xfId="2" applyFont="1" applyFill="1" applyBorder="1" applyAlignment="1">
      <alignment horizontal="center" vertical="center"/>
    </xf>
    <xf numFmtId="0" fontId="7" fillId="0" borderId="3" xfId="2" applyFont="1" applyFill="1" applyBorder="1" applyAlignment="1">
      <alignment vertical="center" shrinkToFit="1"/>
    </xf>
    <xf numFmtId="0" fontId="7" fillId="0" borderId="3" xfId="2" applyFont="1" applyFill="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8" fillId="6" borderId="1" xfId="2" applyFont="1" applyFill="1" applyBorder="1" applyAlignment="1">
      <alignment horizontal="center" vertical="center"/>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8" fillId="6" borderId="1" xfId="2" applyFont="1" applyFill="1" applyBorder="1" applyAlignment="1">
      <alignment horizontal="center" vertical="center"/>
    </xf>
    <xf numFmtId="0" fontId="7" fillId="0" borderId="3" xfId="1" applyFont="1" applyFill="1" applyBorder="1" applyAlignment="1">
      <alignment vertical="center" shrinkToFit="1"/>
    </xf>
    <xf numFmtId="0" fontId="7" fillId="0" borderId="3" xfId="2" applyFont="1" applyFill="1" applyBorder="1" applyAlignment="1">
      <alignment vertical="center" shrinkToFit="1"/>
    </xf>
    <xf numFmtId="0" fontId="7" fillId="10" borderId="3" xfId="2" applyFont="1" applyFill="1" applyBorder="1" applyAlignment="1">
      <alignment vertical="center" shrinkToFit="1"/>
    </xf>
    <xf numFmtId="0" fontId="7" fillId="11" borderId="3" xfId="2" applyFont="1" applyFill="1" applyBorder="1" applyAlignment="1">
      <alignment vertical="center" shrinkToFit="1"/>
    </xf>
    <xf numFmtId="0" fontId="7" fillId="0" borderId="3" xfId="2" applyFont="1" applyFill="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8" fillId="6" borderId="1" xfId="2" applyFont="1" applyFill="1" applyBorder="1" applyAlignment="1">
      <alignment horizontal="center" vertical="center"/>
    </xf>
    <xf numFmtId="0" fontId="7" fillId="0" borderId="3" xfId="2" applyFont="1" applyFill="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8" fillId="6" borderId="1" xfId="2" applyFont="1" applyFill="1" applyBorder="1" applyAlignment="1">
      <alignment horizontal="center" vertical="center"/>
    </xf>
    <xf numFmtId="0" fontId="7" fillId="0" borderId="3" xfId="2" applyFont="1" applyFill="1" applyBorder="1" applyAlignment="1">
      <alignment vertical="center" shrinkToFit="1"/>
    </xf>
    <xf numFmtId="0" fontId="7" fillId="0" borderId="4" xfId="2" applyFont="1" applyFill="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10" borderId="3" xfId="2" applyFont="1" applyFill="1" applyBorder="1" applyAlignment="1">
      <alignment vertical="center" shrinkToFit="1"/>
    </xf>
    <xf numFmtId="0" fontId="7" fillId="11" borderId="3" xfId="2" applyFont="1" applyFill="1" applyBorder="1" applyAlignment="1">
      <alignment vertical="center" shrinkToFit="1"/>
    </xf>
    <xf numFmtId="0" fontId="7" fillId="10" borderId="3" xfId="1" applyFont="1" applyFill="1" applyBorder="1" applyAlignment="1">
      <alignment vertical="center" shrinkToFit="1"/>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8" fillId="6" borderId="1" xfId="2" applyFont="1" applyFill="1" applyBorder="1" applyAlignment="1">
      <alignment horizontal="center" vertical="center"/>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7" fillId="0" borderId="3" xfId="1" applyFont="1" applyBorder="1" applyAlignment="1">
      <alignment vertical="center" shrinkToFit="1"/>
    </xf>
    <xf numFmtId="0" fontId="7" fillId="0" borderId="3" xfId="2" applyFont="1" applyFill="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7" fillId="0" borderId="4" xfId="2" applyFont="1" applyFill="1" applyBorder="1" applyAlignment="1">
      <alignment vertical="center" shrinkToFit="1"/>
    </xf>
    <xf numFmtId="0" fontId="7" fillId="0" borderId="3" xfId="1" applyFont="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7" fillId="0" borderId="4" xfId="2" applyFont="1" applyFill="1" applyBorder="1" applyAlignment="1">
      <alignment vertical="center" shrinkToFit="1"/>
    </xf>
    <xf numFmtId="0" fontId="7" fillId="0" borderId="3" xfId="1" applyFont="1" applyFill="1" applyBorder="1" applyAlignment="1">
      <alignment vertical="center" shrinkToFit="1"/>
    </xf>
    <xf numFmtId="0" fontId="7" fillId="0" borderId="3" xfId="1" applyFont="1" applyFill="1" applyBorder="1" applyAlignment="1">
      <alignment vertical="center" shrinkToFit="1"/>
    </xf>
    <xf numFmtId="0" fontId="7" fillId="0" borderId="3" xfId="2"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8" fillId="6" borderId="1" xfId="2" applyFont="1" applyFill="1" applyBorder="1" applyAlignment="1">
      <alignment horizontal="center" vertical="center"/>
    </xf>
    <xf numFmtId="0" fontId="7" fillId="0" borderId="3" xfId="1" applyFont="1" applyFill="1" applyBorder="1" applyAlignment="1">
      <alignment vertical="center" shrinkToFit="1"/>
    </xf>
    <xf numFmtId="0" fontId="7" fillId="0" borderId="3" xfId="1" applyFont="1" applyBorder="1" applyAlignment="1">
      <alignment vertical="center" shrinkToFit="1"/>
    </xf>
    <xf numFmtId="0" fontId="7" fillId="0" borderId="3" xfId="1" applyFont="1" applyFill="1" applyBorder="1" applyAlignment="1">
      <alignment vertical="center" shrinkToFit="1"/>
    </xf>
    <xf numFmtId="0" fontId="7" fillId="0" borderId="3" xfId="2"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8" fillId="6" borderId="1" xfId="2" applyFont="1" applyFill="1" applyBorder="1" applyAlignment="1">
      <alignment horizontal="center" vertical="center"/>
    </xf>
    <xf numFmtId="0" fontId="7" fillId="0" borderId="2" xfId="2" applyFont="1" applyFill="1" applyBorder="1" applyAlignment="1">
      <alignment vertical="center" shrinkToFit="1"/>
    </xf>
    <xf numFmtId="0" fontId="6" fillId="0" borderId="27" xfId="2" applyFont="1" applyFill="1" applyBorder="1" applyAlignment="1">
      <alignment vertical="center"/>
    </xf>
    <xf numFmtId="0" fontId="7" fillId="0" borderId="2" xfId="2" applyFont="1" applyFill="1" applyBorder="1" applyAlignment="1">
      <alignment horizontal="center" vertical="center" shrinkToFit="1"/>
    </xf>
    <xf numFmtId="0" fontId="6" fillId="0" borderId="15" xfId="2" applyFont="1" applyFill="1" applyBorder="1" applyAlignment="1">
      <alignment vertical="center"/>
    </xf>
    <xf numFmtId="49" fontId="7" fillId="0" borderId="3" xfId="2" applyNumberFormat="1" applyFont="1" applyFill="1" applyBorder="1" applyAlignment="1">
      <alignment vertical="center" shrinkToFit="1"/>
    </xf>
    <xf numFmtId="0" fontId="7" fillId="0" borderId="3" xfId="2" applyFont="1" applyFill="1" applyBorder="1" applyAlignment="1">
      <alignment vertical="center" shrinkToFit="1"/>
    </xf>
    <xf numFmtId="0" fontId="7" fillId="0" borderId="3" xfId="1" applyFont="1" applyFill="1" applyBorder="1" applyAlignment="1">
      <alignment vertical="center" shrinkToFit="1"/>
    </xf>
    <xf numFmtId="0" fontId="7" fillId="0" borderId="3" xfId="1" applyFont="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7" fillId="0" borderId="3" xfId="1" applyFont="1" applyFill="1" applyBorder="1" applyAlignment="1">
      <alignment vertical="center" shrinkToFit="1"/>
    </xf>
    <xf numFmtId="0" fontId="8" fillId="6" borderId="1" xfId="2" applyFont="1" applyFill="1" applyBorder="1" applyAlignment="1">
      <alignment horizontal="center" vertical="center"/>
    </xf>
    <xf numFmtId="0" fontId="7" fillId="12" borderId="3" xfId="4" applyFont="1" applyFill="1" applyBorder="1" applyAlignment="1" applyProtection="1">
      <alignment horizontal="center" vertical="center"/>
      <protection locked="0"/>
    </xf>
    <xf numFmtId="0" fontId="7" fillId="12" borderId="3" xfId="3" applyFont="1" applyFill="1" applyBorder="1" applyAlignment="1" applyProtection="1">
      <alignment horizontal="left" vertical="center" shrinkToFit="1"/>
    </xf>
    <xf numFmtId="0" fontId="7" fillId="12" borderId="3" xfId="3" applyFont="1" applyFill="1" applyBorder="1" applyAlignment="1" applyProtection="1">
      <alignment horizontal="left" vertical="center" wrapText="1"/>
    </xf>
    <xf numFmtId="0" fontId="7" fillId="13" borderId="3" xfId="4" applyFont="1" applyFill="1" applyBorder="1" applyAlignment="1" applyProtection="1">
      <alignment horizontal="center" vertical="center"/>
      <protection locked="0"/>
    </xf>
    <xf numFmtId="0" fontId="7" fillId="13" borderId="3" xfId="3" applyFont="1" applyFill="1" applyBorder="1" applyAlignment="1" applyProtection="1">
      <alignment horizontal="left" vertical="center" shrinkToFit="1"/>
    </xf>
    <xf numFmtId="0" fontId="7" fillId="13" borderId="3" xfId="3" applyFont="1" applyFill="1" applyBorder="1" applyAlignment="1" applyProtection="1">
      <alignment horizontal="left" vertical="center" wrapText="1"/>
    </xf>
    <xf numFmtId="0" fontId="7" fillId="14" borderId="3" xfId="3" applyFont="1" applyFill="1" applyBorder="1" applyAlignment="1" applyProtection="1">
      <alignment horizontal="left" vertical="center" shrinkToFit="1"/>
    </xf>
    <xf numFmtId="0" fontId="7" fillId="14" borderId="3" xfId="3" applyFont="1" applyFill="1" applyBorder="1" applyAlignment="1" applyProtection="1">
      <alignment horizontal="left" vertical="center" wrapText="1"/>
    </xf>
    <xf numFmtId="0" fontId="7" fillId="14" borderId="3" xfId="4" applyFont="1" applyFill="1" applyBorder="1" applyAlignment="1" applyProtection="1">
      <alignment horizontal="center" vertical="center"/>
      <protection locked="0"/>
    </xf>
    <xf numFmtId="0" fontId="7" fillId="14" borderId="3" xfId="4" applyFont="1" applyFill="1" applyBorder="1" applyAlignment="1" applyProtection="1">
      <alignment horizontal="left" vertical="center" shrinkToFit="1"/>
    </xf>
    <xf numFmtId="0" fontId="7" fillId="0" borderId="3" xfId="4" applyFont="1" applyFill="1" applyBorder="1" applyAlignment="1" applyProtection="1">
      <alignment horizontal="left" vertical="center" shrinkToFit="1"/>
    </xf>
    <xf numFmtId="0" fontId="7" fillId="13" borderId="3" xfId="4" applyFont="1" applyFill="1" applyBorder="1" applyAlignment="1" applyProtection="1">
      <alignment horizontal="left" vertical="center" shrinkToFit="1"/>
    </xf>
    <xf numFmtId="0" fontId="7" fillId="12" borderId="3" xfId="4" applyFont="1" applyFill="1" applyBorder="1" applyAlignment="1" applyProtection="1">
      <alignment horizontal="left" vertical="center" shrinkToFit="1"/>
    </xf>
    <xf numFmtId="0" fontId="7" fillId="0" borderId="4" xfId="4" applyFont="1" applyFill="1" applyBorder="1" applyAlignment="1" applyProtection="1">
      <alignment horizontal="left" vertical="center" shrinkToFit="1"/>
    </xf>
    <xf numFmtId="0" fontId="7" fillId="15" borderId="3" xfId="4" applyFont="1" applyFill="1" applyBorder="1" applyAlignment="1" applyProtection="1">
      <alignment horizontal="center" vertical="center"/>
      <protection locked="0"/>
    </xf>
    <xf numFmtId="0" fontId="7" fillId="15" borderId="3" xfId="3" applyFont="1" applyFill="1" applyBorder="1" applyAlignment="1" applyProtection="1">
      <alignment horizontal="left" vertical="center" shrinkToFit="1"/>
    </xf>
    <xf numFmtId="0" fontId="7" fillId="15" borderId="3" xfId="3" applyFont="1" applyFill="1" applyBorder="1" applyAlignment="1" applyProtection="1">
      <alignment horizontal="left" vertical="center" wrapText="1"/>
    </xf>
    <xf numFmtId="0" fontId="7" fillId="15" borderId="3" xfId="4" applyFont="1" applyFill="1" applyBorder="1" applyAlignment="1" applyProtection="1">
      <alignment horizontal="left" vertical="center" shrinkToFit="1"/>
    </xf>
    <xf numFmtId="0" fontId="7" fillId="12" borderId="2" xfId="4" applyFont="1" applyFill="1" applyBorder="1" applyAlignment="1" applyProtection="1">
      <alignment horizontal="center" vertical="center"/>
      <protection locked="0"/>
    </xf>
    <xf numFmtId="0" fontId="7" fillId="12" borderId="2" xfId="4" applyFont="1" applyFill="1" applyBorder="1" applyAlignment="1" applyProtection="1">
      <alignment horizontal="left" vertical="center" shrinkToFit="1"/>
    </xf>
    <xf numFmtId="0" fontId="7" fillId="14" borderId="3" xfId="4" applyFont="1" applyFill="1" applyBorder="1" applyAlignment="1" applyProtection="1">
      <alignment horizontal="center" vertical="center" shrinkToFit="1"/>
      <protection locked="0"/>
    </xf>
    <xf numFmtId="0" fontId="7" fillId="16" borderId="3" xfId="4" applyFont="1" applyFill="1" applyBorder="1" applyAlignment="1" applyProtection="1">
      <alignment horizontal="center" vertical="center"/>
      <protection locked="0"/>
    </xf>
    <xf numFmtId="0" fontId="7" fillId="16" borderId="3" xfId="3" applyFont="1" applyFill="1" applyBorder="1" applyAlignment="1" applyProtection="1">
      <alignment horizontal="left" vertical="center" shrinkToFit="1"/>
    </xf>
    <xf numFmtId="0" fontId="7" fillId="16" borderId="3" xfId="3" applyFont="1" applyFill="1" applyBorder="1" applyAlignment="1" applyProtection="1">
      <alignment horizontal="left" vertical="center" wrapText="1"/>
    </xf>
    <xf numFmtId="0" fontId="7" fillId="16" borderId="3" xfId="4" applyFont="1" applyFill="1" applyBorder="1" applyAlignment="1" applyProtection="1">
      <alignment horizontal="left" vertical="center" shrinkToFit="1"/>
    </xf>
    <xf numFmtId="0" fontId="7" fillId="0" borderId="28" xfId="4" applyFont="1" applyBorder="1" applyAlignment="1" applyProtection="1">
      <alignment vertical="center"/>
      <protection locked="0"/>
    </xf>
    <xf numFmtId="0" fontId="7" fillId="17" borderId="3" xfId="4" applyFont="1" applyFill="1" applyBorder="1" applyAlignment="1" applyProtection="1">
      <alignment horizontal="center" vertical="center"/>
      <protection locked="0"/>
    </xf>
    <xf numFmtId="0" fontId="7" fillId="17" borderId="3" xfId="3" applyFont="1" applyFill="1" applyBorder="1" applyAlignment="1" applyProtection="1">
      <alignment horizontal="left" vertical="center" shrinkToFit="1"/>
    </xf>
    <xf numFmtId="0" fontId="7" fillId="17" borderId="3" xfId="3" applyFont="1" applyFill="1" applyBorder="1" applyAlignment="1" applyProtection="1">
      <alignment horizontal="left" vertical="center" wrapText="1"/>
    </xf>
    <xf numFmtId="0" fontId="7" fillId="17" borderId="3" xfId="4" applyFont="1" applyFill="1" applyBorder="1" applyAlignment="1" applyProtection="1">
      <alignment horizontal="left" vertical="center" shrinkToFit="1"/>
    </xf>
    <xf numFmtId="0" fontId="7" fillId="0" borderId="0" xfId="4" applyFont="1" applyAlignment="1" applyProtection="1">
      <alignment horizontal="left" vertical="center"/>
      <protection locked="0"/>
    </xf>
    <xf numFmtId="0" fontId="7" fillId="2" borderId="1" xfId="4" applyFont="1" applyFill="1" applyBorder="1" applyAlignment="1" applyProtection="1">
      <alignment horizontal="center" vertical="center"/>
    </xf>
    <xf numFmtId="0" fontId="7" fillId="2" borderId="1" xfId="4" applyFont="1" applyFill="1" applyBorder="1" applyAlignment="1" applyProtection="1">
      <alignment horizontal="center" vertical="center"/>
      <protection locked="0"/>
    </xf>
    <xf numFmtId="0" fontId="7" fillId="2" borderId="16" xfId="4" applyFont="1" applyFill="1" applyBorder="1" applyAlignment="1" applyProtection="1">
      <alignment horizontal="center" vertical="center"/>
      <protection locked="0"/>
    </xf>
    <xf numFmtId="0" fontId="7" fillId="2" borderId="8" xfId="4" applyFont="1" applyFill="1" applyBorder="1" applyAlignment="1" applyProtection="1">
      <alignment horizontal="center" vertical="center"/>
      <protection locked="0"/>
    </xf>
    <xf numFmtId="0" fontId="7" fillId="0" borderId="3" xfId="1" applyFont="1" applyFill="1" applyBorder="1" applyAlignment="1">
      <alignment vertical="center" shrinkToFit="1"/>
    </xf>
    <xf numFmtId="0" fontId="7" fillId="0" borderId="14" xfId="1" applyFont="1" applyFill="1" applyBorder="1" applyAlignment="1">
      <alignment vertical="center" shrinkToFit="1"/>
    </xf>
    <xf numFmtId="0" fontId="7" fillId="0" borderId="3" xfId="2" applyFont="1" applyFill="1" applyBorder="1" applyAlignment="1">
      <alignment vertical="center" shrinkToFit="1"/>
    </xf>
    <xf numFmtId="0" fontId="7" fillId="0" borderId="14" xfId="2" applyFont="1" applyFill="1" applyBorder="1" applyAlignment="1">
      <alignment vertical="center" shrinkToFit="1"/>
    </xf>
    <xf numFmtId="0" fontId="7" fillId="0" borderId="4" xfId="2" applyFont="1" applyFill="1" applyBorder="1" applyAlignment="1">
      <alignment vertical="center" shrinkToFit="1"/>
    </xf>
    <xf numFmtId="0" fontId="7" fillId="0" borderId="20" xfId="2" applyFont="1" applyFill="1" applyBorder="1" applyAlignment="1">
      <alignment vertical="center" shrinkToFit="1"/>
    </xf>
    <xf numFmtId="0" fontId="8" fillId="2" borderId="6" xfId="2" applyFont="1" applyFill="1" applyBorder="1" applyAlignment="1">
      <alignment horizontal="center" vertical="center"/>
    </xf>
    <xf numFmtId="0" fontId="8" fillId="2" borderId="17" xfId="2" applyFont="1" applyFill="1" applyBorder="1" applyAlignment="1">
      <alignment horizontal="center" vertical="center"/>
    </xf>
    <xf numFmtId="0" fontId="8" fillId="2" borderId="7" xfId="2" applyFont="1" applyFill="1" applyBorder="1" applyAlignment="1">
      <alignment horizontal="center" vertical="center"/>
    </xf>
    <xf numFmtId="0" fontId="7" fillId="0" borderId="18" xfId="2" applyFont="1" applyBorder="1" applyAlignment="1">
      <alignment horizontal="left" vertical="center"/>
    </xf>
    <xf numFmtId="0" fontId="7" fillId="0" borderId="9" xfId="2" applyFont="1" applyBorder="1" applyAlignment="1">
      <alignment horizontal="left" vertical="center"/>
    </xf>
    <xf numFmtId="0" fontId="7" fillId="0" borderId="10" xfId="2" applyFont="1" applyBorder="1" applyAlignment="1">
      <alignment horizontal="left"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19" xfId="2" applyFont="1" applyFill="1" applyBorder="1" applyAlignment="1">
      <alignment vertical="center" shrinkToFit="1"/>
    </xf>
    <xf numFmtId="0" fontId="7" fillId="10" borderId="3" xfId="2" applyFont="1" applyFill="1" applyBorder="1" applyAlignment="1">
      <alignment vertical="center" shrinkToFit="1"/>
    </xf>
    <xf numFmtId="0" fontId="7" fillId="10" borderId="14" xfId="2" applyFont="1" applyFill="1" applyBorder="1" applyAlignment="1">
      <alignment vertical="center" shrinkToFit="1"/>
    </xf>
    <xf numFmtId="0" fontId="7" fillId="11" borderId="3" xfId="2" applyFont="1" applyFill="1" applyBorder="1" applyAlignment="1">
      <alignment vertical="center" shrinkToFit="1"/>
    </xf>
    <xf numFmtId="0" fontId="7" fillId="11" borderId="14" xfId="2" applyFont="1" applyFill="1" applyBorder="1" applyAlignment="1">
      <alignment vertical="center" shrinkToFit="1"/>
    </xf>
    <xf numFmtId="0" fontId="7" fillId="10" borderId="3" xfId="1" applyFont="1" applyFill="1" applyBorder="1" applyAlignment="1">
      <alignment vertical="center" shrinkToFit="1"/>
    </xf>
    <xf numFmtId="0" fontId="7" fillId="10" borderId="14" xfId="1" applyFont="1" applyFill="1" applyBorder="1" applyAlignment="1">
      <alignment vertical="center" shrinkToFit="1"/>
    </xf>
    <xf numFmtId="0" fontId="7" fillId="0" borderId="14" xfId="1" applyFont="1" applyBorder="1" applyAlignment="1">
      <alignment vertical="center" shrinkToFit="1"/>
    </xf>
    <xf numFmtId="0" fontId="7" fillId="0" borderId="15" xfId="1" applyFont="1" applyBorder="1" applyAlignment="1">
      <alignment vertical="center" shrinkToFit="1"/>
    </xf>
    <xf numFmtId="0" fontId="7" fillId="0" borderId="3" xfId="1" applyFont="1" applyBorder="1" applyAlignment="1">
      <alignment vertical="center" shrinkToFit="1"/>
    </xf>
    <xf numFmtId="0" fontId="7" fillId="0" borderId="1" xfId="2" applyFont="1" applyBorder="1" applyAlignment="1">
      <alignment horizontal="left" vertical="top" wrapText="1"/>
    </xf>
    <xf numFmtId="0" fontId="7" fillId="0" borderId="1" xfId="2" applyFont="1" applyBorder="1" applyAlignment="1">
      <alignment horizontal="left" vertical="top"/>
    </xf>
    <xf numFmtId="176" fontId="6" fillId="0" borderId="1" xfId="2" applyNumberFormat="1" applyFont="1" applyBorder="1" applyAlignment="1">
      <alignment horizontal="center" vertical="top"/>
    </xf>
    <xf numFmtId="176" fontId="6" fillId="0" borderId="1" xfId="2" applyNumberFormat="1" applyFont="1" applyBorder="1" applyAlignment="1">
      <alignment vertical="top"/>
    </xf>
    <xf numFmtId="0" fontId="7" fillId="3" borderId="1" xfId="2" applyFont="1" applyFill="1" applyBorder="1" applyAlignment="1">
      <alignment horizontal="center" vertical="center"/>
    </xf>
    <xf numFmtId="0" fontId="7" fillId="6" borderId="1" xfId="2" applyFont="1" applyFill="1" applyBorder="1" applyAlignment="1">
      <alignment horizontal="center" vertical="center" shrinkToFit="1"/>
    </xf>
    <xf numFmtId="0" fontId="8" fillId="6" borderId="1" xfId="2" applyFont="1" applyFill="1" applyBorder="1" applyAlignment="1">
      <alignment horizontal="center" vertical="center"/>
    </xf>
    <xf numFmtId="0" fontId="7" fillId="0" borderId="19" xfId="2" applyFont="1" applyFill="1" applyBorder="1" applyAlignment="1">
      <alignment horizontal="left" vertical="top" shrinkToFit="1"/>
    </xf>
    <xf numFmtId="0" fontId="7" fillId="0" borderId="21" xfId="2" applyFont="1" applyFill="1" applyBorder="1" applyAlignment="1">
      <alignment horizontal="left" vertical="top" shrinkToFit="1"/>
    </xf>
    <xf numFmtId="0" fontId="7" fillId="0" borderId="22" xfId="2" applyFont="1" applyFill="1" applyBorder="1" applyAlignment="1">
      <alignment horizontal="left" vertical="top" shrinkToFit="1"/>
    </xf>
    <xf numFmtId="0" fontId="7" fillId="0" borderId="14" xfId="2" applyFont="1" applyFill="1" applyBorder="1" applyAlignment="1">
      <alignment horizontal="left" vertical="top" shrinkToFit="1"/>
    </xf>
    <xf numFmtId="0" fontId="7" fillId="0" borderId="15" xfId="2" applyFont="1" applyFill="1" applyBorder="1" applyAlignment="1">
      <alignment horizontal="left" vertical="top" shrinkToFit="1"/>
    </xf>
    <xf numFmtId="0" fontId="7" fillId="0" borderId="23" xfId="2" applyFont="1" applyFill="1" applyBorder="1" applyAlignment="1">
      <alignment horizontal="left" vertical="top" shrinkToFit="1"/>
    </xf>
    <xf numFmtId="0" fontId="7" fillId="0" borderId="14" xfId="2" applyFont="1" applyFill="1" applyBorder="1" applyAlignment="1">
      <alignment horizontal="left" vertical="center" shrinkToFit="1"/>
    </xf>
    <xf numFmtId="0" fontId="7" fillId="0" borderId="15" xfId="2" applyFont="1" applyFill="1" applyBorder="1" applyAlignment="1">
      <alignment horizontal="left" vertical="center" shrinkToFit="1"/>
    </xf>
    <xf numFmtId="0" fontId="7" fillId="0" borderId="23" xfId="2" applyFont="1" applyFill="1" applyBorder="1" applyAlignment="1">
      <alignment horizontal="left" vertical="center" shrinkToFit="1"/>
    </xf>
    <xf numFmtId="0" fontId="7" fillId="0" borderId="23" xfId="2" applyFont="1" applyFill="1" applyBorder="1" applyAlignment="1">
      <alignment vertical="center" shrinkToFit="1"/>
    </xf>
    <xf numFmtId="0" fontId="7" fillId="0" borderId="14" xfId="1" applyFont="1" applyFill="1" applyBorder="1" applyAlignment="1">
      <alignment horizontal="left" vertical="center" shrinkToFit="1"/>
    </xf>
    <xf numFmtId="0" fontId="7" fillId="0" borderId="15" xfId="1" applyFont="1" applyFill="1" applyBorder="1" applyAlignment="1">
      <alignment horizontal="left" vertical="center" shrinkToFit="1"/>
    </xf>
    <xf numFmtId="0" fontId="7" fillId="0" borderId="23" xfId="1" applyFont="1" applyFill="1" applyBorder="1" applyAlignment="1">
      <alignment horizontal="left" vertical="center" shrinkToFit="1"/>
    </xf>
    <xf numFmtId="0" fontId="7" fillId="0" borderId="24" xfId="1" applyFont="1" applyFill="1" applyBorder="1" applyAlignment="1">
      <alignment horizontal="left" vertical="center" shrinkToFit="1"/>
    </xf>
    <xf numFmtId="0" fontId="7" fillId="0" borderId="25" xfId="1" applyFont="1" applyFill="1" applyBorder="1" applyAlignment="1">
      <alignment horizontal="left" vertical="center" shrinkToFit="1"/>
    </xf>
    <xf numFmtId="0" fontId="7" fillId="0" borderId="26" xfId="1" applyFont="1" applyFill="1" applyBorder="1" applyAlignment="1">
      <alignment horizontal="left" vertical="center" shrinkToFit="1"/>
    </xf>
    <xf numFmtId="0" fontId="7" fillId="0" borderId="1" xfId="2" quotePrefix="1" applyFont="1" applyBorder="1" applyAlignment="1">
      <alignment horizontal="left" vertical="top" wrapText="1"/>
    </xf>
  </cellXfs>
  <cellStyles count="5">
    <cellStyle name="標準" xfId="0" builtinId="0"/>
    <cellStyle name="標準_Book2" xfId="1" xr:uid="{00000000-0005-0000-0000-000001000000}"/>
    <cellStyle name="標準_Book2_テーブル設計書_テーブル設計書" xfId="2" xr:uid="{00000000-0005-0000-0000-000002000000}"/>
    <cellStyle name="標準_Sheet1" xfId="3" xr:uid="{00000000-0005-0000-0000-000003000000}"/>
    <cellStyle name="標準_データベース仕様書" xfId="4" xr:uid="{00000000-0005-0000-0000-000004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styles" Target="style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3.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3.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6.emf"/><Relationship Id="rId1" Type="http://schemas.openxmlformats.org/officeDocument/2006/relationships/image" Target="../media/image25.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7.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9.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34.emf"/><Relationship Id="rId1" Type="http://schemas.openxmlformats.org/officeDocument/2006/relationships/image" Target="../media/image33.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37.emf"/><Relationship Id="rId1" Type="http://schemas.openxmlformats.org/officeDocument/2006/relationships/image" Target="../media/image38.emf"/></Relationships>
</file>

<file path=xl/drawings/_rels/vmlDrawing21.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4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23.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4.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6.emf"/></Relationships>
</file>

<file path=xl/drawings/_rels/vmlDrawing25.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49.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52.emf"/><Relationship Id="rId1" Type="http://schemas.openxmlformats.org/officeDocument/2006/relationships/image" Target="../media/image51.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57.emf"/><Relationship Id="rId1" Type="http://schemas.openxmlformats.org/officeDocument/2006/relationships/image" Target="../media/image58.emf"/></Relationships>
</file>

<file path=xl/drawings/_rels/vmlDrawing31.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60.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63.emf"/><Relationship Id="rId1" Type="http://schemas.openxmlformats.org/officeDocument/2006/relationships/image" Target="../media/image64.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6.emf"/></Relationships>
</file>

<file path=xl/drawings/_rels/vmlDrawing35.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36.vml.rels><?xml version="1.0" encoding="UTF-8" standalone="yes"?>
<Relationships xmlns="http://schemas.openxmlformats.org/package/2006/relationships"><Relationship Id="rId2" Type="http://schemas.openxmlformats.org/officeDocument/2006/relationships/image" Target="../media/image69.emf"/><Relationship Id="rId1" Type="http://schemas.openxmlformats.org/officeDocument/2006/relationships/image" Target="../media/image70.emf"/></Relationships>
</file>

<file path=xl/drawings/_rels/vmlDrawing37.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2.emf"/></Relationships>
</file>

<file path=xl/drawings/_rels/vmlDrawing38.vml.rels><?xml version="1.0" encoding="UTF-8" standalone="yes"?>
<Relationships xmlns="http://schemas.openxmlformats.org/package/2006/relationships"><Relationship Id="rId2" Type="http://schemas.openxmlformats.org/officeDocument/2006/relationships/image" Target="../media/image73.emf"/><Relationship Id="rId1" Type="http://schemas.openxmlformats.org/officeDocument/2006/relationships/image" Target="../media/image74.emf"/></Relationships>
</file>

<file path=xl/drawings/_rels/vmlDrawing39.vml.rels><?xml version="1.0" encoding="UTF-8" standalone="yes"?>
<Relationships xmlns="http://schemas.openxmlformats.org/package/2006/relationships"><Relationship Id="rId2" Type="http://schemas.openxmlformats.org/officeDocument/2006/relationships/image" Target="../media/image75.emf"/><Relationship Id="rId1" Type="http://schemas.openxmlformats.org/officeDocument/2006/relationships/image" Target="../media/image76.emf"/></Relationships>
</file>

<file path=xl/drawings/_rels/vmlDrawing40.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8.emf"/></Relationships>
</file>

<file path=xl/drawings/_rels/vmlDrawing41.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80.emf"/></Relationships>
</file>

<file path=xl/drawings/_rels/vmlDrawing42.vml.rels><?xml version="1.0" encoding="UTF-8" standalone="yes"?>
<Relationships xmlns="http://schemas.openxmlformats.org/package/2006/relationships"><Relationship Id="rId2" Type="http://schemas.openxmlformats.org/officeDocument/2006/relationships/image" Target="../media/image82.emf"/><Relationship Id="rId1" Type="http://schemas.openxmlformats.org/officeDocument/2006/relationships/image" Target="../media/image81.emf"/></Relationships>
</file>

<file path=xl/drawings/_rels/vmlDrawing43.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3.emf"/></Relationships>
</file>

<file path=xl/drawings/_rels/vmlDrawing44.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5.emf"/></Relationships>
</file>

<file path=xl/drawings/_rels/vmlDrawing45.vml.rels><?xml version="1.0" encoding="UTF-8" standalone="yes"?>
<Relationships xmlns="http://schemas.openxmlformats.org/package/2006/relationships"><Relationship Id="rId2" Type="http://schemas.openxmlformats.org/officeDocument/2006/relationships/image" Target="../media/image88.emf"/><Relationship Id="rId1" Type="http://schemas.openxmlformats.org/officeDocument/2006/relationships/image" Target="../media/image87.emf"/></Relationships>
</file>

<file path=xl/drawings/_rels/vmlDrawing46.vml.rels><?xml version="1.0" encoding="UTF-8" standalone="yes"?>
<Relationships xmlns="http://schemas.openxmlformats.org/package/2006/relationships"><Relationship Id="rId1" Type="http://schemas.openxmlformats.org/officeDocument/2006/relationships/image" Target="../media/image89.emf"/></Relationships>
</file>

<file path=xl/drawings/_rels/vmlDrawing47.vml.rels><?xml version="1.0" encoding="UTF-8" standalone="yes"?>
<Relationships xmlns="http://schemas.openxmlformats.org/package/2006/relationships"><Relationship Id="rId1" Type="http://schemas.openxmlformats.org/officeDocument/2006/relationships/image" Target="../media/image90.emf"/></Relationships>
</file>

<file path=xl/drawings/_rels/vmlDrawing48.vml.rels><?xml version="1.0" encoding="UTF-8" standalone="yes"?>
<Relationships xmlns="http://schemas.openxmlformats.org/package/2006/relationships"><Relationship Id="rId1" Type="http://schemas.openxmlformats.org/officeDocument/2006/relationships/image" Target="../media/image91.emf"/></Relationships>
</file>

<file path=xl/drawings/_rels/vmlDrawing49.vml.rels><?xml version="1.0" encoding="UTF-8" standalone="yes"?>
<Relationships xmlns="http://schemas.openxmlformats.org/package/2006/relationships"><Relationship Id="rId1" Type="http://schemas.openxmlformats.org/officeDocument/2006/relationships/image" Target="../media/image92.emf"/></Relationships>
</file>

<file path=xl/drawings/_rels/vmlDrawing50.vml.rels><?xml version="1.0" encoding="UTF-8" standalone="yes"?>
<Relationships xmlns="http://schemas.openxmlformats.org/package/2006/relationships"><Relationship Id="rId1" Type="http://schemas.openxmlformats.org/officeDocument/2006/relationships/image" Target="../media/image93.emf"/></Relationships>
</file>

<file path=xl/drawings/_rels/vmlDrawing51.vml.rels><?xml version="1.0" encoding="UTF-8" standalone="yes"?>
<Relationships xmlns="http://schemas.openxmlformats.org/package/2006/relationships"><Relationship Id="rId1" Type="http://schemas.openxmlformats.org/officeDocument/2006/relationships/image" Target="../media/image94.emf"/></Relationships>
</file>

<file path=xl/drawings/_rels/vmlDrawing52.vml.rels><?xml version="1.0" encoding="UTF-8" standalone="yes"?>
<Relationships xmlns="http://schemas.openxmlformats.org/package/2006/relationships"><Relationship Id="rId1" Type="http://schemas.openxmlformats.org/officeDocument/2006/relationships/image" Target="../media/image95.emf"/></Relationships>
</file>

<file path=xl/drawings/_rels/vmlDrawing53.vml.rels><?xml version="1.0" encoding="UTF-8" standalone="yes"?>
<Relationships xmlns="http://schemas.openxmlformats.org/package/2006/relationships"><Relationship Id="rId1" Type="http://schemas.openxmlformats.org/officeDocument/2006/relationships/image" Target="../media/image96.emf"/></Relationships>
</file>

<file path=xl/drawings/_rels/vmlDrawing54.vml.rels><?xml version="1.0" encoding="UTF-8" standalone="yes"?>
<Relationships xmlns="http://schemas.openxmlformats.org/package/2006/relationships"><Relationship Id="rId1" Type="http://schemas.openxmlformats.org/officeDocument/2006/relationships/image" Target="../media/image97.emf"/></Relationships>
</file>

<file path=xl/drawings/_rels/vmlDrawing55.vml.rels><?xml version="1.0" encoding="UTF-8" standalone="yes"?>
<Relationships xmlns="http://schemas.openxmlformats.org/package/2006/relationships"><Relationship Id="rId1" Type="http://schemas.openxmlformats.org/officeDocument/2006/relationships/image" Target="../media/image98.emf"/></Relationships>
</file>

<file path=xl/drawings/_rels/vmlDrawing56.vml.rels><?xml version="1.0" encoding="UTF-8" standalone="yes"?>
<Relationships xmlns="http://schemas.openxmlformats.org/package/2006/relationships"><Relationship Id="rId1" Type="http://schemas.openxmlformats.org/officeDocument/2006/relationships/image" Target="../media/image99.emf"/></Relationships>
</file>

<file path=xl/drawings/_rels/vmlDrawing57.vml.rels><?xml version="1.0" encoding="UTF-8" standalone="yes"?>
<Relationships xmlns="http://schemas.openxmlformats.org/package/2006/relationships"><Relationship Id="rId1" Type="http://schemas.openxmlformats.org/officeDocument/2006/relationships/image" Target="../media/image100.emf"/></Relationships>
</file>

<file path=xl/drawings/_rels/vmlDrawing58.vml.rels><?xml version="1.0" encoding="UTF-8" standalone="yes"?>
<Relationships xmlns="http://schemas.openxmlformats.org/package/2006/relationships"><Relationship Id="rId1" Type="http://schemas.openxmlformats.org/officeDocument/2006/relationships/image" Target="../media/image101.emf"/></Relationships>
</file>

<file path=xl/drawings/_rels/vmlDrawing59.vml.rels><?xml version="1.0" encoding="UTF-8" standalone="yes"?>
<Relationships xmlns="http://schemas.openxmlformats.org/package/2006/relationships"><Relationship Id="rId1" Type="http://schemas.openxmlformats.org/officeDocument/2006/relationships/image" Target="../media/image102.emf"/></Relationships>
</file>

<file path=xl/drawings/_rels/vmlDrawing60.vml.rels><?xml version="1.0" encoding="UTF-8" standalone="yes"?>
<Relationships xmlns="http://schemas.openxmlformats.org/package/2006/relationships"><Relationship Id="rId1" Type="http://schemas.openxmlformats.org/officeDocument/2006/relationships/image" Target="../media/image103.emf"/></Relationships>
</file>

<file path=xl/drawings/_rels/vmlDrawing61.vml.rels><?xml version="1.0" encoding="UTF-8" standalone="yes"?>
<Relationships xmlns="http://schemas.openxmlformats.org/package/2006/relationships"><Relationship Id="rId1" Type="http://schemas.openxmlformats.org/officeDocument/2006/relationships/image" Target="../media/image104.emf"/></Relationships>
</file>

<file path=xl/drawings/_rels/vmlDrawing62.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63.vml.rels><?xml version="1.0" encoding="UTF-8" standalone="yes"?>
<Relationships xmlns="http://schemas.openxmlformats.org/package/2006/relationships"><Relationship Id="rId1" Type="http://schemas.openxmlformats.org/officeDocument/2006/relationships/image" Target="../media/image10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222250</xdr:colOff>
          <xdr:row>0</xdr:row>
          <xdr:rowOff>57150</xdr:rowOff>
        </xdr:from>
        <xdr:to>
          <xdr:col>2</xdr:col>
          <xdr:colOff>2032000</xdr:colOff>
          <xdr:row>3</xdr:row>
          <xdr:rowOff>146050</xdr:rowOff>
        </xdr:to>
        <xdr:sp macro="" textlink="">
          <xdr:nvSpPr>
            <xdr:cNvPr id="553986" name="Button 2" hidden="1">
              <a:extLst>
                <a:ext uri="{63B3BB69-23CF-44E3-9099-C40C66FF867C}">
                  <a14:compatExt spid="_x0000_s553986"/>
                </a:ext>
                <a:ext uri="{FF2B5EF4-FFF2-40B4-BE49-F238E27FC236}">
                  <a16:creationId xmlns:a16="http://schemas.microsoft.com/office/drawing/2014/main" id="{00000000-0008-0000-0100-0000027408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テーブル一覧更新＆</a:t>
              </a:r>
            </a:p>
            <a:p>
              <a:pPr algn="ctr" rtl="0">
                <a:defRPr sz="1000"/>
              </a:pPr>
              <a:r>
                <a:rPr lang="ja-JP" altLang="en-US" sz="1100" b="0" i="0" u="none" strike="noStrike" baseline="0">
                  <a:solidFill>
                    <a:srgbClr val="000000"/>
                  </a:solidFill>
                  <a:latin typeface="ＭＳ Ｐゴシック"/>
                  <a:ea typeface="ＭＳ Ｐゴシック"/>
                </a:rPr>
                <a:t>SQL作成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23</xdr:row>
          <xdr:rowOff>0</xdr:rowOff>
        </xdr:from>
        <xdr:to>
          <xdr:col>1</xdr:col>
          <xdr:colOff>927100</xdr:colOff>
          <xdr:row>26</xdr:row>
          <xdr:rowOff>57150</xdr:rowOff>
        </xdr:to>
        <xdr:sp macro="" textlink="">
          <xdr:nvSpPr>
            <xdr:cNvPr id="553990" name="Button 6" hidden="1">
              <a:extLst>
                <a:ext uri="{63B3BB69-23CF-44E3-9099-C40C66FF867C}">
                  <a14:compatExt spid="_x0000_s553990"/>
                </a:ext>
                <a:ext uri="{FF2B5EF4-FFF2-40B4-BE49-F238E27FC236}">
                  <a16:creationId xmlns:a16="http://schemas.microsoft.com/office/drawing/2014/main" id="{00000000-0008-0000-0100-0000067408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コンバートSQL生成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16</xdr:col>
      <xdr:colOff>38100</xdr:colOff>
      <xdr:row>0</xdr:row>
      <xdr:rowOff>28575</xdr:rowOff>
    </xdr:from>
    <xdr:to>
      <xdr:col>17</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4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17</xdr:col>
      <xdr:colOff>552450</xdr:colOff>
      <xdr:row>0</xdr:row>
      <xdr:rowOff>38100</xdr:rowOff>
    </xdr:from>
    <xdr:to>
      <xdr:col>19</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4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16</xdr:col>
          <xdr:colOff>50800</xdr:colOff>
          <xdr:row>0</xdr:row>
          <xdr:rowOff>12700</xdr:rowOff>
        </xdr:from>
        <xdr:to>
          <xdr:col>17</xdr:col>
          <xdr:colOff>501650</xdr:colOff>
          <xdr:row>1</xdr:row>
          <xdr:rowOff>152400</xdr:rowOff>
        </xdr:to>
        <xdr:sp macro="" textlink="">
          <xdr:nvSpPr>
            <xdr:cNvPr id="1286145" name="CommandButton1" hidden="1">
              <a:extLst>
                <a:ext uri="{63B3BB69-23CF-44E3-9099-C40C66FF867C}">
                  <a14:compatExt spid="_x0000_s1286145"/>
                </a:ext>
                <a:ext uri="{FF2B5EF4-FFF2-40B4-BE49-F238E27FC236}">
                  <a16:creationId xmlns:a16="http://schemas.microsoft.com/office/drawing/2014/main" id="{00000000-0008-0000-0400-000001A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431800</xdr:colOff>
          <xdr:row>0</xdr:row>
          <xdr:rowOff>0</xdr:rowOff>
        </xdr:from>
        <xdr:to>
          <xdr:col>20</xdr:col>
          <xdr:colOff>215900</xdr:colOff>
          <xdr:row>1</xdr:row>
          <xdr:rowOff>139700</xdr:rowOff>
        </xdr:to>
        <xdr:sp macro="" textlink="">
          <xdr:nvSpPr>
            <xdr:cNvPr id="1286146" name="CommandButton2" hidden="1">
              <a:extLst>
                <a:ext uri="{63B3BB69-23CF-44E3-9099-C40C66FF867C}">
                  <a14:compatExt spid="_x0000_s1286146"/>
                </a:ext>
                <a:ext uri="{FF2B5EF4-FFF2-40B4-BE49-F238E27FC236}">
                  <a16:creationId xmlns:a16="http://schemas.microsoft.com/office/drawing/2014/main" id="{00000000-0008-0000-0400-000002A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5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5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24001" name="CommandButton1" hidden="1">
              <a:extLst>
                <a:ext uri="{63B3BB69-23CF-44E3-9099-C40C66FF867C}">
                  <a14:compatExt spid="_x0000_s1024001"/>
                </a:ext>
                <a:ext uri="{FF2B5EF4-FFF2-40B4-BE49-F238E27FC236}">
                  <a16:creationId xmlns:a16="http://schemas.microsoft.com/office/drawing/2014/main" id="{00000000-0008-0000-0500-000001A0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24002" name="CommandButton2" hidden="1">
              <a:extLst>
                <a:ext uri="{63B3BB69-23CF-44E3-9099-C40C66FF867C}">
                  <a14:compatExt spid="_x0000_s1024002"/>
                </a:ext>
                <a:ext uri="{FF2B5EF4-FFF2-40B4-BE49-F238E27FC236}">
                  <a16:creationId xmlns:a16="http://schemas.microsoft.com/office/drawing/2014/main" id="{00000000-0008-0000-0500-000002A0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6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6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25025" name="CommandButton1" hidden="1">
              <a:extLst>
                <a:ext uri="{63B3BB69-23CF-44E3-9099-C40C66FF867C}">
                  <a14:compatExt spid="_x0000_s1025025"/>
                </a:ext>
                <a:ext uri="{FF2B5EF4-FFF2-40B4-BE49-F238E27FC236}">
                  <a16:creationId xmlns:a16="http://schemas.microsoft.com/office/drawing/2014/main" id="{00000000-0008-0000-0600-000001A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25026" name="CommandButton2" hidden="1">
              <a:extLst>
                <a:ext uri="{63B3BB69-23CF-44E3-9099-C40C66FF867C}">
                  <a14:compatExt spid="_x0000_s1025026"/>
                </a:ext>
                <a:ext uri="{FF2B5EF4-FFF2-40B4-BE49-F238E27FC236}">
                  <a16:creationId xmlns:a16="http://schemas.microsoft.com/office/drawing/2014/main" id="{00000000-0008-0000-0600-000002A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988161"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700-000001140F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988162"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700-000002140F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988163" name="CommandButton1" hidden="1">
              <a:extLst>
                <a:ext uri="{63B3BB69-23CF-44E3-9099-C40C66FF867C}">
                  <a14:compatExt spid="_x0000_s988163"/>
                </a:ext>
                <a:ext uri="{FF2B5EF4-FFF2-40B4-BE49-F238E27FC236}">
                  <a16:creationId xmlns:a16="http://schemas.microsoft.com/office/drawing/2014/main" id="{00000000-0008-0000-0700-0000031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988164" name="CommandButton2" hidden="1">
              <a:extLst>
                <a:ext uri="{63B3BB69-23CF-44E3-9099-C40C66FF867C}">
                  <a14:compatExt spid="_x0000_s988164"/>
                </a:ext>
                <a:ext uri="{FF2B5EF4-FFF2-40B4-BE49-F238E27FC236}">
                  <a16:creationId xmlns:a16="http://schemas.microsoft.com/office/drawing/2014/main" id="{00000000-0008-0000-0700-0000041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12</xdr:col>
      <xdr:colOff>38100</xdr:colOff>
      <xdr:row>0</xdr:row>
      <xdr:rowOff>28575</xdr:rowOff>
    </xdr:from>
    <xdr:to>
      <xdr:col>13</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8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13</xdr:col>
      <xdr:colOff>552450</xdr:colOff>
      <xdr:row>0</xdr:row>
      <xdr:rowOff>38100</xdr:rowOff>
    </xdr:from>
    <xdr:to>
      <xdr:col>15</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8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50800</xdr:colOff>
          <xdr:row>0</xdr:row>
          <xdr:rowOff>12700</xdr:rowOff>
        </xdr:from>
        <xdr:to>
          <xdr:col>13</xdr:col>
          <xdr:colOff>501650</xdr:colOff>
          <xdr:row>1</xdr:row>
          <xdr:rowOff>152400</xdr:rowOff>
        </xdr:to>
        <xdr:sp macro="" textlink="">
          <xdr:nvSpPr>
            <xdr:cNvPr id="1033217" name="CommandButton1" hidden="1">
              <a:extLst>
                <a:ext uri="{63B3BB69-23CF-44E3-9099-C40C66FF867C}">
                  <a14:compatExt spid="_x0000_s1033217"/>
                </a:ext>
                <a:ext uri="{FF2B5EF4-FFF2-40B4-BE49-F238E27FC236}">
                  <a16:creationId xmlns:a16="http://schemas.microsoft.com/office/drawing/2014/main" id="{00000000-0008-0000-0800-000001C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431800</xdr:colOff>
          <xdr:row>0</xdr:row>
          <xdr:rowOff>0</xdr:rowOff>
        </xdr:from>
        <xdr:to>
          <xdr:col>16</xdr:col>
          <xdr:colOff>215900</xdr:colOff>
          <xdr:row>1</xdr:row>
          <xdr:rowOff>139700</xdr:rowOff>
        </xdr:to>
        <xdr:sp macro="" textlink="">
          <xdr:nvSpPr>
            <xdr:cNvPr id="1033218" name="CommandButton2" hidden="1">
              <a:extLst>
                <a:ext uri="{63B3BB69-23CF-44E3-9099-C40C66FF867C}">
                  <a14:compatExt spid="_x0000_s1033218"/>
                </a:ext>
                <a:ext uri="{FF2B5EF4-FFF2-40B4-BE49-F238E27FC236}">
                  <a16:creationId xmlns:a16="http://schemas.microsoft.com/office/drawing/2014/main" id="{00000000-0008-0000-0800-000002C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9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9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37313" name="CommandButton1" hidden="1">
              <a:extLst>
                <a:ext uri="{63B3BB69-23CF-44E3-9099-C40C66FF867C}">
                  <a14:compatExt spid="_x0000_s1037313"/>
                </a:ext>
                <a:ext uri="{FF2B5EF4-FFF2-40B4-BE49-F238E27FC236}">
                  <a16:creationId xmlns:a16="http://schemas.microsoft.com/office/drawing/2014/main" id="{00000000-0008-0000-0900-000001D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37314" name="CommandButton2" hidden="1">
              <a:extLst>
                <a:ext uri="{63B3BB69-23CF-44E3-9099-C40C66FF867C}">
                  <a14:compatExt spid="_x0000_s1037314"/>
                </a:ext>
                <a:ext uri="{FF2B5EF4-FFF2-40B4-BE49-F238E27FC236}">
                  <a16:creationId xmlns:a16="http://schemas.microsoft.com/office/drawing/2014/main" id="{00000000-0008-0000-0900-000002D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2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2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43457" name="CommandButton1" hidden="1">
              <a:extLst>
                <a:ext uri="{63B3BB69-23CF-44E3-9099-C40C66FF867C}">
                  <a14:compatExt spid="_x0000_s1043457"/>
                </a:ext>
                <a:ext uri="{FF2B5EF4-FFF2-40B4-BE49-F238E27FC236}">
                  <a16:creationId xmlns:a16="http://schemas.microsoft.com/office/drawing/2014/main" id="{00000000-0008-0000-1200-000001EC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43458" name="CommandButton2" hidden="1">
              <a:extLst>
                <a:ext uri="{63B3BB69-23CF-44E3-9099-C40C66FF867C}">
                  <a14:compatExt spid="_x0000_s1043458"/>
                </a:ext>
                <a:ext uri="{FF2B5EF4-FFF2-40B4-BE49-F238E27FC236}">
                  <a16:creationId xmlns:a16="http://schemas.microsoft.com/office/drawing/2014/main" id="{00000000-0008-0000-1200-000002EC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3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3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44481" name="CommandButton1" hidden="1">
              <a:extLst>
                <a:ext uri="{63B3BB69-23CF-44E3-9099-C40C66FF867C}">
                  <a14:compatExt spid="_x0000_s1044481"/>
                </a:ext>
                <a:ext uri="{FF2B5EF4-FFF2-40B4-BE49-F238E27FC236}">
                  <a16:creationId xmlns:a16="http://schemas.microsoft.com/office/drawing/2014/main" id="{00000000-0008-0000-1300-000001F0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44482" name="CommandButton2" hidden="1">
              <a:extLst>
                <a:ext uri="{63B3BB69-23CF-44E3-9099-C40C66FF867C}">
                  <a14:compatExt spid="_x0000_s1044482"/>
                </a:ext>
                <a:ext uri="{FF2B5EF4-FFF2-40B4-BE49-F238E27FC236}">
                  <a16:creationId xmlns:a16="http://schemas.microsoft.com/office/drawing/2014/main" id="{00000000-0008-0000-1300-000002F0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B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B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40385" name="CommandButton1" hidden="1">
              <a:extLst>
                <a:ext uri="{63B3BB69-23CF-44E3-9099-C40C66FF867C}">
                  <a14:compatExt spid="_x0000_s1040385"/>
                </a:ext>
                <a:ext uri="{FF2B5EF4-FFF2-40B4-BE49-F238E27FC236}">
                  <a16:creationId xmlns:a16="http://schemas.microsoft.com/office/drawing/2014/main" id="{00000000-0008-0000-0B00-000001E0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40386" name="CommandButton2" hidden="1">
              <a:extLst>
                <a:ext uri="{63B3BB69-23CF-44E3-9099-C40C66FF867C}">
                  <a14:compatExt spid="_x0000_s1040386"/>
                </a:ext>
                <a:ext uri="{FF2B5EF4-FFF2-40B4-BE49-F238E27FC236}">
                  <a16:creationId xmlns:a16="http://schemas.microsoft.com/office/drawing/2014/main" id="{00000000-0008-0000-0B00-000002E0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C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C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92609" name="CommandButton1" hidden="1">
              <a:extLst>
                <a:ext uri="{63B3BB69-23CF-44E3-9099-C40C66FF867C}">
                  <a14:compatExt spid="_x0000_s1092609"/>
                </a:ext>
                <a:ext uri="{FF2B5EF4-FFF2-40B4-BE49-F238E27FC236}">
                  <a16:creationId xmlns:a16="http://schemas.microsoft.com/office/drawing/2014/main" id="{00000000-0008-0000-0C00-000001AC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92610" name="CommandButton2" hidden="1">
              <a:extLst>
                <a:ext uri="{63B3BB69-23CF-44E3-9099-C40C66FF867C}">
                  <a14:compatExt spid="_x0000_s1092610"/>
                </a:ext>
                <a:ext uri="{FF2B5EF4-FFF2-40B4-BE49-F238E27FC236}">
                  <a16:creationId xmlns:a16="http://schemas.microsoft.com/office/drawing/2014/main" id="{00000000-0008-0000-0C00-000002AC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D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D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41409" name="CommandButton1" hidden="1">
              <a:extLst>
                <a:ext uri="{63B3BB69-23CF-44E3-9099-C40C66FF867C}">
                  <a14:compatExt spid="_x0000_s1041409"/>
                </a:ext>
                <a:ext uri="{FF2B5EF4-FFF2-40B4-BE49-F238E27FC236}">
                  <a16:creationId xmlns:a16="http://schemas.microsoft.com/office/drawing/2014/main" id="{00000000-0008-0000-0D00-000001E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41410" name="CommandButton2" hidden="1">
              <a:extLst>
                <a:ext uri="{63B3BB69-23CF-44E3-9099-C40C66FF867C}">
                  <a14:compatExt spid="_x0000_s1041410"/>
                </a:ext>
                <a:ext uri="{FF2B5EF4-FFF2-40B4-BE49-F238E27FC236}">
                  <a16:creationId xmlns:a16="http://schemas.microsoft.com/office/drawing/2014/main" id="{00000000-0008-0000-0D00-000002E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E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E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42433" name="CommandButton1" hidden="1">
              <a:extLst>
                <a:ext uri="{63B3BB69-23CF-44E3-9099-C40C66FF867C}">
                  <a14:compatExt spid="_x0000_s1042433"/>
                </a:ext>
                <a:ext uri="{FF2B5EF4-FFF2-40B4-BE49-F238E27FC236}">
                  <a16:creationId xmlns:a16="http://schemas.microsoft.com/office/drawing/2014/main" id="{00000000-0008-0000-0E00-000001E8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42434" name="CommandButton2" hidden="1">
              <a:extLst>
                <a:ext uri="{63B3BB69-23CF-44E3-9099-C40C66FF867C}">
                  <a14:compatExt spid="_x0000_s1042434"/>
                </a:ext>
                <a:ext uri="{FF2B5EF4-FFF2-40B4-BE49-F238E27FC236}">
                  <a16:creationId xmlns:a16="http://schemas.microsoft.com/office/drawing/2014/main" id="{00000000-0008-0000-0E00-000002E8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F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F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93633" name="CommandButton1" hidden="1">
              <a:extLst>
                <a:ext uri="{63B3BB69-23CF-44E3-9099-C40C66FF867C}">
                  <a14:compatExt spid="_x0000_s1093633"/>
                </a:ext>
                <a:ext uri="{FF2B5EF4-FFF2-40B4-BE49-F238E27FC236}">
                  <a16:creationId xmlns:a16="http://schemas.microsoft.com/office/drawing/2014/main" id="{00000000-0008-0000-0F00-000001B0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93634" name="CommandButton2" hidden="1">
              <a:extLst>
                <a:ext uri="{63B3BB69-23CF-44E3-9099-C40C66FF867C}">
                  <a14:compatExt spid="_x0000_s1093634"/>
                </a:ext>
                <a:ext uri="{FF2B5EF4-FFF2-40B4-BE49-F238E27FC236}">
                  <a16:creationId xmlns:a16="http://schemas.microsoft.com/office/drawing/2014/main" id="{00000000-0008-0000-0F00-000002B0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0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0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38337" name="CommandButton1" hidden="1">
              <a:extLst>
                <a:ext uri="{63B3BB69-23CF-44E3-9099-C40C66FF867C}">
                  <a14:compatExt spid="_x0000_s1038337"/>
                </a:ext>
                <a:ext uri="{FF2B5EF4-FFF2-40B4-BE49-F238E27FC236}">
                  <a16:creationId xmlns:a16="http://schemas.microsoft.com/office/drawing/2014/main" id="{00000000-0008-0000-1000-000001D8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38338" name="CommandButton2" hidden="1">
              <a:extLst>
                <a:ext uri="{63B3BB69-23CF-44E3-9099-C40C66FF867C}">
                  <a14:compatExt spid="_x0000_s1038338"/>
                </a:ext>
                <a:ext uri="{FF2B5EF4-FFF2-40B4-BE49-F238E27FC236}">
                  <a16:creationId xmlns:a16="http://schemas.microsoft.com/office/drawing/2014/main" id="{00000000-0008-0000-1000-000002D8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1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1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39361" name="CommandButton1" hidden="1">
              <a:extLst>
                <a:ext uri="{63B3BB69-23CF-44E3-9099-C40C66FF867C}">
                  <a14:compatExt spid="_x0000_s1039361"/>
                </a:ext>
                <a:ext uri="{FF2B5EF4-FFF2-40B4-BE49-F238E27FC236}">
                  <a16:creationId xmlns:a16="http://schemas.microsoft.com/office/drawing/2014/main" id="{00000000-0008-0000-1100-000001DC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39362" name="CommandButton2" hidden="1">
              <a:extLst>
                <a:ext uri="{63B3BB69-23CF-44E3-9099-C40C66FF867C}">
                  <a14:compatExt spid="_x0000_s1039362"/>
                </a:ext>
                <a:ext uri="{FF2B5EF4-FFF2-40B4-BE49-F238E27FC236}">
                  <a16:creationId xmlns:a16="http://schemas.microsoft.com/office/drawing/2014/main" id="{00000000-0008-0000-1100-000002DC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4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4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45505" name="CommandButton1" hidden="1">
              <a:extLst>
                <a:ext uri="{63B3BB69-23CF-44E3-9099-C40C66FF867C}">
                  <a14:compatExt spid="_x0000_s1045505"/>
                </a:ext>
                <a:ext uri="{FF2B5EF4-FFF2-40B4-BE49-F238E27FC236}">
                  <a16:creationId xmlns:a16="http://schemas.microsoft.com/office/drawing/2014/main" id="{00000000-0008-0000-1400-000001F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45506" name="CommandButton2" hidden="1">
              <a:extLst>
                <a:ext uri="{63B3BB69-23CF-44E3-9099-C40C66FF867C}">
                  <a14:compatExt spid="_x0000_s1045506"/>
                </a:ext>
                <a:ext uri="{FF2B5EF4-FFF2-40B4-BE49-F238E27FC236}">
                  <a16:creationId xmlns:a16="http://schemas.microsoft.com/office/drawing/2014/main" id="{00000000-0008-0000-1400-000002F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5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5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46529" name="CommandButton1" hidden="1">
              <a:extLst>
                <a:ext uri="{63B3BB69-23CF-44E3-9099-C40C66FF867C}">
                  <a14:compatExt spid="_x0000_s1046529"/>
                </a:ext>
                <a:ext uri="{FF2B5EF4-FFF2-40B4-BE49-F238E27FC236}">
                  <a16:creationId xmlns:a16="http://schemas.microsoft.com/office/drawing/2014/main" id="{00000000-0008-0000-1500-000001F8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46530" name="CommandButton2" hidden="1">
              <a:extLst>
                <a:ext uri="{63B3BB69-23CF-44E3-9099-C40C66FF867C}">
                  <a14:compatExt spid="_x0000_s1046530"/>
                </a:ext>
                <a:ext uri="{FF2B5EF4-FFF2-40B4-BE49-F238E27FC236}">
                  <a16:creationId xmlns:a16="http://schemas.microsoft.com/office/drawing/2014/main" id="{00000000-0008-0000-1500-000002F8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6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6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243137" name="CommandButton1" hidden="1">
              <a:extLst>
                <a:ext uri="{63B3BB69-23CF-44E3-9099-C40C66FF867C}">
                  <a14:compatExt spid="_x0000_s1243137"/>
                </a:ext>
                <a:ext uri="{FF2B5EF4-FFF2-40B4-BE49-F238E27FC236}">
                  <a16:creationId xmlns:a16="http://schemas.microsoft.com/office/drawing/2014/main" id="{00000000-0008-0000-1600-000001F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243138" name="CommandButton2" hidden="1">
              <a:extLst>
                <a:ext uri="{63B3BB69-23CF-44E3-9099-C40C66FF867C}">
                  <a14:compatExt spid="_x0000_s1243138"/>
                </a:ext>
                <a:ext uri="{FF2B5EF4-FFF2-40B4-BE49-F238E27FC236}">
                  <a16:creationId xmlns:a16="http://schemas.microsoft.com/office/drawing/2014/main" id="{00000000-0008-0000-1600-000002F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7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7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53697" name="CommandButton1" hidden="1">
              <a:extLst>
                <a:ext uri="{63B3BB69-23CF-44E3-9099-C40C66FF867C}">
                  <a14:compatExt spid="_x0000_s1053697"/>
                </a:ext>
                <a:ext uri="{FF2B5EF4-FFF2-40B4-BE49-F238E27FC236}">
                  <a16:creationId xmlns:a16="http://schemas.microsoft.com/office/drawing/2014/main" id="{00000000-0008-0000-1700-00000114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53698" name="CommandButton2" hidden="1">
              <a:extLst>
                <a:ext uri="{63B3BB69-23CF-44E3-9099-C40C66FF867C}">
                  <a14:compatExt spid="_x0000_s1053698"/>
                </a:ext>
                <a:ext uri="{FF2B5EF4-FFF2-40B4-BE49-F238E27FC236}">
                  <a16:creationId xmlns:a16="http://schemas.microsoft.com/office/drawing/2014/main" id="{00000000-0008-0000-1700-00000214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8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8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57793" name="CommandButton1" hidden="1">
              <a:extLst>
                <a:ext uri="{63B3BB69-23CF-44E3-9099-C40C66FF867C}">
                  <a14:compatExt spid="_x0000_s1057793"/>
                </a:ext>
                <a:ext uri="{FF2B5EF4-FFF2-40B4-BE49-F238E27FC236}">
                  <a16:creationId xmlns:a16="http://schemas.microsoft.com/office/drawing/2014/main" id="{00000000-0008-0000-1800-00000124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57794" name="CommandButton2" hidden="1">
              <a:extLst>
                <a:ext uri="{63B3BB69-23CF-44E3-9099-C40C66FF867C}">
                  <a14:compatExt spid="_x0000_s1057794"/>
                </a:ext>
                <a:ext uri="{FF2B5EF4-FFF2-40B4-BE49-F238E27FC236}">
                  <a16:creationId xmlns:a16="http://schemas.microsoft.com/office/drawing/2014/main" id="{00000000-0008-0000-1800-00000224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9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9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58817" name="CommandButton1" hidden="1">
              <a:extLst>
                <a:ext uri="{63B3BB69-23CF-44E3-9099-C40C66FF867C}">
                  <a14:compatExt spid="_x0000_s1058817"/>
                </a:ext>
                <a:ext uri="{FF2B5EF4-FFF2-40B4-BE49-F238E27FC236}">
                  <a16:creationId xmlns:a16="http://schemas.microsoft.com/office/drawing/2014/main" id="{00000000-0008-0000-1900-00000128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58818" name="CommandButton2" hidden="1">
              <a:extLst>
                <a:ext uri="{63B3BB69-23CF-44E3-9099-C40C66FF867C}">
                  <a14:compatExt spid="_x0000_s1058818"/>
                </a:ext>
                <a:ext uri="{FF2B5EF4-FFF2-40B4-BE49-F238E27FC236}">
                  <a16:creationId xmlns:a16="http://schemas.microsoft.com/office/drawing/2014/main" id="{00000000-0008-0000-1900-00000228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A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A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59841" name="CommandButton1" hidden="1">
              <a:extLst>
                <a:ext uri="{63B3BB69-23CF-44E3-9099-C40C66FF867C}">
                  <a14:compatExt spid="_x0000_s1059841"/>
                </a:ext>
                <a:ext uri="{FF2B5EF4-FFF2-40B4-BE49-F238E27FC236}">
                  <a16:creationId xmlns:a16="http://schemas.microsoft.com/office/drawing/2014/main" id="{00000000-0008-0000-1A00-0000012C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59842" name="CommandButton2" hidden="1">
              <a:extLst>
                <a:ext uri="{63B3BB69-23CF-44E3-9099-C40C66FF867C}">
                  <a14:compatExt spid="_x0000_s1059842"/>
                </a:ext>
                <a:ext uri="{FF2B5EF4-FFF2-40B4-BE49-F238E27FC236}">
                  <a16:creationId xmlns:a16="http://schemas.microsoft.com/office/drawing/2014/main" id="{00000000-0008-0000-1A00-0000022C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B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B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60865" name="CommandButton1" hidden="1">
              <a:extLst>
                <a:ext uri="{63B3BB69-23CF-44E3-9099-C40C66FF867C}">
                  <a14:compatExt spid="_x0000_s1060865"/>
                </a:ext>
                <a:ext uri="{FF2B5EF4-FFF2-40B4-BE49-F238E27FC236}">
                  <a16:creationId xmlns:a16="http://schemas.microsoft.com/office/drawing/2014/main" id="{00000000-0008-0000-1B00-00000130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60866" name="CommandButton2" hidden="1">
              <a:extLst>
                <a:ext uri="{63B3BB69-23CF-44E3-9099-C40C66FF867C}">
                  <a14:compatExt spid="_x0000_s1060866"/>
                </a:ext>
                <a:ext uri="{FF2B5EF4-FFF2-40B4-BE49-F238E27FC236}">
                  <a16:creationId xmlns:a16="http://schemas.microsoft.com/office/drawing/2014/main" id="{00000000-0008-0000-1B00-00000230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C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C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82369" name="CommandButton1" hidden="1">
              <a:extLst>
                <a:ext uri="{63B3BB69-23CF-44E3-9099-C40C66FF867C}">
                  <a14:compatExt spid="_x0000_s1082369"/>
                </a:ext>
                <a:ext uri="{FF2B5EF4-FFF2-40B4-BE49-F238E27FC236}">
                  <a16:creationId xmlns:a16="http://schemas.microsoft.com/office/drawing/2014/main" id="{00000000-0008-0000-1C00-00000184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82370" name="CommandButton2" hidden="1">
              <a:extLst>
                <a:ext uri="{63B3BB69-23CF-44E3-9099-C40C66FF867C}">
                  <a14:compatExt spid="_x0000_s1082370"/>
                </a:ext>
                <a:ext uri="{FF2B5EF4-FFF2-40B4-BE49-F238E27FC236}">
                  <a16:creationId xmlns:a16="http://schemas.microsoft.com/office/drawing/2014/main" id="{00000000-0008-0000-1C00-00000284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D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D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83393" name="CommandButton1" hidden="1">
              <a:extLst>
                <a:ext uri="{63B3BB69-23CF-44E3-9099-C40C66FF867C}">
                  <a14:compatExt spid="_x0000_s1083393"/>
                </a:ext>
                <a:ext uri="{FF2B5EF4-FFF2-40B4-BE49-F238E27FC236}">
                  <a16:creationId xmlns:a16="http://schemas.microsoft.com/office/drawing/2014/main" id="{00000000-0008-0000-1D00-00000188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83394" name="CommandButton2" hidden="1">
              <a:extLst>
                <a:ext uri="{63B3BB69-23CF-44E3-9099-C40C66FF867C}">
                  <a14:compatExt spid="_x0000_s1083394"/>
                </a:ext>
                <a:ext uri="{FF2B5EF4-FFF2-40B4-BE49-F238E27FC236}">
                  <a16:creationId xmlns:a16="http://schemas.microsoft.com/office/drawing/2014/main" id="{00000000-0008-0000-1D00-00000288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E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E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85441" name="CommandButton1" hidden="1">
              <a:extLst>
                <a:ext uri="{63B3BB69-23CF-44E3-9099-C40C66FF867C}">
                  <a14:compatExt spid="_x0000_s1085441"/>
                </a:ext>
                <a:ext uri="{FF2B5EF4-FFF2-40B4-BE49-F238E27FC236}">
                  <a16:creationId xmlns:a16="http://schemas.microsoft.com/office/drawing/2014/main" id="{00000000-0008-0000-1E00-00000190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85442" name="CommandButton2" hidden="1">
              <a:extLst>
                <a:ext uri="{63B3BB69-23CF-44E3-9099-C40C66FF867C}">
                  <a14:compatExt spid="_x0000_s1085442"/>
                </a:ext>
                <a:ext uri="{FF2B5EF4-FFF2-40B4-BE49-F238E27FC236}">
                  <a16:creationId xmlns:a16="http://schemas.microsoft.com/office/drawing/2014/main" id="{00000000-0008-0000-1E00-00000290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F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F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77601" name="CommandButton1" hidden="1">
              <a:extLst>
                <a:ext uri="{63B3BB69-23CF-44E3-9099-C40C66FF867C}">
                  <a14:compatExt spid="_x0000_s1177601"/>
                </a:ext>
                <a:ext uri="{FF2B5EF4-FFF2-40B4-BE49-F238E27FC236}">
                  <a16:creationId xmlns:a16="http://schemas.microsoft.com/office/drawing/2014/main" id="{00000000-0008-0000-1F00-000001F8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77602" name="CommandButton2" hidden="1">
              <a:extLst>
                <a:ext uri="{63B3BB69-23CF-44E3-9099-C40C66FF867C}">
                  <a14:compatExt spid="_x0000_s1177602"/>
                </a:ext>
                <a:ext uri="{FF2B5EF4-FFF2-40B4-BE49-F238E27FC236}">
                  <a16:creationId xmlns:a16="http://schemas.microsoft.com/office/drawing/2014/main" id="{00000000-0008-0000-1F00-000002F8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0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0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78625" name="CommandButton1" hidden="1">
              <a:extLst>
                <a:ext uri="{63B3BB69-23CF-44E3-9099-C40C66FF867C}">
                  <a14:compatExt spid="_x0000_s1178625"/>
                </a:ext>
                <a:ext uri="{FF2B5EF4-FFF2-40B4-BE49-F238E27FC236}">
                  <a16:creationId xmlns:a16="http://schemas.microsoft.com/office/drawing/2014/main" id="{00000000-0008-0000-2000-000001F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78626" name="CommandButton2" hidden="1">
              <a:extLst>
                <a:ext uri="{63B3BB69-23CF-44E3-9099-C40C66FF867C}">
                  <a14:compatExt spid="_x0000_s1178626"/>
                </a:ext>
                <a:ext uri="{FF2B5EF4-FFF2-40B4-BE49-F238E27FC236}">
                  <a16:creationId xmlns:a16="http://schemas.microsoft.com/office/drawing/2014/main" id="{00000000-0008-0000-2000-000002F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1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1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65313" name="CommandButton1" hidden="1">
              <a:extLst>
                <a:ext uri="{63B3BB69-23CF-44E3-9099-C40C66FF867C}">
                  <a14:compatExt spid="_x0000_s1165313"/>
                </a:ext>
                <a:ext uri="{FF2B5EF4-FFF2-40B4-BE49-F238E27FC236}">
                  <a16:creationId xmlns:a16="http://schemas.microsoft.com/office/drawing/2014/main" id="{00000000-0008-0000-2100-000001C8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65314" name="CommandButton2" hidden="1">
              <a:extLst>
                <a:ext uri="{63B3BB69-23CF-44E3-9099-C40C66FF867C}">
                  <a14:compatExt spid="_x0000_s1165314"/>
                </a:ext>
                <a:ext uri="{FF2B5EF4-FFF2-40B4-BE49-F238E27FC236}">
                  <a16:creationId xmlns:a16="http://schemas.microsoft.com/office/drawing/2014/main" id="{00000000-0008-0000-2100-000002C8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2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2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66337" name="CommandButton1" hidden="1">
              <a:extLst>
                <a:ext uri="{63B3BB69-23CF-44E3-9099-C40C66FF867C}">
                  <a14:compatExt spid="_x0000_s1166337"/>
                </a:ext>
                <a:ext uri="{FF2B5EF4-FFF2-40B4-BE49-F238E27FC236}">
                  <a16:creationId xmlns:a16="http://schemas.microsoft.com/office/drawing/2014/main" id="{00000000-0008-0000-2200-000001C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66338" name="CommandButton2" hidden="1">
              <a:extLst>
                <a:ext uri="{63B3BB69-23CF-44E3-9099-C40C66FF867C}">
                  <a14:compatExt spid="_x0000_s1166338"/>
                </a:ext>
                <a:ext uri="{FF2B5EF4-FFF2-40B4-BE49-F238E27FC236}">
                  <a16:creationId xmlns:a16="http://schemas.microsoft.com/office/drawing/2014/main" id="{00000000-0008-0000-2200-000002C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3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3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67361" name="CommandButton1" hidden="1">
              <a:extLst>
                <a:ext uri="{63B3BB69-23CF-44E3-9099-C40C66FF867C}">
                  <a14:compatExt spid="_x0000_s1167361"/>
                </a:ext>
                <a:ext uri="{FF2B5EF4-FFF2-40B4-BE49-F238E27FC236}">
                  <a16:creationId xmlns:a16="http://schemas.microsoft.com/office/drawing/2014/main" id="{00000000-0008-0000-2300-000001D0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67362" name="CommandButton2" hidden="1">
              <a:extLst>
                <a:ext uri="{63B3BB69-23CF-44E3-9099-C40C66FF867C}">
                  <a14:compatExt spid="_x0000_s1167362"/>
                </a:ext>
                <a:ext uri="{FF2B5EF4-FFF2-40B4-BE49-F238E27FC236}">
                  <a16:creationId xmlns:a16="http://schemas.microsoft.com/office/drawing/2014/main" id="{00000000-0008-0000-2300-000002D0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4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4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68385" name="CommandButton1" hidden="1">
              <a:extLst>
                <a:ext uri="{63B3BB69-23CF-44E3-9099-C40C66FF867C}">
                  <a14:compatExt spid="_x0000_s1168385"/>
                </a:ext>
                <a:ext uri="{FF2B5EF4-FFF2-40B4-BE49-F238E27FC236}">
                  <a16:creationId xmlns:a16="http://schemas.microsoft.com/office/drawing/2014/main" id="{00000000-0008-0000-2400-000001D4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68386" name="CommandButton2" hidden="1">
              <a:extLst>
                <a:ext uri="{63B3BB69-23CF-44E3-9099-C40C66FF867C}">
                  <a14:compatExt spid="_x0000_s1168386"/>
                </a:ext>
                <a:ext uri="{FF2B5EF4-FFF2-40B4-BE49-F238E27FC236}">
                  <a16:creationId xmlns:a16="http://schemas.microsoft.com/office/drawing/2014/main" id="{00000000-0008-0000-2400-000002D4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5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5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69409" name="CommandButton1" hidden="1">
              <a:extLst>
                <a:ext uri="{63B3BB69-23CF-44E3-9099-C40C66FF867C}">
                  <a14:compatExt spid="_x0000_s1169409"/>
                </a:ext>
                <a:ext uri="{FF2B5EF4-FFF2-40B4-BE49-F238E27FC236}">
                  <a16:creationId xmlns:a16="http://schemas.microsoft.com/office/drawing/2014/main" id="{00000000-0008-0000-2500-000001D8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69410" name="CommandButton2" hidden="1">
              <a:extLst>
                <a:ext uri="{63B3BB69-23CF-44E3-9099-C40C66FF867C}">
                  <a14:compatExt spid="_x0000_s1169410"/>
                </a:ext>
                <a:ext uri="{FF2B5EF4-FFF2-40B4-BE49-F238E27FC236}">
                  <a16:creationId xmlns:a16="http://schemas.microsoft.com/office/drawing/2014/main" id="{00000000-0008-0000-2500-000002D8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6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6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70433" name="CommandButton1" hidden="1">
              <a:extLst>
                <a:ext uri="{63B3BB69-23CF-44E3-9099-C40C66FF867C}">
                  <a14:compatExt spid="_x0000_s1170433"/>
                </a:ext>
                <a:ext uri="{FF2B5EF4-FFF2-40B4-BE49-F238E27FC236}">
                  <a16:creationId xmlns:a16="http://schemas.microsoft.com/office/drawing/2014/main" id="{00000000-0008-0000-2600-000001D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70434" name="CommandButton2" hidden="1">
              <a:extLst>
                <a:ext uri="{63B3BB69-23CF-44E3-9099-C40C66FF867C}">
                  <a14:compatExt spid="_x0000_s1170434"/>
                </a:ext>
                <a:ext uri="{FF2B5EF4-FFF2-40B4-BE49-F238E27FC236}">
                  <a16:creationId xmlns:a16="http://schemas.microsoft.com/office/drawing/2014/main" id="{00000000-0008-0000-2600-000002D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7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7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71457" name="CommandButton1" hidden="1">
              <a:extLst>
                <a:ext uri="{63B3BB69-23CF-44E3-9099-C40C66FF867C}">
                  <a14:compatExt spid="_x0000_s1171457"/>
                </a:ext>
                <a:ext uri="{FF2B5EF4-FFF2-40B4-BE49-F238E27FC236}">
                  <a16:creationId xmlns:a16="http://schemas.microsoft.com/office/drawing/2014/main" id="{00000000-0008-0000-2700-000001E0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71458" name="CommandButton2" hidden="1">
              <a:extLst>
                <a:ext uri="{63B3BB69-23CF-44E3-9099-C40C66FF867C}">
                  <a14:compatExt spid="_x0000_s1171458"/>
                </a:ext>
                <a:ext uri="{FF2B5EF4-FFF2-40B4-BE49-F238E27FC236}">
                  <a16:creationId xmlns:a16="http://schemas.microsoft.com/office/drawing/2014/main" id="{00000000-0008-0000-2700-000002E0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8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8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72481" name="CommandButton1" hidden="1">
              <a:extLst>
                <a:ext uri="{63B3BB69-23CF-44E3-9099-C40C66FF867C}">
                  <a14:compatExt spid="_x0000_s1172481"/>
                </a:ext>
                <a:ext uri="{FF2B5EF4-FFF2-40B4-BE49-F238E27FC236}">
                  <a16:creationId xmlns:a16="http://schemas.microsoft.com/office/drawing/2014/main" id="{00000000-0008-0000-2800-000001E4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72482" name="CommandButton2" hidden="1">
              <a:extLst>
                <a:ext uri="{63B3BB69-23CF-44E3-9099-C40C66FF867C}">
                  <a14:compatExt spid="_x0000_s1172482"/>
                </a:ext>
                <a:ext uri="{FF2B5EF4-FFF2-40B4-BE49-F238E27FC236}">
                  <a16:creationId xmlns:a16="http://schemas.microsoft.com/office/drawing/2014/main" id="{00000000-0008-0000-2800-000002E4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9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9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73505" name="CommandButton1" hidden="1">
              <a:extLst>
                <a:ext uri="{63B3BB69-23CF-44E3-9099-C40C66FF867C}">
                  <a14:compatExt spid="_x0000_s1173505"/>
                </a:ext>
                <a:ext uri="{FF2B5EF4-FFF2-40B4-BE49-F238E27FC236}">
                  <a16:creationId xmlns:a16="http://schemas.microsoft.com/office/drawing/2014/main" id="{00000000-0008-0000-2900-000001E8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73506" name="CommandButton2" hidden="1">
              <a:extLst>
                <a:ext uri="{63B3BB69-23CF-44E3-9099-C40C66FF867C}">
                  <a14:compatExt spid="_x0000_s1173506"/>
                </a:ext>
                <a:ext uri="{FF2B5EF4-FFF2-40B4-BE49-F238E27FC236}">
                  <a16:creationId xmlns:a16="http://schemas.microsoft.com/office/drawing/2014/main" id="{00000000-0008-0000-2900-000002E8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A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A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74529" name="CommandButton1" hidden="1">
              <a:extLst>
                <a:ext uri="{63B3BB69-23CF-44E3-9099-C40C66FF867C}">
                  <a14:compatExt spid="_x0000_s1174529"/>
                </a:ext>
                <a:ext uri="{FF2B5EF4-FFF2-40B4-BE49-F238E27FC236}">
                  <a16:creationId xmlns:a16="http://schemas.microsoft.com/office/drawing/2014/main" id="{00000000-0008-0000-2A00-000001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74530" name="CommandButton2" hidden="1">
              <a:extLst>
                <a:ext uri="{63B3BB69-23CF-44E3-9099-C40C66FF867C}">
                  <a14:compatExt spid="_x0000_s1174530"/>
                </a:ext>
                <a:ext uri="{FF2B5EF4-FFF2-40B4-BE49-F238E27FC236}">
                  <a16:creationId xmlns:a16="http://schemas.microsoft.com/office/drawing/2014/main" id="{00000000-0008-0000-2A00-000002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B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B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75553" name="CommandButton1" hidden="1">
              <a:extLst>
                <a:ext uri="{63B3BB69-23CF-44E3-9099-C40C66FF867C}">
                  <a14:compatExt spid="_x0000_s1175553"/>
                </a:ext>
                <a:ext uri="{FF2B5EF4-FFF2-40B4-BE49-F238E27FC236}">
                  <a16:creationId xmlns:a16="http://schemas.microsoft.com/office/drawing/2014/main" id="{00000000-0008-0000-2B00-000001F0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75554" name="CommandButton2" hidden="1">
              <a:extLst>
                <a:ext uri="{63B3BB69-23CF-44E3-9099-C40C66FF867C}">
                  <a14:compatExt spid="_x0000_s1175554"/>
                </a:ext>
                <a:ext uri="{FF2B5EF4-FFF2-40B4-BE49-F238E27FC236}">
                  <a16:creationId xmlns:a16="http://schemas.microsoft.com/office/drawing/2014/main" id="{00000000-0008-0000-2B00-000002F0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C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C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76577" name="CommandButton1" hidden="1">
              <a:extLst>
                <a:ext uri="{63B3BB69-23CF-44E3-9099-C40C66FF867C}">
                  <a14:compatExt spid="_x0000_s1176577"/>
                </a:ext>
                <a:ext uri="{FF2B5EF4-FFF2-40B4-BE49-F238E27FC236}">
                  <a16:creationId xmlns:a16="http://schemas.microsoft.com/office/drawing/2014/main" id="{00000000-0008-0000-2C00-000001F4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76578" name="CommandButton2" hidden="1">
              <a:extLst>
                <a:ext uri="{63B3BB69-23CF-44E3-9099-C40C66FF867C}">
                  <a14:compatExt spid="_x0000_s1176578"/>
                </a:ext>
                <a:ext uri="{FF2B5EF4-FFF2-40B4-BE49-F238E27FC236}">
                  <a16:creationId xmlns:a16="http://schemas.microsoft.com/office/drawing/2014/main" id="{00000000-0008-0000-2C00-000002F4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D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D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242113" name="CommandButton1" hidden="1">
              <a:extLst>
                <a:ext uri="{63B3BB69-23CF-44E3-9099-C40C66FF867C}">
                  <a14:compatExt spid="_x0000_s1242113"/>
                </a:ext>
                <a:ext uri="{FF2B5EF4-FFF2-40B4-BE49-F238E27FC236}">
                  <a16:creationId xmlns:a16="http://schemas.microsoft.com/office/drawing/2014/main" id="{00000000-0008-0000-2D00-000001F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242114" name="CommandButton2" hidden="1">
              <a:extLst>
                <a:ext uri="{63B3BB69-23CF-44E3-9099-C40C66FF867C}">
                  <a14:compatExt spid="_x0000_s1242114"/>
                </a:ext>
                <a:ext uri="{FF2B5EF4-FFF2-40B4-BE49-F238E27FC236}">
                  <a16:creationId xmlns:a16="http://schemas.microsoft.com/office/drawing/2014/main" id="{00000000-0008-0000-2D00-000002F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E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E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84417" name="CommandButton1" hidden="1">
              <a:extLst>
                <a:ext uri="{63B3BB69-23CF-44E3-9099-C40C66FF867C}">
                  <a14:compatExt spid="_x0000_s1084417"/>
                </a:ext>
                <a:ext uri="{FF2B5EF4-FFF2-40B4-BE49-F238E27FC236}">
                  <a16:creationId xmlns:a16="http://schemas.microsoft.com/office/drawing/2014/main" id="{00000000-0008-0000-2E00-0000018C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84418" name="CommandButton2" hidden="1">
              <a:extLst>
                <a:ext uri="{63B3BB69-23CF-44E3-9099-C40C66FF867C}">
                  <a14:compatExt spid="_x0000_s1084418"/>
                </a:ext>
                <a:ext uri="{FF2B5EF4-FFF2-40B4-BE49-F238E27FC236}">
                  <a16:creationId xmlns:a16="http://schemas.microsoft.com/office/drawing/2014/main" id="{00000000-0008-0000-2E00-0000028C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1018881" name="CommandButton1" hidden="1">
          <a:extLst>
            <a:ext uri="{63B3BB69-23CF-44E3-9099-C40C66FF867C}">
              <a14:compatExt xmlns:a14="http://schemas.microsoft.com/office/drawing/2010/main" spid="_x0000_s1018881"/>
            </a:ext>
            <a:ext uri="{FF2B5EF4-FFF2-40B4-BE49-F238E27FC236}">
              <a16:creationId xmlns:a16="http://schemas.microsoft.com/office/drawing/2014/main" id="{00000000-0008-0000-2F00-0000018C0F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542925</xdr:colOff>
      <xdr:row>0</xdr:row>
      <xdr:rowOff>47625</xdr:rowOff>
    </xdr:from>
    <xdr:to>
      <xdr:col>21</xdr:col>
      <xdr:colOff>47625</xdr:colOff>
      <xdr:row>2</xdr:row>
      <xdr:rowOff>9525</xdr:rowOff>
    </xdr:to>
    <xdr:sp macro="" textlink="">
      <xdr:nvSpPr>
        <xdr:cNvPr id="1018882" name="CommandButton2" hidden="1">
          <a:extLst>
            <a:ext uri="{63B3BB69-23CF-44E3-9099-C40C66FF867C}">
              <a14:compatExt xmlns:a14="http://schemas.microsoft.com/office/drawing/2010/main" spid="_x0000_s1018882"/>
            </a:ext>
            <a:ext uri="{FF2B5EF4-FFF2-40B4-BE49-F238E27FC236}">
              <a16:creationId xmlns:a16="http://schemas.microsoft.com/office/drawing/2014/main" id="{00000000-0008-0000-2F00-0000028C0F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18883" name="CommandButton1" hidden="1">
              <a:extLst>
                <a:ext uri="{63B3BB69-23CF-44E3-9099-C40C66FF867C}">
                  <a14:compatExt spid="_x0000_s1018883"/>
                </a:ext>
                <a:ext uri="{FF2B5EF4-FFF2-40B4-BE49-F238E27FC236}">
                  <a16:creationId xmlns:a16="http://schemas.microsoft.com/office/drawing/2014/main" id="{00000000-0008-0000-2F00-0000038C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18884" name="CommandButton2" hidden="1">
              <a:extLst>
                <a:ext uri="{63B3BB69-23CF-44E3-9099-C40C66FF867C}">
                  <a14:compatExt spid="_x0000_s1018884"/>
                </a:ext>
                <a:ext uri="{FF2B5EF4-FFF2-40B4-BE49-F238E27FC236}">
                  <a16:creationId xmlns:a16="http://schemas.microsoft.com/office/drawing/2014/main" id="{00000000-0008-0000-2F00-0000048C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1018881"/>
            </a:ext>
            <a:ext uri="{FF2B5EF4-FFF2-40B4-BE49-F238E27FC236}">
              <a16:creationId xmlns:a16="http://schemas.microsoft.com/office/drawing/2014/main" id="{00000000-0008-0000-30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542925</xdr:colOff>
      <xdr:row>0</xdr:row>
      <xdr:rowOff>47625</xdr:rowOff>
    </xdr:from>
    <xdr:to>
      <xdr:col>21</xdr:col>
      <xdr:colOff>47625</xdr:colOff>
      <xdr:row>2</xdr:row>
      <xdr:rowOff>9525</xdr:rowOff>
    </xdr:to>
    <xdr:sp macro="" textlink="">
      <xdr:nvSpPr>
        <xdr:cNvPr id="3" name="CommandButton2" hidden="1">
          <a:extLst>
            <a:ext uri="{63B3BB69-23CF-44E3-9099-C40C66FF867C}">
              <a14:compatExt xmlns:a14="http://schemas.microsoft.com/office/drawing/2010/main" spid="_x0000_s1018882"/>
            </a:ext>
            <a:ext uri="{FF2B5EF4-FFF2-40B4-BE49-F238E27FC236}">
              <a16:creationId xmlns:a16="http://schemas.microsoft.com/office/drawing/2014/main" id="{00000000-0008-0000-3000-000003000000}"/>
            </a:ext>
          </a:extLst>
        </xdr:cNvPr>
        <xdr:cNvSpPr/>
      </xdr:nvSpPr>
      <xdr:spPr bwMode="auto">
        <a:xfrm>
          <a:off x="12906375" y="47625"/>
          <a:ext cx="16287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222657" name="CommandButton1" hidden="1">
              <a:extLst>
                <a:ext uri="{63B3BB69-23CF-44E3-9099-C40C66FF867C}">
                  <a14:compatExt spid="_x0000_s1222657"/>
                </a:ext>
                <a:ext uri="{FF2B5EF4-FFF2-40B4-BE49-F238E27FC236}">
                  <a16:creationId xmlns:a16="http://schemas.microsoft.com/office/drawing/2014/main" id="{00000000-0008-0000-3000-000001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222658" name="CommandButton2" hidden="1">
              <a:extLst>
                <a:ext uri="{63B3BB69-23CF-44E3-9099-C40C66FF867C}">
                  <a14:compatExt spid="_x0000_s1222658"/>
                </a:ext>
                <a:ext uri="{FF2B5EF4-FFF2-40B4-BE49-F238E27FC236}">
                  <a16:creationId xmlns:a16="http://schemas.microsoft.com/office/drawing/2014/main" id="{00000000-0008-0000-3000-000002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1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17185" name="CommandButton1" hidden="1">
              <a:extLst>
                <a:ext uri="{63B3BB69-23CF-44E3-9099-C40C66FF867C}">
                  <a14:compatExt spid="_x0000_s1117185"/>
                </a:ext>
                <a:ext uri="{FF2B5EF4-FFF2-40B4-BE49-F238E27FC236}">
                  <a16:creationId xmlns:a16="http://schemas.microsoft.com/office/drawing/2014/main" id="{00000000-0008-0000-3100-0000010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7.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2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30497" name="CommandButton1" hidden="1">
              <a:extLst>
                <a:ext uri="{63B3BB69-23CF-44E3-9099-C40C66FF867C}">
                  <a14:compatExt spid="_x0000_s1130497"/>
                </a:ext>
                <a:ext uri="{FF2B5EF4-FFF2-40B4-BE49-F238E27FC236}">
                  <a16:creationId xmlns:a16="http://schemas.microsoft.com/office/drawing/2014/main" id="{00000000-0008-0000-3200-00000140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3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37665" name="CommandButton1" hidden="1">
              <a:extLst>
                <a:ext uri="{63B3BB69-23CF-44E3-9099-C40C66FF867C}">
                  <a14:compatExt spid="_x0000_s1137665"/>
                </a:ext>
                <a:ext uri="{FF2B5EF4-FFF2-40B4-BE49-F238E27FC236}">
                  <a16:creationId xmlns:a16="http://schemas.microsoft.com/office/drawing/2014/main" id="{00000000-0008-0000-3300-0000015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4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49953" name="CommandButton1" hidden="1">
              <a:extLst>
                <a:ext uri="{63B3BB69-23CF-44E3-9099-C40C66FF867C}">
                  <a14:compatExt spid="_x0000_s1149953"/>
                </a:ext>
                <a:ext uri="{FF2B5EF4-FFF2-40B4-BE49-F238E27FC236}">
                  <a16:creationId xmlns:a16="http://schemas.microsoft.com/office/drawing/2014/main" id="{00000000-0008-0000-3400-0000018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0.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5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353729" name="CommandButton1" hidden="1">
              <a:extLst>
                <a:ext uri="{63B3BB69-23CF-44E3-9099-C40C66FF867C}">
                  <a14:compatExt spid="_x0000_s1353729"/>
                </a:ext>
                <a:ext uri="{FF2B5EF4-FFF2-40B4-BE49-F238E27FC236}">
                  <a16:creationId xmlns:a16="http://schemas.microsoft.com/office/drawing/2014/main" id="{00000000-0008-0000-3500-000001A81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1.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6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211393" name="CommandButton1" hidden="1">
              <a:extLst>
                <a:ext uri="{63B3BB69-23CF-44E3-9099-C40C66FF867C}">
                  <a14:compatExt spid="_x0000_s1211393"/>
                </a:ext>
                <a:ext uri="{FF2B5EF4-FFF2-40B4-BE49-F238E27FC236}">
                  <a16:creationId xmlns:a16="http://schemas.microsoft.com/office/drawing/2014/main" id="{00000000-0008-0000-3600-0000017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2.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844801"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700-000001E40C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844802" name="CommandButton1" hidden="1">
              <a:extLst>
                <a:ext uri="{63B3BB69-23CF-44E3-9099-C40C66FF867C}">
                  <a14:compatExt spid="_x0000_s844802"/>
                </a:ext>
                <a:ext uri="{FF2B5EF4-FFF2-40B4-BE49-F238E27FC236}">
                  <a16:creationId xmlns:a16="http://schemas.microsoft.com/office/drawing/2014/main" id="{00000000-0008-0000-3700-000002E4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3.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8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18209" name="CommandButton1" hidden="1">
              <a:extLst>
                <a:ext uri="{63B3BB69-23CF-44E3-9099-C40C66FF867C}">
                  <a14:compatExt spid="_x0000_s1118209"/>
                </a:ext>
                <a:ext uri="{FF2B5EF4-FFF2-40B4-BE49-F238E27FC236}">
                  <a16:creationId xmlns:a16="http://schemas.microsoft.com/office/drawing/2014/main" id="{00000000-0008-0000-3800-00000110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4.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9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19233" name="CommandButton1" hidden="1">
              <a:extLst>
                <a:ext uri="{63B3BB69-23CF-44E3-9099-C40C66FF867C}">
                  <a14:compatExt spid="_x0000_s1119233"/>
                </a:ext>
                <a:ext uri="{FF2B5EF4-FFF2-40B4-BE49-F238E27FC236}">
                  <a16:creationId xmlns:a16="http://schemas.microsoft.com/office/drawing/2014/main" id="{00000000-0008-0000-3900-00000114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5.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A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20257" name="CommandButton1" hidden="1">
              <a:extLst>
                <a:ext uri="{63B3BB69-23CF-44E3-9099-C40C66FF867C}">
                  <a14:compatExt spid="_x0000_s1120257"/>
                </a:ext>
                <a:ext uri="{FF2B5EF4-FFF2-40B4-BE49-F238E27FC236}">
                  <a16:creationId xmlns:a16="http://schemas.microsoft.com/office/drawing/2014/main" id="{00000000-0008-0000-3A00-00000118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6.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B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21281" name="CommandButton1" hidden="1">
              <a:extLst>
                <a:ext uri="{63B3BB69-23CF-44E3-9099-C40C66FF867C}">
                  <a14:compatExt spid="_x0000_s1121281"/>
                </a:ext>
                <a:ext uri="{FF2B5EF4-FFF2-40B4-BE49-F238E27FC236}">
                  <a16:creationId xmlns:a16="http://schemas.microsoft.com/office/drawing/2014/main" id="{00000000-0008-0000-3B00-0000011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7.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C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26401" name="CommandButton1" hidden="1">
              <a:extLst>
                <a:ext uri="{63B3BB69-23CF-44E3-9099-C40C66FF867C}">
                  <a14:compatExt spid="_x0000_s1126401"/>
                </a:ext>
                <a:ext uri="{FF2B5EF4-FFF2-40B4-BE49-F238E27FC236}">
                  <a16:creationId xmlns:a16="http://schemas.microsoft.com/office/drawing/2014/main" id="{00000000-0008-0000-3C00-00000130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8.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D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44833" name="CommandButton1" hidden="1">
              <a:extLst>
                <a:ext uri="{63B3BB69-23CF-44E3-9099-C40C66FF867C}">
                  <a14:compatExt spid="_x0000_s1144833"/>
                </a:ext>
                <a:ext uri="{FF2B5EF4-FFF2-40B4-BE49-F238E27FC236}">
                  <a16:creationId xmlns:a16="http://schemas.microsoft.com/office/drawing/2014/main" id="{00000000-0008-0000-3D00-00000178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9.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E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45857" name="CommandButton1" hidden="1">
              <a:extLst>
                <a:ext uri="{63B3BB69-23CF-44E3-9099-C40C66FF867C}">
                  <a14:compatExt spid="_x0000_s1145857"/>
                </a:ext>
                <a:ext uri="{FF2B5EF4-FFF2-40B4-BE49-F238E27FC236}">
                  <a16:creationId xmlns:a16="http://schemas.microsoft.com/office/drawing/2014/main" id="{00000000-0008-0000-3E00-0000017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0.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F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58145" name="CommandButton1" hidden="1">
              <a:extLst>
                <a:ext uri="{63B3BB69-23CF-44E3-9099-C40C66FF867C}">
                  <a14:compatExt spid="_x0000_s1158145"/>
                </a:ext>
                <a:ext uri="{FF2B5EF4-FFF2-40B4-BE49-F238E27FC236}">
                  <a16:creationId xmlns:a16="http://schemas.microsoft.com/office/drawing/2014/main" id="{00000000-0008-0000-3F00-000001A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1.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40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369089" name="CommandButton1" hidden="1">
              <a:extLst>
                <a:ext uri="{63B3BB69-23CF-44E3-9099-C40C66FF867C}">
                  <a14:compatExt spid="_x0000_s1369089"/>
                </a:ext>
                <a:ext uri="{FF2B5EF4-FFF2-40B4-BE49-F238E27FC236}">
                  <a16:creationId xmlns:a16="http://schemas.microsoft.com/office/drawing/2014/main" id="{00000000-0008-0000-4000-000001E41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2.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41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54049" name="CommandButton1" hidden="1">
              <a:extLst>
                <a:ext uri="{63B3BB69-23CF-44E3-9099-C40C66FF867C}">
                  <a14:compatExt spid="_x0000_s1154049"/>
                </a:ext>
                <a:ext uri="{FF2B5EF4-FFF2-40B4-BE49-F238E27FC236}">
                  <a16:creationId xmlns:a16="http://schemas.microsoft.com/office/drawing/2014/main" id="{00000000-0008-0000-4100-0000019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3.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42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371137" name="CommandButton1" hidden="1">
              <a:extLst>
                <a:ext uri="{63B3BB69-23CF-44E3-9099-C40C66FF867C}">
                  <a14:compatExt spid="_x0000_s1371137"/>
                </a:ext>
                <a:ext uri="{FF2B5EF4-FFF2-40B4-BE49-F238E27FC236}">
                  <a16:creationId xmlns:a16="http://schemas.microsoft.com/office/drawing/2014/main" id="{00000000-0008-0000-4200-000001EC1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8.emf"/><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10.emf"/><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ontrol" Target="../activeX/activeX10.xml"/><Relationship Id="rId5" Type="http://schemas.openxmlformats.org/officeDocument/2006/relationships/image" Target="../media/image9.emf"/><Relationship Id="rId4" Type="http://schemas.openxmlformats.org/officeDocument/2006/relationships/control" Target="../activeX/activeX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openxmlformats.org/officeDocument/2006/relationships/control" Target="../activeX/activeX12.xml"/><Relationship Id="rId5" Type="http://schemas.openxmlformats.org/officeDocument/2006/relationships/image" Target="../media/image11.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14.emf"/><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ontrol" Target="../activeX/activeX14.xml"/><Relationship Id="rId5" Type="http://schemas.openxmlformats.org/officeDocument/2006/relationships/image" Target="../media/image13.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16.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16.xml"/><Relationship Id="rId5" Type="http://schemas.openxmlformats.org/officeDocument/2006/relationships/image" Target="../media/image15.emf"/><Relationship Id="rId4" Type="http://schemas.openxmlformats.org/officeDocument/2006/relationships/control" Target="../activeX/activeX1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image" Target="../media/image18.emf"/><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control" Target="../activeX/activeX18.xml"/><Relationship Id="rId5" Type="http://schemas.openxmlformats.org/officeDocument/2006/relationships/image" Target="../media/image17.emf"/><Relationship Id="rId4" Type="http://schemas.openxmlformats.org/officeDocument/2006/relationships/control" Target="../activeX/activeX1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20.emf"/><Relationship Id="rId2" Type="http://schemas.openxmlformats.org/officeDocument/2006/relationships/drawing" Target="../drawings/drawing11.xml"/><Relationship Id="rId1" Type="http://schemas.openxmlformats.org/officeDocument/2006/relationships/printerSettings" Target="../printerSettings/printerSettings14.bin"/><Relationship Id="rId6" Type="http://schemas.openxmlformats.org/officeDocument/2006/relationships/control" Target="../activeX/activeX20.xml"/><Relationship Id="rId5" Type="http://schemas.openxmlformats.org/officeDocument/2006/relationships/image" Target="../media/image19.emf"/><Relationship Id="rId4" Type="http://schemas.openxmlformats.org/officeDocument/2006/relationships/control" Target="../activeX/activeX1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image" Target="../media/image22.emf"/><Relationship Id="rId2" Type="http://schemas.openxmlformats.org/officeDocument/2006/relationships/drawing" Target="../drawings/drawing12.xml"/><Relationship Id="rId1" Type="http://schemas.openxmlformats.org/officeDocument/2006/relationships/printerSettings" Target="../printerSettings/printerSettings15.bin"/><Relationship Id="rId6" Type="http://schemas.openxmlformats.org/officeDocument/2006/relationships/control" Target="../activeX/activeX22.xml"/><Relationship Id="rId5" Type="http://schemas.openxmlformats.org/officeDocument/2006/relationships/image" Target="../media/image21.emf"/><Relationship Id="rId4" Type="http://schemas.openxmlformats.org/officeDocument/2006/relationships/control" Target="../activeX/activeX2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image" Target="../media/image24.emf"/><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control" Target="../activeX/activeX24.xml"/><Relationship Id="rId5" Type="http://schemas.openxmlformats.org/officeDocument/2006/relationships/image" Target="../media/image23.emf"/><Relationship Id="rId4" Type="http://schemas.openxmlformats.org/officeDocument/2006/relationships/control" Target="../activeX/activeX2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image" Target="../media/image26.emf"/><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control" Target="../activeX/activeX26.xml"/><Relationship Id="rId5" Type="http://schemas.openxmlformats.org/officeDocument/2006/relationships/image" Target="../media/image25.emf"/><Relationship Id="rId4" Type="http://schemas.openxmlformats.org/officeDocument/2006/relationships/control" Target="../activeX/activeX2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image" Target="../media/image28.emf"/><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control" Target="../activeX/activeX28.xml"/><Relationship Id="rId5" Type="http://schemas.openxmlformats.org/officeDocument/2006/relationships/image" Target="../media/image27.emf"/><Relationship Id="rId4" Type="http://schemas.openxmlformats.org/officeDocument/2006/relationships/control" Target="../activeX/activeX2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image" Target="../media/image30.emf"/><Relationship Id="rId2" Type="http://schemas.openxmlformats.org/officeDocument/2006/relationships/drawing" Target="../drawings/drawing16.xml"/><Relationship Id="rId1" Type="http://schemas.openxmlformats.org/officeDocument/2006/relationships/printerSettings" Target="../printerSettings/printerSettings19.bin"/><Relationship Id="rId6" Type="http://schemas.openxmlformats.org/officeDocument/2006/relationships/control" Target="../activeX/activeX30.xml"/><Relationship Id="rId5" Type="http://schemas.openxmlformats.org/officeDocument/2006/relationships/image" Target="../media/image29.emf"/><Relationship Id="rId4" Type="http://schemas.openxmlformats.org/officeDocument/2006/relationships/control" Target="../activeX/activeX2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image" Target="../media/image32.emf"/><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control" Target="../activeX/activeX32.xml"/><Relationship Id="rId5" Type="http://schemas.openxmlformats.org/officeDocument/2006/relationships/image" Target="../media/image31.emf"/><Relationship Id="rId4" Type="http://schemas.openxmlformats.org/officeDocument/2006/relationships/control" Target="../activeX/activeX3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image" Target="../media/image34.emf"/><Relationship Id="rId2" Type="http://schemas.openxmlformats.org/officeDocument/2006/relationships/drawing" Target="../drawings/drawing18.xml"/><Relationship Id="rId1" Type="http://schemas.openxmlformats.org/officeDocument/2006/relationships/printerSettings" Target="../printerSettings/printerSettings21.bin"/><Relationship Id="rId6" Type="http://schemas.openxmlformats.org/officeDocument/2006/relationships/control" Target="../activeX/activeX34.xml"/><Relationship Id="rId5" Type="http://schemas.openxmlformats.org/officeDocument/2006/relationships/image" Target="../media/image33.emf"/><Relationship Id="rId4" Type="http://schemas.openxmlformats.org/officeDocument/2006/relationships/control" Target="../activeX/activeX3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image" Target="../media/image36.emf"/><Relationship Id="rId2" Type="http://schemas.openxmlformats.org/officeDocument/2006/relationships/drawing" Target="../drawings/drawing19.xml"/><Relationship Id="rId1" Type="http://schemas.openxmlformats.org/officeDocument/2006/relationships/printerSettings" Target="../printerSettings/printerSettings22.bin"/><Relationship Id="rId6" Type="http://schemas.openxmlformats.org/officeDocument/2006/relationships/control" Target="../activeX/activeX36.xml"/><Relationship Id="rId5" Type="http://schemas.openxmlformats.org/officeDocument/2006/relationships/image" Target="../media/image35.emf"/><Relationship Id="rId4" Type="http://schemas.openxmlformats.org/officeDocument/2006/relationships/control" Target="../activeX/activeX3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image" Target="../media/image38.emf"/><Relationship Id="rId2" Type="http://schemas.openxmlformats.org/officeDocument/2006/relationships/drawing" Target="../drawings/drawing20.xml"/><Relationship Id="rId1" Type="http://schemas.openxmlformats.org/officeDocument/2006/relationships/printerSettings" Target="../printerSettings/printerSettings23.bin"/><Relationship Id="rId6" Type="http://schemas.openxmlformats.org/officeDocument/2006/relationships/control" Target="../activeX/activeX38.xml"/><Relationship Id="rId5" Type="http://schemas.openxmlformats.org/officeDocument/2006/relationships/image" Target="../media/image37.emf"/><Relationship Id="rId4" Type="http://schemas.openxmlformats.org/officeDocument/2006/relationships/control" Target="../activeX/activeX3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image" Target="../media/image40.emf"/><Relationship Id="rId2" Type="http://schemas.openxmlformats.org/officeDocument/2006/relationships/drawing" Target="../drawings/drawing21.xml"/><Relationship Id="rId1" Type="http://schemas.openxmlformats.org/officeDocument/2006/relationships/printerSettings" Target="../printerSettings/printerSettings24.bin"/><Relationship Id="rId6" Type="http://schemas.openxmlformats.org/officeDocument/2006/relationships/control" Target="../activeX/activeX40.xml"/><Relationship Id="rId5" Type="http://schemas.openxmlformats.org/officeDocument/2006/relationships/image" Target="../media/image39.emf"/><Relationship Id="rId4" Type="http://schemas.openxmlformats.org/officeDocument/2006/relationships/control" Target="../activeX/activeX3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image" Target="../media/image42.emf"/><Relationship Id="rId2" Type="http://schemas.openxmlformats.org/officeDocument/2006/relationships/drawing" Target="../drawings/drawing22.xml"/><Relationship Id="rId1" Type="http://schemas.openxmlformats.org/officeDocument/2006/relationships/printerSettings" Target="../printerSettings/printerSettings25.bin"/><Relationship Id="rId6" Type="http://schemas.openxmlformats.org/officeDocument/2006/relationships/control" Target="../activeX/activeX42.xml"/><Relationship Id="rId5" Type="http://schemas.openxmlformats.org/officeDocument/2006/relationships/image" Target="../media/image41.emf"/><Relationship Id="rId4" Type="http://schemas.openxmlformats.org/officeDocument/2006/relationships/control" Target="../activeX/activeX4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image" Target="../media/image44.emf"/><Relationship Id="rId2" Type="http://schemas.openxmlformats.org/officeDocument/2006/relationships/drawing" Target="../drawings/drawing23.xml"/><Relationship Id="rId1" Type="http://schemas.openxmlformats.org/officeDocument/2006/relationships/printerSettings" Target="../printerSettings/printerSettings26.bin"/><Relationship Id="rId6" Type="http://schemas.openxmlformats.org/officeDocument/2006/relationships/control" Target="../activeX/activeX44.xml"/><Relationship Id="rId5" Type="http://schemas.openxmlformats.org/officeDocument/2006/relationships/image" Target="../media/image43.emf"/><Relationship Id="rId4" Type="http://schemas.openxmlformats.org/officeDocument/2006/relationships/control" Target="../activeX/activeX4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image" Target="../media/image46.emf"/><Relationship Id="rId2" Type="http://schemas.openxmlformats.org/officeDocument/2006/relationships/drawing" Target="../drawings/drawing24.xml"/><Relationship Id="rId1" Type="http://schemas.openxmlformats.org/officeDocument/2006/relationships/printerSettings" Target="../printerSettings/printerSettings27.bin"/><Relationship Id="rId6" Type="http://schemas.openxmlformats.org/officeDocument/2006/relationships/control" Target="../activeX/activeX46.xml"/><Relationship Id="rId5" Type="http://schemas.openxmlformats.org/officeDocument/2006/relationships/image" Target="../media/image45.emf"/><Relationship Id="rId4" Type="http://schemas.openxmlformats.org/officeDocument/2006/relationships/control" Target="../activeX/activeX4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image" Target="../media/image48.emf"/><Relationship Id="rId2" Type="http://schemas.openxmlformats.org/officeDocument/2006/relationships/drawing" Target="../drawings/drawing25.xml"/><Relationship Id="rId1" Type="http://schemas.openxmlformats.org/officeDocument/2006/relationships/printerSettings" Target="../printerSettings/printerSettings28.bin"/><Relationship Id="rId6" Type="http://schemas.openxmlformats.org/officeDocument/2006/relationships/control" Target="../activeX/activeX48.xml"/><Relationship Id="rId5" Type="http://schemas.openxmlformats.org/officeDocument/2006/relationships/image" Target="../media/image47.emf"/><Relationship Id="rId4" Type="http://schemas.openxmlformats.org/officeDocument/2006/relationships/control" Target="../activeX/activeX4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image" Target="../media/image50.emf"/><Relationship Id="rId2" Type="http://schemas.openxmlformats.org/officeDocument/2006/relationships/drawing" Target="../drawings/drawing26.xml"/><Relationship Id="rId1" Type="http://schemas.openxmlformats.org/officeDocument/2006/relationships/printerSettings" Target="../printerSettings/printerSettings29.bin"/><Relationship Id="rId6" Type="http://schemas.openxmlformats.org/officeDocument/2006/relationships/control" Target="../activeX/activeX50.xml"/><Relationship Id="rId5" Type="http://schemas.openxmlformats.org/officeDocument/2006/relationships/image" Target="../media/image49.emf"/><Relationship Id="rId4" Type="http://schemas.openxmlformats.org/officeDocument/2006/relationships/control" Target="../activeX/activeX4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52.emf"/><Relationship Id="rId2" Type="http://schemas.openxmlformats.org/officeDocument/2006/relationships/drawing" Target="../drawings/drawing27.xml"/><Relationship Id="rId1" Type="http://schemas.openxmlformats.org/officeDocument/2006/relationships/printerSettings" Target="../printerSettings/printerSettings30.bin"/><Relationship Id="rId6" Type="http://schemas.openxmlformats.org/officeDocument/2006/relationships/control" Target="../activeX/activeX52.xml"/><Relationship Id="rId5" Type="http://schemas.openxmlformats.org/officeDocument/2006/relationships/image" Target="../media/image51.emf"/><Relationship Id="rId4" Type="http://schemas.openxmlformats.org/officeDocument/2006/relationships/control" Target="../activeX/activeX51.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7" Type="http://schemas.openxmlformats.org/officeDocument/2006/relationships/image" Target="../media/image54.emf"/><Relationship Id="rId2" Type="http://schemas.openxmlformats.org/officeDocument/2006/relationships/drawing" Target="../drawings/drawing28.xml"/><Relationship Id="rId1" Type="http://schemas.openxmlformats.org/officeDocument/2006/relationships/printerSettings" Target="../printerSettings/printerSettings31.bin"/><Relationship Id="rId6" Type="http://schemas.openxmlformats.org/officeDocument/2006/relationships/control" Target="../activeX/activeX54.xml"/><Relationship Id="rId5" Type="http://schemas.openxmlformats.org/officeDocument/2006/relationships/image" Target="../media/image53.emf"/><Relationship Id="rId4" Type="http://schemas.openxmlformats.org/officeDocument/2006/relationships/control" Target="../activeX/activeX53.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image" Target="../media/image56.emf"/><Relationship Id="rId2" Type="http://schemas.openxmlformats.org/officeDocument/2006/relationships/drawing" Target="../drawings/drawing29.xml"/><Relationship Id="rId1" Type="http://schemas.openxmlformats.org/officeDocument/2006/relationships/printerSettings" Target="../printerSettings/printerSettings32.bin"/><Relationship Id="rId6" Type="http://schemas.openxmlformats.org/officeDocument/2006/relationships/control" Target="../activeX/activeX56.xml"/><Relationship Id="rId5" Type="http://schemas.openxmlformats.org/officeDocument/2006/relationships/image" Target="../media/image55.emf"/><Relationship Id="rId4" Type="http://schemas.openxmlformats.org/officeDocument/2006/relationships/control" Target="../activeX/activeX55.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7" Type="http://schemas.openxmlformats.org/officeDocument/2006/relationships/image" Target="../media/image58.emf"/><Relationship Id="rId2" Type="http://schemas.openxmlformats.org/officeDocument/2006/relationships/drawing" Target="../drawings/drawing30.xml"/><Relationship Id="rId1" Type="http://schemas.openxmlformats.org/officeDocument/2006/relationships/printerSettings" Target="../printerSettings/printerSettings33.bin"/><Relationship Id="rId6" Type="http://schemas.openxmlformats.org/officeDocument/2006/relationships/control" Target="../activeX/activeX58.xml"/><Relationship Id="rId5" Type="http://schemas.openxmlformats.org/officeDocument/2006/relationships/image" Target="../media/image57.emf"/><Relationship Id="rId4" Type="http://schemas.openxmlformats.org/officeDocument/2006/relationships/control" Target="../activeX/activeX5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7" Type="http://schemas.openxmlformats.org/officeDocument/2006/relationships/image" Target="../media/image60.emf"/><Relationship Id="rId2" Type="http://schemas.openxmlformats.org/officeDocument/2006/relationships/drawing" Target="../drawings/drawing31.xml"/><Relationship Id="rId1" Type="http://schemas.openxmlformats.org/officeDocument/2006/relationships/printerSettings" Target="../printerSettings/printerSettings34.bin"/><Relationship Id="rId6" Type="http://schemas.openxmlformats.org/officeDocument/2006/relationships/control" Target="../activeX/activeX60.xml"/><Relationship Id="rId5" Type="http://schemas.openxmlformats.org/officeDocument/2006/relationships/image" Target="../media/image59.emf"/><Relationship Id="rId4" Type="http://schemas.openxmlformats.org/officeDocument/2006/relationships/control" Target="../activeX/activeX59.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7" Type="http://schemas.openxmlformats.org/officeDocument/2006/relationships/image" Target="../media/image62.emf"/><Relationship Id="rId2" Type="http://schemas.openxmlformats.org/officeDocument/2006/relationships/drawing" Target="../drawings/drawing32.xml"/><Relationship Id="rId1" Type="http://schemas.openxmlformats.org/officeDocument/2006/relationships/printerSettings" Target="../printerSettings/printerSettings35.bin"/><Relationship Id="rId6" Type="http://schemas.openxmlformats.org/officeDocument/2006/relationships/control" Target="../activeX/activeX62.xml"/><Relationship Id="rId5" Type="http://schemas.openxmlformats.org/officeDocument/2006/relationships/image" Target="../media/image61.emf"/><Relationship Id="rId4" Type="http://schemas.openxmlformats.org/officeDocument/2006/relationships/control" Target="../activeX/activeX61.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7" Type="http://schemas.openxmlformats.org/officeDocument/2006/relationships/image" Target="../media/image64.emf"/><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64.xml"/><Relationship Id="rId5" Type="http://schemas.openxmlformats.org/officeDocument/2006/relationships/image" Target="../media/image63.emf"/><Relationship Id="rId4" Type="http://schemas.openxmlformats.org/officeDocument/2006/relationships/control" Target="../activeX/activeX63.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7" Type="http://schemas.openxmlformats.org/officeDocument/2006/relationships/image" Target="../media/image66.emf"/><Relationship Id="rId2" Type="http://schemas.openxmlformats.org/officeDocument/2006/relationships/drawing" Target="../drawings/drawing34.xml"/><Relationship Id="rId1" Type="http://schemas.openxmlformats.org/officeDocument/2006/relationships/printerSettings" Target="../printerSettings/printerSettings37.bin"/><Relationship Id="rId6" Type="http://schemas.openxmlformats.org/officeDocument/2006/relationships/control" Target="../activeX/activeX66.xml"/><Relationship Id="rId5" Type="http://schemas.openxmlformats.org/officeDocument/2006/relationships/image" Target="../media/image65.emf"/><Relationship Id="rId4" Type="http://schemas.openxmlformats.org/officeDocument/2006/relationships/control" Target="../activeX/activeX65.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7" Type="http://schemas.openxmlformats.org/officeDocument/2006/relationships/image" Target="../media/image68.emf"/><Relationship Id="rId2" Type="http://schemas.openxmlformats.org/officeDocument/2006/relationships/drawing" Target="../drawings/drawing35.xml"/><Relationship Id="rId1" Type="http://schemas.openxmlformats.org/officeDocument/2006/relationships/printerSettings" Target="../printerSettings/printerSettings38.bin"/><Relationship Id="rId6" Type="http://schemas.openxmlformats.org/officeDocument/2006/relationships/control" Target="../activeX/activeX68.xml"/><Relationship Id="rId5" Type="http://schemas.openxmlformats.org/officeDocument/2006/relationships/image" Target="../media/image67.emf"/><Relationship Id="rId4" Type="http://schemas.openxmlformats.org/officeDocument/2006/relationships/control" Target="../activeX/activeX6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7" Type="http://schemas.openxmlformats.org/officeDocument/2006/relationships/image" Target="../media/image70.emf"/><Relationship Id="rId2" Type="http://schemas.openxmlformats.org/officeDocument/2006/relationships/drawing" Target="../drawings/drawing36.xml"/><Relationship Id="rId1" Type="http://schemas.openxmlformats.org/officeDocument/2006/relationships/printerSettings" Target="../printerSettings/printerSettings39.bin"/><Relationship Id="rId6" Type="http://schemas.openxmlformats.org/officeDocument/2006/relationships/control" Target="../activeX/activeX70.xml"/><Relationship Id="rId5" Type="http://schemas.openxmlformats.org/officeDocument/2006/relationships/image" Target="../media/image69.emf"/><Relationship Id="rId4" Type="http://schemas.openxmlformats.org/officeDocument/2006/relationships/control" Target="../activeX/activeX6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7" Type="http://schemas.openxmlformats.org/officeDocument/2006/relationships/image" Target="../media/image72.emf"/><Relationship Id="rId2" Type="http://schemas.openxmlformats.org/officeDocument/2006/relationships/drawing" Target="../drawings/drawing37.xml"/><Relationship Id="rId1" Type="http://schemas.openxmlformats.org/officeDocument/2006/relationships/printerSettings" Target="../printerSettings/printerSettings40.bin"/><Relationship Id="rId6" Type="http://schemas.openxmlformats.org/officeDocument/2006/relationships/control" Target="../activeX/activeX72.xml"/><Relationship Id="rId5" Type="http://schemas.openxmlformats.org/officeDocument/2006/relationships/image" Target="../media/image71.emf"/><Relationship Id="rId4" Type="http://schemas.openxmlformats.org/officeDocument/2006/relationships/control" Target="../activeX/activeX71.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7" Type="http://schemas.openxmlformats.org/officeDocument/2006/relationships/image" Target="../media/image74.emf"/><Relationship Id="rId2" Type="http://schemas.openxmlformats.org/officeDocument/2006/relationships/drawing" Target="../drawings/drawing38.xml"/><Relationship Id="rId1" Type="http://schemas.openxmlformats.org/officeDocument/2006/relationships/printerSettings" Target="../printerSettings/printerSettings41.bin"/><Relationship Id="rId6" Type="http://schemas.openxmlformats.org/officeDocument/2006/relationships/control" Target="../activeX/activeX74.xml"/><Relationship Id="rId5" Type="http://schemas.openxmlformats.org/officeDocument/2006/relationships/image" Target="../media/image73.emf"/><Relationship Id="rId4" Type="http://schemas.openxmlformats.org/officeDocument/2006/relationships/control" Target="../activeX/activeX73.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7" Type="http://schemas.openxmlformats.org/officeDocument/2006/relationships/image" Target="../media/image76.emf"/><Relationship Id="rId2" Type="http://schemas.openxmlformats.org/officeDocument/2006/relationships/drawing" Target="../drawings/drawing39.xml"/><Relationship Id="rId1" Type="http://schemas.openxmlformats.org/officeDocument/2006/relationships/printerSettings" Target="../printerSettings/printerSettings42.bin"/><Relationship Id="rId6" Type="http://schemas.openxmlformats.org/officeDocument/2006/relationships/control" Target="../activeX/activeX76.xml"/><Relationship Id="rId5" Type="http://schemas.openxmlformats.org/officeDocument/2006/relationships/image" Target="../media/image75.emf"/><Relationship Id="rId4" Type="http://schemas.openxmlformats.org/officeDocument/2006/relationships/control" Target="../activeX/activeX75.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7" Type="http://schemas.openxmlformats.org/officeDocument/2006/relationships/image" Target="../media/image78.emf"/><Relationship Id="rId2" Type="http://schemas.openxmlformats.org/officeDocument/2006/relationships/drawing" Target="../drawings/drawing40.xml"/><Relationship Id="rId1" Type="http://schemas.openxmlformats.org/officeDocument/2006/relationships/printerSettings" Target="../printerSettings/printerSettings43.bin"/><Relationship Id="rId6" Type="http://schemas.openxmlformats.org/officeDocument/2006/relationships/control" Target="../activeX/activeX78.xml"/><Relationship Id="rId5" Type="http://schemas.openxmlformats.org/officeDocument/2006/relationships/image" Target="../media/image77.emf"/><Relationship Id="rId4" Type="http://schemas.openxmlformats.org/officeDocument/2006/relationships/control" Target="../activeX/activeX77.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7" Type="http://schemas.openxmlformats.org/officeDocument/2006/relationships/image" Target="../media/image80.emf"/><Relationship Id="rId2" Type="http://schemas.openxmlformats.org/officeDocument/2006/relationships/drawing" Target="../drawings/drawing41.xml"/><Relationship Id="rId1" Type="http://schemas.openxmlformats.org/officeDocument/2006/relationships/printerSettings" Target="../printerSettings/printerSettings44.bin"/><Relationship Id="rId6" Type="http://schemas.openxmlformats.org/officeDocument/2006/relationships/control" Target="../activeX/activeX80.xml"/><Relationship Id="rId5" Type="http://schemas.openxmlformats.org/officeDocument/2006/relationships/image" Target="../media/image79.emf"/><Relationship Id="rId4" Type="http://schemas.openxmlformats.org/officeDocument/2006/relationships/control" Target="../activeX/activeX79.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7" Type="http://schemas.openxmlformats.org/officeDocument/2006/relationships/image" Target="../media/image82.emf"/><Relationship Id="rId2" Type="http://schemas.openxmlformats.org/officeDocument/2006/relationships/drawing" Target="../drawings/drawing42.xml"/><Relationship Id="rId1" Type="http://schemas.openxmlformats.org/officeDocument/2006/relationships/printerSettings" Target="../printerSettings/printerSettings45.bin"/><Relationship Id="rId6" Type="http://schemas.openxmlformats.org/officeDocument/2006/relationships/control" Target="../activeX/activeX82.xml"/><Relationship Id="rId5" Type="http://schemas.openxmlformats.org/officeDocument/2006/relationships/image" Target="../media/image81.emf"/><Relationship Id="rId4" Type="http://schemas.openxmlformats.org/officeDocument/2006/relationships/control" Target="../activeX/activeX81.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3.vml"/><Relationship Id="rId7" Type="http://schemas.openxmlformats.org/officeDocument/2006/relationships/image" Target="../media/image84.emf"/><Relationship Id="rId2" Type="http://schemas.openxmlformats.org/officeDocument/2006/relationships/drawing" Target="../drawings/drawing43.xml"/><Relationship Id="rId1" Type="http://schemas.openxmlformats.org/officeDocument/2006/relationships/printerSettings" Target="../printerSettings/printerSettings46.bin"/><Relationship Id="rId6" Type="http://schemas.openxmlformats.org/officeDocument/2006/relationships/control" Target="../activeX/activeX84.xml"/><Relationship Id="rId5" Type="http://schemas.openxmlformats.org/officeDocument/2006/relationships/image" Target="../media/image83.emf"/><Relationship Id="rId4" Type="http://schemas.openxmlformats.org/officeDocument/2006/relationships/control" Target="../activeX/activeX83.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4.vml"/><Relationship Id="rId7" Type="http://schemas.openxmlformats.org/officeDocument/2006/relationships/image" Target="../media/image86.emf"/><Relationship Id="rId2" Type="http://schemas.openxmlformats.org/officeDocument/2006/relationships/drawing" Target="../drawings/drawing44.xml"/><Relationship Id="rId1" Type="http://schemas.openxmlformats.org/officeDocument/2006/relationships/printerSettings" Target="../printerSettings/printerSettings47.bin"/><Relationship Id="rId6" Type="http://schemas.openxmlformats.org/officeDocument/2006/relationships/control" Target="../activeX/activeX86.xml"/><Relationship Id="rId5" Type="http://schemas.openxmlformats.org/officeDocument/2006/relationships/image" Target="../media/image85.emf"/><Relationship Id="rId4" Type="http://schemas.openxmlformats.org/officeDocument/2006/relationships/control" Target="../activeX/activeX85.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5.vml"/><Relationship Id="rId7" Type="http://schemas.openxmlformats.org/officeDocument/2006/relationships/image" Target="../media/image88.emf"/><Relationship Id="rId2" Type="http://schemas.openxmlformats.org/officeDocument/2006/relationships/drawing" Target="../drawings/drawing45.xml"/><Relationship Id="rId1" Type="http://schemas.openxmlformats.org/officeDocument/2006/relationships/printerSettings" Target="../printerSettings/printerSettings48.bin"/><Relationship Id="rId6" Type="http://schemas.openxmlformats.org/officeDocument/2006/relationships/control" Target="../activeX/activeX88.xml"/><Relationship Id="rId5" Type="http://schemas.openxmlformats.org/officeDocument/2006/relationships/image" Target="../media/image87.emf"/><Relationship Id="rId4" Type="http://schemas.openxmlformats.org/officeDocument/2006/relationships/control" Target="../activeX/activeX8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6.xml"/><Relationship Id="rId1" Type="http://schemas.openxmlformats.org/officeDocument/2006/relationships/printerSettings" Target="../printerSettings/printerSettings49.bin"/><Relationship Id="rId5" Type="http://schemas.openxmlformats.org/officeDocument/2006/relationships/image" Target="../media/image89.emf"/><Relationship Id="rId4" Type="http://schemas.openxmlformats.org/officeDocument/2006/relationships/control" Target="../activeX/activeX8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7.xml"/><Relationship Id="rId1" Type="http://schemas.openxmlformats.org/officeDocument/2006/relationships/printerSettings" Target="../printerSettings/printerSettings50.bin"/><Relationship Id="rId5" Type="http://schemas.openxmlformats.org/officeDocument/2006/relationships/image" Target="../media/image90.emf"/><Relationship Id="rId4" Type="http://schemas.openxmlformats.org/officeDocument/2006/relationships/control" Target="../activeX/activeX9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8.xml"/><Relationship Id="rId1" Type="http://schemas.openxmlformats.org/officeDocument/2006/relationships/printerSettings" Target="../printerSettings/printerSettings51.bin"/><Relationship Id="rId5" Type="http://schemas.openxmlformats.org/officeDocument/2006/relationships/image" Target="../media/image91.emf"/><Relationship Id="rId4" Type="http://schemas.openxmlformats.org/officeDocument/2006/relationships/control" Target="../activeX/activeX9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9.xml"/><Relationship Id="rId1" Type="http://schemas.openxmlformats.org/officeDocument/2006/relationships/printerSettings" Target="../printerSettings/printerSettings52.bin"/><Relationship Id="rId5" Type="http://schemas.openxmlformats.org/officeDocument/2006/relationships/image" Target="../media/image92.emf"/><Relationship Id="rId4" Type="http://schemas.openxmlformats.org/officeDocument/2006/relationships/control" Target="../activeX/activeX92.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0.xml"/><Relationship Id="rId1" Type="http://schemas.openxmlformats.org/officeDocument/2006/relationships/printerSettings" Target="../printerSettings/printerSettings53.bin"/><Relationship Id="rId5" Type="http://schemas.openxmlformats.org/officeDocument/2006/relationships/image" Target="../media/image93.emf"/><Relationship Id="rId4" Type="http://schemas.openxmlformats.org/officeDocument/2006/relationships/control" Target="../activeX/activeX93.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1.xml"/><Relationship Id="rId1" Type="http://schemas.openxmlformats.org/officeDocument/2006/relationships/printerSettings" Target="../printerSettings/printerSettings54.bin"/><Relationship Id="rId5" Type="http://schemas.openxmlformats.org/officeDocument/2006/relationships/image" Target="../media/image94.emf"/><Relationship Id="rId4" Type="http://schemas.openxmlformats.org/officeDocument/2006/relationships/control" Target="../activeX/activeX94.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2.xml"/><Relationship Id="rId1" Type="http://schemas.openxmlformats.org/officeDocument/2006/relationships/printerSettings" Target="../printerSettings/printerSettings55.bin"/><Relationship Id="rId5" Type="http://schemas.openxmlformats.org/officeDocument/2006/relationships/image" Target="../media/image95.emf"/><Relationship Id="rId4" Type="http://schemas.openxmlformats.org/officeDocument/2006/relationships/control" Target="../activeX/activeX95.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3.xml"/><Relationship Id="rId1" Type="http://schemas.openxmlformats.org/officeDocument/2006/relationships/printerSettings" Target="../printerSettings/printerSettings56.bin"/><Relationship Id="rId5" Type="http://schemas.openxmlformats.org/officeDocument/2006/relationships/image" Target="../media/image96.emf"/><Relationship Id="rId4" Type="http://schemas.openxmlformats.org/officeDocument/2006/relationships/control" Target="../activeX/activeX96.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4.xml"/><Relationship Id="rId1" Type="http://schemas.openxmlformats.org/officeDocument/2006/relationships/printerSettings" Target="../printerSettings/printerSettings57.bin"/><Relationship Id="rId5" Type="http://schemas.openxmlformats.org/officeDocument/2006/relationships/image" Target="../media/image97.emf"/><Relationship Id="rId4" Type="http://schemas.openxmlformats.org/officeDocument/2006/relationships/control" Target="../activeX/activeX9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5.xml"/><Relationship Id="rId1" Type="http://schemas.openxmlformats.org/officeDocument/2006/relationships/printerSettings" Target="../printerSettings/printerSettings58.bin"/><Relationship Id="rId5" Type="http://schemas.openxmlformats.org/officeDocument/2006/relationships/image" Target="../media/image98.emf"/><Relationship Id="rId4" Type="http://schemas.openxmlformats.org/officeDocument/2006/relationships/control" Target="../activeX/activeX98.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6.xml"/><Relationship Id="rId1" Type="http://schemas.openxmlformats.org/officeDocument/2006/relationships/printerSettings" Target="../printerSettings/printerSettings59.bin"/><Relationship Id="rId5" Type="http://schemas.openxmlformats.org/officeDocument/2006/relationships/image" Target="../media/image99.emf"/><Relationship Id="rId4" Type="http://schemas.openxmlformats.org/officeDocument/2006/relationships/control" Target="../activeX/activeX99.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7.xml"/><Relationship Id="rId1" Type="http://schemas.openxmlformats.org/officeDocument/2006/relationships/printerSettings" Target="../printerSettings/printerSettings60.bin"/><Relationship Id="rId5" Type="http://schemas.openxmlformats.org/officeDocument/2006/relationships/image" Target="../media/image100.emf"/><Relationship Id="rId4" Type="http://schemas.openxmlformats.org/officeDocument/2006/relationships/control" Target="../activeX/activeX10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8.xml"/><Relationship Id="rId1" Type="http://schemas.openxmlformats.org/officeDocument/2006/relationships/printerSettings" Target="../printerSettings/printerSettings61.bin"/><Relationship Id="rId5" Type="http://schemas.openxmlformats.org/officeDocument/2006/relationships/image" Target="../media/image101.emf"/><Relationship Id="rId4" Type="http://schemas.openxmlformats.org/officeDocument/2006/relationships/control" Target="../activeX/activeX101.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59.xml"/><Relationship Id="rId1" Type="http://schemas.openxmlformats.org/officeDocument/2006/relationships/printerSettings" Target="../printerSettings/printerSettings62.bin"/><Relationship Id="rId5" Type="http://schemas.openxmlformats.org/officeDocument/2006/relationships/image" Target="../media/image102.emf"/><Relationship Id="rId4" Type="http://schemas.openxmlformats.org/officeDocument/2006/relationships/control" Target="../activeX/activeX102.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60.xml"/><Relationship Id="rId1" Type="http://schemas.openxmlformats.org/officeDocument/2006/relationships/printerSettings" Target="../printerSettings/printerSettings63.bin"/><Relationship Id="rId5" Type="http://schemas.openxmlformats.org/officeDocument/2006/relationships/image" Target="../media/image103.emf"/><Relationship Id="rId4" Type="http://schemas.openxmlformats.org/officeDocument/2006/relationships/control" Target="../activeX/activeX103.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1.xml"/><Relationship Id="rId1" Type="http://schemas.openxmlformats.org/officeDocument/2006/relationships/printerSettings" Target="../printerSettings/printerSettings64.bin"/><Relationship Id="rId5" Type="http://schemas.openxmlformats.org/officeDocument/2006/relationships/image" Target="../media/image104.emf"/><Relationship Id="rId4" Type="http://schemas.openxmlformats.org/officeDocument/2006/relationships/control" Target="../activeX/activeX104.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62.xml"/><Relationship Id="rId1" Type="http://schemas.openxmlformats.org/officeDocument/2006/relationships/printerSettings" Target="../printerSettings/printerSettings65.bin"/><Relationship Id="rId5" Type="http://schemas.openxmlformats.org/officeDocument/2006/relationships/image" Target="../media/image105.emf"/><Relationship Id="rId4" Type="http://schemas.openxmlformats.org/officeDocument/2006/relationships/control" Target="../activeX/activeX105.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63.xml"/><Relationship Id="rId1" Type="http://schemas.openxmlformats.org/officeDocument/2006/relationships/printerSettings" Target="../printerSettings/printerSettings66.bin"/><Relationship Id="rId5" Type="http://schemas.openxmlformats.org/officeDocument/2006/relationships/image" Target="../media/image106.emf"/><Relationship Id="rId4" Type="http://schemas.openxmlformats.org/officeDocument/2006/relationships/control" Target="../activeX/activeX10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F70"/>
  <sheetViews>
    <sheetView view="pageBreakPreview" zoomScaleNormal="100" zoomScaleSheetLayoutView="100" workbookViewId="0">
      <selection activeCell="F14" sqref="F14"/>
    </sheetView>
  </sheetViews>
  <sheetFormatPr defaultColWidth="9" defaultRowHeight="12" customHeight="1" x14ac:dyDescent="0.2"/>
  <cols>
    <col min="1" max="1" width="4.26953125" style="23" bestFit="1" customWidth="1"/>
    <col min="2" max="2" width="5" style="24" bestFit="1" customWidth="1"/>
    <col min="3" max="3" width="17.36328125" style="24" bestFit="1" customWidth="1"/>
    <col min="4" max="4" width="11.26953125" style="24" bestFit="1" customWidth="1"/>
    <col min="5" max="5" width="6.36328125" style="24" bestFit="1" customWidth="1"/>
    <col min="6" max="6" width="131.6328125" style="11" bestFit="1" customWidth="1"/>
    <col min="7" max="16384" width="9" style="11"/>
  </cols>
  <sheetData>
    <row r="1" spans="1:6" ht="12" customHeight="1" x14ac:dyDescent="0.2">
      <c r="A1" s="9" t="s">
        <v>47</v>
      </c>
      <c r="B1" s="10" t="s">
        <v>40</v>
      </c>
      <c r="C1" s="10" t="s">
        <v>41</v>
      </c>
      <c r="D1" s="10" t="s">
        <v>42</v>
      </c>
      <c r="E1" s="10" t="s">
        <v>43</v>
      </c>
      <c r="F1" s="10" t="s">
        <v>44</v>
      </c>
    </row>
    <row r="2" spans="1:6" ht="12" customHeight="1" x14ac:dyDescent="0.2">
      <c r="A2" s="12">
        <f>ROW()-1</f>
        <v>1</v>
      </c>
      <c r="B2" s="13" t="s">
        <v>45</v>
      </c>
      <c r="C2" s="14"/>
      <c r="D2" s="15"/>
      <c r="E2" s="16"/>
      <c r="F2" s="17"/>
    </row>
    <row r="3" spans="1:6" ht="12" customHeight="1" x14ac:dyDescent="0.2">
      <c r="A3" s="12"/>
      <c r="B3" s="16"/>
      <c r="C3" s="14"/>
      <c r="D3" s="15"/>
      <c r="E3" s="16"/>
      <c r="F3" s="18"/>
    </row>
    <row r="4" spans="1:6" ht="12" customHeight="1" x14ac:dyDescent="0.2">
      <c r="A4" s="12"/>
      <c r="B4" s="16"/>
      <c r="C4" s="14"/>
      <c r="D4" s="15"/>
      <c r="E4" s="16"/>
      <c r="F4" s="18"/>
    </row>
    <row r="5" spans="1:6" ht="12" customHeight="1" x14ac:dyDescent="0.2">
      <c r="A5" s="12"/>
      <c r="B5" s="16"/>
      <c r="C5" s="14"/>
      <c r="D5" s="15"/>
      <c r="E5" s="16"/>
      <c r="F5" s="18"/>
    </row>
    <row r="6" spans="1:6" ht="12" customHeight="1" x14ac:dyDescent="0.2">
      <c r="A6" s="12"/>
      <c r="B6" s="16"/>
      <c r="C6" s="14"/>
      <c r="D6" s="15"/>
      <c r="E6" s="16"/>
      <c r="F6" s="18"/>
    </row>
    <row r="7" spans="1:6" ht="12" customHeight="1" x14ac:dyDescent="0.2">
      <c r="A7" s="12"/>
      <c r="B7" s="16"/>
      <c r="C7" s="14"/>
      <c r="D7" s="15"/>
      <c r="E7" s="16"/>
      <c r="F7" s="18"/>
    </row>
    <row r="8" spans="1:6" ht="12" customHeight="1" x14ac:dyDescent="0.2">
      <c r="A8" s="12"/>
      <c r="B8" s="16"/>
      <c r="C8" s="14"/>
      <c r="D8" s="15"/>
      <c r="E8" s="16"/>
      <c r="F8" s="18"/>
    </row>
    <row r="9" spans="1:6" ht="12" customHeight="1" x14ac:dyDescent="0.2">
      <c r="A9" s="12"/>
      <c r="B9" s="16"/>
      <c r="C9" s="14"/>
      <c r="D9" s="15"/>
      <c r="E9" s="16"/>
      <c r="F9" s="18"/>
    </row>
    <row r="10" spans="1:6" ht="12" customHeight="1" x14ac:dyDescent="0.2">
      <c r="A10" s="12"/>
      <c r="B10" s="16"/>
      <c r="C10" s="14"/>
      <c r="D10" s="15"/>
      <c r="E10" s="16"/>
      <c r="F10" s="18"/>
    </row>
    <row r="11" spans="1:6" ht="12" customHeight="1" x14ac:dyDescent="0.2">
      <c r="A11" s="12"/>
      <c r="B11" s="16"/>
      <c r="C11" s="14"/>
      <c r="D11" s="15"/>
      <c r="E11" s="16"/>
      <c r="F11" s="18"/>
    </row>
    <row r="12" spans="1:6" ht="12" customHeight="1" x14ac:dyDescent="0.2">
      <c r="A12" s="12"/>
      <c r="B12" s="16"/>
      <c r="C12" s="14"/>
      <c r="D12" s="15"/>
      <c r="E12" s="16"/>
      <c r="F12" s="19"/>
    </row>
    <row r="13" spans="1:6" ht="12" customHeight="1" x14ac:dyDescent="0.2">
      <c r="A13" s="12"/>
      <c r="B13" s="16"/>
      <c r="C13" s="14"/>
      <c r="D13" s="15"/>
      <c r="E13" s="16"/>
      <c r="F13" s="18"/>
    </row>
    <row r="14" spans="1:6" ht="12" customHeight="1" x14ac:dyDescent="0.2">
      <c r="A14" s="12"/>
      <c r="B14" s="16"/>
      <c r="C14" s="14"/>
      <c r="D14" s="15"/>
      <c r="E14" s="16"/>
      <c r="F14" s="19"/>
    </row>
    <row r="15" spans="1:6" ht="12" customHeight="1" x14ac:dyDescent="0.2">
      <c r="A15" s="12"/>
      <c r="B15" s="16"/>
      <c r="C15" s="14"/>
      <c r="D15" s="15"/>
      <c r="E15" s="16"/>
      <c r="F15" s="18"/>
    </row>
    <row r="16" spans="1:6" ht="12" customHeight="1" x14ac:dyDescent="0.2">
      <c r="A16" s="12"/>
      <c r="B16" s="16"/>
      <c r="C16" s="14"/>
      <c r="D16" s="15"/>
      <c r="E16" s="16"/>
      <c r="F16" s="19"/>
    </row>
    <row r="17" spans="1:6" ht="12" customHeight="1" x14ac:dyDescent="0.2">
      <c r="A17" s="12"/>
      <c r="B17" s="16"/>
      <c r="C17" s="14"/>
      <c r="D17" s="15"/>
      <c r="E17" s="16"/>
      <c r="F17" s="18"/>
    </row>
    <row r="18" spans="1:6" ht="12" customHeight="1" x14ac:dyDescent="0.2">
      <c r="A18" s="12"/>
      <c r="B18" s="16"/>
      <c r="C18" s="14"/>
      <c r="D18" s="15"/>
      <c r="E18" s="16"/>
      <c r="F18" s="19"/>
    </row>
    <row r="19" spans="1:6" ht="12" customHeight="1" x14ac:dyDescent="0.2">
      <c r="A19" s="12"/>
      <c r="B19" s="16"/>
      <c r="C19" s="14"/>
      <c r="D19" s="15"/>
      <c r="E19" s="16"/>
      <c r="F19" s="19"/>
    </row>
    <row r="20" spans="1:6" ht="12" customHeight="1" x14ac:dyDescent="0.2">
      <c r="A20" s="12"/>
      <c r="B20" s="16"/>
      <c r="C20" s="14"/>
      <c r="D20" s="15"/>
      <c r="E20" s="16"/>
      <c r="F20" s="19"/>
    </row>
    <row r="21" spans="1:6" ht="12" customHeight="1" x14ac:dyDescent="0.2">
      <c r="A21" s="12"/>
      <c r="B21" s="16"/>
      <c r="C21" s="14"/>
      <c r="D21" s="15"/>
      <c r="E21" s="16"/>
      <c r="F21" s="19"/>
    </row>
    <row r="22" spans="1:6" ht="12" customHeight="1" x14ac:dyDescent="0.2">
      <c r="A22" s="12"/>
      <c r="B22" s="16"/>
      <c r="C22" s="14"/>
      <c r="D22" s="15"/>
      <c r="E22" s="16"/>
      <c r="F22" s="18"/>
    </row>
    <row r="23" spans="1:6" ht="12" customHeight="1" x14ac:dyDescent="0.2">
      <c r="A23" s="12"/>
      <c r="B23" s="16"/>
      <c r="C23" s="14"/>
      <c r="D23" s="15"/>
      <c r="E23" s="16"/>
      <c r="F23" s="18"/>
    </row>
    <row r="24" spans="1:6" ht="12" customHeight="1" x14ac:dyDescent="0.2">
      <c r="A24" s="12"/>
      <c r="B24" s="16"/>
      <c r="C24" s="14"/>
      <c r="D24" s="15"/>
      <c r="E24" s="16"/>
      <c r="F24" s="18"/>
    </row>
    <row r="25" spans="1:6" ht="12" customHeight="1" x14ac:dyDescent="0.2">
      <c r="A25" s="12"/>
      <c r="B25" s="16"/>
      <c r="C25" s="14"/>
      <c r="D25" s="15"/>
      <c r="E25" s="16"/>
      <c r="F25" s="18"/>
    </row>
    <row r="26" spans="1:6" ht="12" customHeight="1" x14ac:dyDescent="0.2">
      <c r="A26" s="12"/>
      <c r="B26" s="16"/>
      <c r="C26" s="14"/>
      <c r="D26" s="15"/>
      <c r="E26" s="16"/>
      <c r="F26" s="18"/>
    </row>
    <row r="27" spans="1:6" ht="12" customHeight="1" x14ac:dyDescent="0.2">
      <c r="A27" s="12"/>
      <c r="B27" s="16"/>
      <c r="C27" s="14"/>
      <c r="D27" s="15"/>
      <c r="E27" s="16"/>
      <c r="F27" s="18"/>
    </row>
    <row r="28" spans="1:6" ht="12" customHeight="1" x14ac:dyDescent="0.2">
      <c r="A28" s="12"/>
      <c r="B28" s="16"/>
      <c r="C28" s="14"/>
      <c r="D28" s="15"/>
      <c r="E28" s="16"/>
      <c r="F28" s="18"/>
    </row>
    <row r="29" spans="1:6" ht="12" customHeight="1" x14ac:dyDescent="0.2">
      <c r="A29" s="12"/>
      <c r="B29" s="16"/>
      <c r="C29" s="14"/>
      <c r="D29" s="15"/>
      <c r="E29" s="16"/>
      <c r="F29" s="18"/>
    </row>
    <row r="30" spans="1:6" ht="12" customHeight="1" x14ac:dyDescent="0.2">
      <c r="A30" s="12"/>
      <c r="B30" s="16"/>
      <c r="C30" s="14"/>
      <c r="D30" s="15"/>
      <c r="E30" s="16"/>
      <c r="F30" s="18"/>
    </row>
    <row r="31" spans="1:6" ht="12" customHeight="1" x14ac:dyDescent="0.2">
      <c r="A31" s="12"/>
      <c r="B31" s="16"/>
      <c r="C31" s="14"/>
      <c r="D31" s="15"/>
      <c r="E31" s="16"/>
      <c r="F31" s="18"/>
    </row>
    <row r="32" spans="1:6" ht="12" customHeight="1" x14ac:dyDescent="0.2">
      <c r="A32" s="12"/>
      <c r="B32" s="16"/>
      <c r="C32" s="14"/>
      <c r="D32" s="15"/>
      <c r="E32" s="16"/>
      <c r="F32" s="18"/>
    </row>
    <row r="33" spans="1:6" ht="12" customHeight="1" x14ac:dyDescent="0.2">
      <c r="A33" s="12"/>
      <c r="B33" s="16"/>
      <c r="C33" s="14"/>
      <c r="D33" s="15"/>
      <c r="E33" s="16"/>
      <c r="F33" s="18"/>
    </row>
    <row r="34" spans="1:6" ht="12" customHeight="1" x14ac:dyDescent="0.2">
      <c r="A34" s="12"/>
      <c r="B34" s="16"/>
      <c r="C34" s="14"/>
      <c r="D34" s="15"/>
      <c r="E34" s="16"/>
      <c r="F34" s="18"/>
    </row>
    <row r="35" spans="1:6" ht="12" customHeight="1" x14ac:dyDescent="0.2">
      <c r="A35" s="12"/>
      <c r="B35" s="16"/>
      <c r="C35" s="14"/>
      <c r="D35" s="15"/>
      <c r="E35" s="16"/>
      <c r="F35" s="18"/>
    </row>
    <row r="36" spans="1:6" ht="12" customHeight="1" x14ac:dyDescent="0.2">
      <c r="A36" s="12"/>
      <c r="B36" s="16"/>
      <c r="C36" s="14"/>
      <c r="D36" s="15"/>
      <c r="E36" s="16"/>
      <c r="F36" s="18"/>
    </row>
    <row r="37" spans="1:6" ht="12" customHeight="1" x14ac:dyDescent="0.2">
      <c r="A37" s="12"/>
      <c r="B37" s="16"/>
      <c r="C37" s="14"/>
      <c r="D37" s="15"/>
      <c r="E37" s="16"/>
      <c r="F37" s="18"/>
    </row>
    <row r="38" spans="1:6" ht="12" customHeight="1" x14ac:dyDescent="0.2">
      <c r="A38" s="12"/>
      <c r="B38" s="16"/>
      <c r="C38" s="14"/>
      <c r="D38" s="15"/>
      <c r="E38" s="16"/>
      <c r="F38" s="18"/>
    </row>
    <row r="39" spans="1:6" ht="12" customHeight="1" x14ac:dyDescent="0.2">
      <c r="A39" s="12"/>
      <c r="B39" s="16"/>
      <c r="C39" s="14"/>
      <c r="D39" s="15"/>
      <c r="E39" s="16"/>
      <c r="F39" s="18"/>
    </row>
    <row r="40" spans="1:6" ht="12" customHeight="1" x14ac:dyDescent="0.2">
      <c r="A40" s="12"/>
      <c r="B40" s="16"/>
      <c r="C40" s="14"/>
      <c r="D40" s="15"/>
      <c r="E40" s="16"/>
      <c r="F40" s="18"/>
    </row>
    <row r="41" spans="1:6" ht="12" customHeight="1" x14ac:dyDescent="0.2">
      <c r="A41" s="20"/>
      <c r="B41" s="16"/>
      <c r="C41" s="14"/>
      <c r="D41" s="15"/>
      <c r="E41" s="16"/>
      <c r="F41" s="18"/>
    </row>
    <row r="42" spans="1:6" ht="12" customHeight="1" x14ac:dyDescent="0.2">
      <c r="A42" s="20"/>
      <c r="B42" s="16"/>
      <c r="C42" s="14"/>
      <c r="D42" s="15"/>
      <c r="E42" s="16"/>
      <c r="F42" s="21"/>
    </row>
    <row r="43" spans="1:6" ht="12" customHeight="1" x14ac:dyDescent="0.2">
      <c r="A43" s="12"/>
      <c r="B43" s="13"/>
      <c r="C43" s="14"/>
      <c r="D43" s="15"/>
      <c r="E43" s="16"/>
      <c r="F43" s="18"/>
    </row>
    <row r="44" spans="1:6" ht="12" customHeight="1" x14ac:dyDescent="0.2">
      <c r="A44" s="12"/>
      <c r="B44" s="16"/>
      <c r="C44" s="14"/>
      <c r="D44" s="15"/>
      <c r="E44" s="16"/>
      <c r="F44" s="18"/>
    </row>
    <row r="45" spans="1:6" ht="12" customHeight="1" x14ac:dyDescent="0.2">
      <c r="A45" s="12"/>
      <c r="B45" s="16"/>
      <c r="C45" s="14"/>
      <c r="D45" s="15"/>
      <c r="E45" s="16"/>
      <c r="F45" s="22"/>
    </row>
    <row r="46" spans="1:6" ht="12" customHeight="1" x14ac:dyDescent="0.2">
      <c r="A46" s="12"/>
      <c r="B46" s="16"/>
      <c r="C46" s="14"/>
      <c r="D46" s="15"/>
      <c r="E46" s="16"/>
      <c r="F46" s="18"/>
    </row>
    <row r="47" spans="1:6" ht="12" customHeight="1" x14ac:dyDescent="0.2">
      <c r="A47" s="12"/>
      <c r="B47" s="16"/>
      <c r="C47" s="14"/>
      <c r="D47" s="15"/>
      <c r="E47" s="16"/>
      <c r="F47" s="22"/>
    </row>
    <row r="48" spans="1:6" ht="12" customHeight="1" x14ac:dyDescent="0.2">
      <c r="A48" s="12"/>
      <c r="B48" s="16"/>
      <c r="C48" s="14"/>
      <c r="D48" s="15"/>
      <c r="E48" s="16"/>
      <c r="F48" s="19"/>
    </row>
    <row r="49" spans="1:6" ht="12" customHeight="1" x14ac:dyDescent="0.2">
      <c r="A49" s="12"/>
      <c r="B49" s="16"/>
      <c r="C49" s="14"/>
      <c r="D49" s="15"/>
      <c r="E49" s="16"/>
      <c r="F49" s="19"/>
    </row>
    <row r="50" spans="1:6" ht="12" customHeight="1" x14ac:dyDescent="0.2">
      <c r="A50" s="12"/>
      <c r="B50" s="16"/>
      <c r="C50" s="14"/>
      <c r="D50" s="15"/>
      <c r="E50" s="16"/>
      <c r="F50" s="19"/>
    </row>
    <row r="51" spans="1:6" ht="12" customHeight="1" x14ac:dyDescent="0.2">
      <c r="A51" s="12"/>
      <c r="B51" s="16"/>
      <c r="C51" s="14"/>
      <c r="D51" s="15"/>
      <c r="E51" s="16"/>
      <c r="F51" s="18"/>
    </row>
    <row r="52" spans="1:6" ht="12" customHeight="1" x14ac:dyDescent="0.2">
      <c r="A52" s="12"/>
      <c r="B52" s="16"/>
      <c r="C52" s="14"/>
      <c r="D52" s="15"/>
      <c r="E52" s="16"/>
      <c r="F52" s="19"/>
    </row>
    <row r="53" spans="1:6" ht="12" customHeight="1" x14ac:dyDescent="0.2">
      <c r="A53" s="12"/>
      <c r="B53" s="16"/>
      <c r="C53" s="14"/>
      <c r="D53" s="15"/>
      <c r="E53" s="16"/>
      <c r="F53" s="19"/>
    </row>
    <row r="54" spans="1:6" ht="12" customHeight="1" x14ac:dyDescent="0.2">
      <c r="A54" s="12"/>
      <c r="B54" s="16"/>
      <c r="C54" s="14"/>
      <c r="D54" s="15"/>
      <c r="E54" s="16"/>
      <c r="F54" s="19"/>
    </row>
    <row r="55" spans="1:6" ht="12" customHeight="1" x14ac:dyDescent="0.2">
      <c r="A55" s="12"/>
      <c r="B55" s="16"/>
      <c r="C55" s="14"/>
      <c r="D55" s="15"/>
      <c r="E55" s="16"/>
      <c r="F55" s="19"/>
    </row>
    <row r="56" spans="1:6" ht="12" customHeight="1" x14ac:dyDescent="0.2">
      <c r="A56" s="12"/>
      <c r="B56" s="16"/>
      <c r="C56" s="14"/>
      <c r="D56" s="15"/>
      <c r="E56" s="16"/>
      <c r="F56" s="19"/>
    </row>
    <row r="57" spans="1:6" ht="12" customHeight="1" x14ac:dyDescent="0.2">
      <c r="A57" s="12"/>
      <c r="B57" s="16"/>
      <c r="C57" s="14"/>
      <c r="D57" s="15"/>
      <c r="E57" s="16"/>
      <c r="F57" s="19"/>
    </row>
    <row r="58" spans="1:6" ht="12" customHeight="1" x14ac:dyDescent="0.2">
      <c r="A58" s="12"/>
      <c r="B58" s="16"/>
      <c r="C58" s="14"/>
      <c r="D58" s="15"/>
      <c r="E58" s="16"/>
      <c r="F58" s="19"/>
    </row>
    <row r="59" spans="1:6" ht="12" customHeight="1" x14ac:dyDescent="0.2">
      <c r="A59" s="12"/>
      <c r="B59" s="16"/>
      <c r="C59" s="14"/>
      <c r="D59" s="15"/>
      <c r="E59" s="16"/>
      <c r="F59" s="19"/>
    </row>
    <row r="60" spans="1:6" ht="12" customHeight="1" x14ac:dyDescent="0.2">
      <c r="A60" s="12"/>
      <c r="B60" s="16"/>
      <c r="C60" s="14"/>
      <c r="D60" s="15"/>
      <c r="E60" s="16"/>
      <c r="F60" s="19"/>
    </row>
    <row r="61" spans="1:6" ht="12" customHeight="1" x14ac:dyDescent="0.2">
      <c r="A61" s="12"/>
      <c r="B61" s="16"/>
      <c r="C61" s="14"/>
      <c r="D61" s="15"/>
      <c r="E61" s="16"/>
      <c r="F61" s="19"/>
    </row>
    <row r="62" spans="1:6" ht="12" customHeight="1" x14ac:dyDescent="0.2">
      <c r="A62" s="12"/>
      <c r="B62" s="16"/>
      <c r="C62" s="14"/>
      <c r="D62" s="15"/>
      <c r="E62" s="16"/>
      <c r="F62" s="19"/>
    </row>
    <row r="63" spans="1:6" ht="12" customHeight="1" x14ac:dyDescent="0.2">
      <c r="A63" s="12"/>
      <c r="B63" s="16"/>
      <c r="C63" s="14"/>
      <c r="D63" s="15"/>
      <c r="E63" s="16"/>
      <c r="F63" s="19"/>
    </row>
    <row r="64" spans="1:6" ht="12" customHeight="1" x14ac:dyDescent="0.2">
      <c r="A64" s="12"/>
      <c r="B64" s="16"/>
      <c r="C64" s="14"/>
      <c r="D64" s="15"/>
      <c r="E64" s="16"/>
      <c r="F64" s="19"/>
    </row>
    <row r="65" spans="1:6" ht="12" customHeight="1" x14ac:dyDescent="0.2">
      <c r="A65" s="12"/>
      <c r="B65" s="16"/>
      <c r="C65" s="14"/>
      <c r="D65" s="15"/>
      <c r="E65" s="16"/>
      <c r="F65" s="19"/>
    </row>
    <row r="66" spans="1:6" ht="12" customHeight="1" x14ac:dyDescent="0.2">
      <c r="A66" s="12"/>
      <c r="B66" s="16"/>
      <c r="C66" s="14"/>
      <c r="D66" s="15"/>
      <c r="E66" s="16"/>
      <c r="F66" s="19"/>
    </row>
    <row r="67" spans="1:6" ht="12" customHeight="1" x14ac:dyDescent="0.2">
      <c r="A67" s="12"/>
      <c r="B67" s="16"/>
      <c r="C67" s="14"/>
      <c r="D67" s="15"/>
      <c r="E67" s="16"/>
      <c r="F67" s="19"/>
    </row>
    <row r="68" spans="1:6" ht="12" customHeight="1" x14ac:dyDescent="0.2">
      <c r="A68" s="12"/>
      <c r="B68" s="16"/>
      <c r="C68" s="14"/>
      <c r="D68" s="15"/>
      <c r="E68" s="16"/>
      <c r="F68" s="19"/>
    </row>
    <row r="69" spans="1:6" ht="12" customHeight="1" x14ac:dyDescent="0.2">
      <c r="A69" s="12"/>
      <c r="B69" s="16"/>
      <c r="C69" s="14"/>
      <c r="D69" s="15"/>
      <c r="E69" s="16"/>
      <c r="F69" s="19"/>
    </row>
    <row r="70" spans="1:6" ht="12" customHeight="1" x14ac:dyDescent="0.2">
      <c r="A70" s="12"/>
      <c r="B70" s="16"/>
      <c r="C70" s="14"/>
      <c r="D70" s="15"/>
      <c r="E70" s="16"/>
      <c r="F70" s="19"/>
    </row>
  </sheetData>
  <phoneticPr fontId="2"/>
  <pageMargins left="0.78740157480314965" right="0.78740157480314965" top="0.98425196850393704" bottom="0.98425196850393704" header="0.51181102362204722" footer="0.51181102362204722"/>
  <pageSetup paperSize="9" scale="74" fitToHeight="0" orientation="landscape"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C22"/>
  <sheetViews>
    <sheetView workbookViewId="0">
      <selection activeCell="D3" sqref="D3"/>
    </sheetView>
  </sheetViews>
  <sheetFormatPr defaultRowHeight="13" x14ac:dyDescent="0.2"/>
  <cols>
    <col min="1" max="1" width="15.6328125" customWidth="1"/>
    <col min="2" max="3" width="55.90625" bestFit="1" customWidth="1"/>
  </cols>
  <sheetData>
    <row r="1" spans="1:3" x14ac:dyDescent="0.2">
      <c r="A1" t="s">
        <v>74</v>
      </c>
    </row>
    <row r="2" spans="1:3" x14ac:dyDescent="0.2">
      <c r="A2" s="1" t="s">
        <v>61</v>
      </c>
      <c r="B2" s="8" t="s">
        <v>3321</v>
      </c>
    </row>
    <row r="3" spans="1:3" x14ac:dyDescent="0.2">
      <c r="A3" s="1" t="s">
        <v>70</v>
      </c>
      <c r="B3" s="6" t="s">
        <v>3320</v>
      </c>
    </row>
    <row r="4" spans="1:3" x14ac:dyDescent="0.2">
      <c r="A4" t="s">
        <v>73</v>
      </c>
    </row>
    <row r="5" spans="1:3" x14ac:dyDescent="0.2">
      <c r="A5" s="1"/>
      <c r="B5" s="1" t="s">
        <v>62</v>
      </c>
      <c r="C5" s="1" t="s">
        <v>63</v>
      </c>
    </row>
    <row r="6" spans="1:3" x14ac:dyDescent="0.2">
      <c r="A6" s="1" t="s">
        <v>71</v>
      </c>
      <c r="B6" s="6" t="s">
        <v>3317</v>
      </c>
      <c r="C6" s="6" t="s">
        <v>3318</v>
      </c>
    </row>
    <row r="7" spans="1:3" x14ac:dyDescent="0.2">
      <c r="A7" s="1" t="s">
        <v>72</v>
      </c>
      <c r="B7" s="6" t="s">
        <v>1860</v>
      </c>
      <c r="C7" s="6" t="s">
        <v>1856</v>
      </c>
    </row>
    <row r="8" spans="1:3" x14ac:dyDescent="0.2">
      <c r="A8" s="1" t="s">
        <v>69</v>
      </c>
      <c r="B8" s="6">
        <v>5</v>
      </c>
      <c r="C8" s="6">
        <v>2</v>
      </c>
    </row>
    <row r="9" spans="1:3" x14ac:dyDescent="0.2">
      <c r="A9" s="1" t="s">
        <v>64</v>
      </c>
      <c r="B9" s="6" t="s">
        <v>67</v>
      </c>
    </row>
    <row r="10" spans="1:3" x14ac:dyDescent="0.2">
      <c r="A10" s="1" t="s">
        <v>65</v>
      </c>
      <c r="B10" s="6" t="s">
        <v>68</v>
      </c>
    </row>
    <row r="11" spans="1:3" x14ac:dyDescent="0.2">
      <c r="A11" s="1" t="s">
        <v>30</v>
      </c>
      <c r="B11" s="6" t="s">
        <v>66</v>
      </c>
    </row>
    <row r="12" spans="1:3" x14ac:dyDescent="0.2">
      <c r="A12" s="1" t="s">
        <v>76</v>
      </c>
      <c r="B12" s="6" t="s">
        <v>1857</v>
      </c>
    </row>
    <row r="13" spans="1:3" x14ac:dyDescent="0.2">
      <c r="A13" s="3" t="s">
        <v>97</v>
      </c>
      <c r="B13" s="7" t="b">
        <v>1</v>
      </c>
      <c r="C13" s="4" t="s">
        <v>3319</v>
      </c>
    </row>
    <row r="14" spans="1:3" x14ac:dyDescent="0.2">
      <c r="A14" s="3" t="s">
        <v>98</v>
      </c>
      <c r="B14" s="6" t="s">
        <v>99</v>
      </c>
      <c r="C14" s="5"/>
    </row>
    <row r="15" spans="1:3" x14ac:dyDescent="0.2">
      <c r="A15" s="3" t="s">
        <v>100</v>
      </c>
      <c r="B15" s="6" t="s">
        <v>101</v>
      </c>
    </row>
    <row r="16" spans="1:3" x14ac:dyDescent="0.2">
      <c r="A16" s="3" t="s">
        <v>102</v>
      </c>
      <c r="B16" s="6" t="s">
        <v>1858</v>
      </c>
    </row>
    <row r="17" spans="1:3" x14ac:dyDescent="0.2">
      <c r="A17" s="3" t="s">
        <v>103</v>
      </c>
      <c r="B17" s="6" t="s">
        <v>104</v>
      </c>
      <c r="C17" t="s">
        <v>105</v>
      </c>
    </row>
    <row r="21" spans="1:3" x14ac:dyDescent="0.2">
      <c r="A21" s="2" t="s">
        <v>12</v>
      </c>
      <c r="B21" s="6"/>
    </row>
    <row r="22" spans="1:3" x14ac:dyDescent="0.2">
      <c r="A22" s="2" t="s">
        <v>13</v>
      </c>
      <c r="B22" s="6"/>
    </row>
  </sheetData>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3986" r:id="rId4" name="Button 2">
              <controlPr defaultSize="0" print="0" autoFill="0" autoPict="0" macro="[0]!ボタン2_Click">
                <anchor moveWithCells="1" sizeWithCells="1">
                  <from>
                    <xdr:col>2</xdr:col>
                    <xdr:colOff>222250</xdr:colOff>
                    <xdr:row>0</xdr:row>
                    <xdr:rowOff>57150</xdr:rowOff>
                  </from>
                  <to>
                    <xdr:col>2</xdr:col>
                    <xdr:colOff>2032000</xdr:colOff>
                    <xdr:row>3</xdr:row>
                    <xdr:rowOff>146050</xdr:rowOff>
                  </to>
                </anchor>
              </controlPr>
            </control>
          </mc:Choice>
        </mc:AlternateContent>
        <mc:AlternateContent xmlns:mc="http://schemas.openxmlformats.org/markup-compatibility/2006">
          <mc:Choice Requires="x14">
            <control shapeId="553990" r:id="rId5" name="Button 6">
              <controlPr defaultSize="0" print="0" autoFill="0" autoPict="0" macro="[0]!ボタン3_Click">
                <anchor moveWithCells="1" sizeWithCells="1">
                  <from>
                    <xdr:col>0</xdr:col>
                    <xdr:colOff>266700</xdr:colOff>
                    <xdr:row>23</xdr:row>
                    <xdr:rowOff>0</xdr:rowOff>
                  </from>
                  <to>
                    <xdr:col>1</xdr:col>
                    <xdr:colOff>927100</xdr:colOff>
                    <xdr:row>26</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Y1"/>
  <sheetViews>
    <sheetView view="pageBreakPreview" zoomScaleNormal="75" zoomScaleSheetLayoutView="100" workbookViewId="0">
      <selection activeCell="H13" sqref="H13"/>
    </sheetView>
  </sheetViews>
  <sheetFormatPr defaultColWidth="2.453125" defaultRowHeight="13" x14ac:dyDescent="0.2"/>
  <cols>
    <col min="1" max="8" width="2.453125" style="93"/>
    <col min="9" max="22" width="2.453125" style="94"/>
    <col min="23" max="25" width="2.453125" style="95"/>
    <col min="26" max="16384" width="2.453125" style="5"/>
  </cols>
  <sheetData/>
  <phoneticPr fontId="2"/>
  <pageMargins left="0.39" right="0.39" top="0.59" bottom="0.39" header="0.51" footer="0.12"/>
  <pageSetup paperSize="8" scale="40" orientation="portrait" verticalDpi="360" r:id="rId1"/>
  <headerFooter alignWithMargins="0">
    <oddHeader>&amp;L&amp;14【　ＥＲ－図　】</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F112"/>
  <sheetViews>
    <sheetView zoomScaleNormal="100" zoomScaleSheetLayoutView="100" workbookViewId="0">
      <selection activeCell="E11" sqref="E11"/>
    </sheetView>
  </sheetViews>
  <sheetFormatPr defaultColWidth="9" defaultRowHeight="12" x14ac:dyDescent="0.2"/>
  <cols>
    <col min="1" max="1" width="4.08984375" style="25" customWidth="1"/>
    <col min="2" max="2" width="6.6328125" style="25" bestFit="1" customWidth="1"/>
    <col min="3" max="3" width="28" style="25" customWidth="1"/>
    <col min="4" max="4" width="12.453125" style="25" customWidth="1"/>
    <col min="5" max="5" width="48.453125" style="25" customWidth="1"/>
    <col min="6" max="6" width="35.453125" style="25" bestFit="1" customWidth="1"/>
    <col min="7" max="16384" width="9" style="25"/>
  </cols>
  <sheetData>
    <row r="1" spans="1:6" x14ac:dyDescent="0.2">
      <c r="A1" s="322" t="s">
        <v>47</v>
      </c>
      <c r="B1" s="323" t="s">
        <v>50</v>
      </c>
      <c r="C1" s="322" t="s">
        <v>48</v>
      </c>
      <c r="D1" s="322"/>
      <c r="E1" s="321" t="s">
        <v>33</v>
      </c>
    </row>
    <row r="2" spans="1:6" x14ac:dyDescent="0.2">
      <c r="A2" s="322"/>
      <c r="B2" s="324"/>
      <c r="C2" s="26" t="s">
        <v>46</v>
      </c>
      <c r="D2" s="26" t="s">
        <v>49</v>
      </c>
      <c r="E2" s="321"/>
    </row>
    <row r="3" spans="1:6" s="30" customFormat="1" x14ac:dyDescent="0.2">
      <c r="A3" s="27">
        <v>1</v>
      </c>
      <c r="B3" s="308" t="s">
        <v>3090</v>
      </c>
      <c r="C3" s="291" t="str">
        <f ca="1">IF(B3 B3&lt;&gt;"",INDIRECT(ADDRESS(2,2,1,TRUE,B3)),"")</f>
        <v>ファイル取込設定</v>
      </c>
      <c r="D3" s="292" t="str">
        <f t="shared" ref="D3:D12" ca="1" si="0">IF(B3&lt;&gt;"",INDIRECT(ADDRESS(2,3,1,TRUE,B3)),"")</f>
        <v>C001_TBL</v>
      </c>
      <c r="E3" s="309" t="str">
        <f t="shared" ref="E3:E12" ca="1" si="1">IF(B3&lt;&gt;"",IF(INDIRECT(ADDRESS(2,7,1,TRUE,B3))=0, "", INDIRECT(ADDRESS(2,7,1,TRUE,B3))),"")</f>
        <v/>
      </c>
    </row>
    <row r="4" spans="1:6" s="30" customFormat="1" x14ac:dyDescent="0.2">
      <c r="A4" s="31">
        <v>2</v>
      </c>
      <c r="B4" s="290" t="s">
        <v>3260</v>
      </c>
      <c r="C4" s="291" t="str">
        <f ca="1">IF(B4 B4&lt;&gt;"",INDIRECT(ADDRESS(2,2,1,TRUE,B4)),"")</f>
        <v>権限管理マスタ(ヘッダー)</v>
      </c>
      <c r="D4" s="292" t="str">
        <f t="shared" ca="1" si="0"/>
        <v>M001_TBL</v>
      </c>
      <c r="E4" s="302" t="str">
        <f t="shared" ca="1" si="1"/>
        <v/>
      </c>
    </row>
    <row r="5" spans="1:6" s="30" customFormat="1" x14ac:dyDescent="0.2">
      <c r="A5" s="31">
        <v>3</v>
      </c>
      <c r="B5" s="290" t="s">
        <v>3261</v>
      </c>
      <c r="C5" s="291" t="str">
        <f ca="1">IF(B5 B5&lt;&gt;"",INDIRECT(ADDRESS(2,2,1,TRUE,B5)),"")</f>
        <v>権限管理マスタ(明細)</v>
      </c>
      <c r="D5" s="292" t="str">
        <f t="shared" ca="1" si="0"/>
        <v>M002_TBL</v>
      </c>
      <c r="E5" s="302" t="str">
        <f t="shared" ca="1" si="1"/>
        <v/>
      </c>
    </row>
    <row r="6" spans="1:6" s="30" customFormat="1" x14ac:dyDescent="0.2">
      <c r="A6" s="31">
        <v>4</v>
      </c>
      <c r="B6" s="316" t="s">
        <v>2922</v>
      </c>
      <c r="C6" s="317" t="str">
        <f ca="1">IF(B6 B6&lt;&gt;"",INDIRECT(ADDRESS(2,2,1,TRUE,B6)),"")</f>
        <v>ユーザー管理マスタ</v>
      </c>
      <c r="D6" s="318" t="str">
        <f t="shared" ca="1" si="0"/>
        <v>M003_TBL</v>
      </c>
      <c r="E6" s="319" t="str">
        <f t="shared" ca="1" si="1"/>
        <v/>
      </c>
    </row>
    <row r="7" spans="1:6" s="30" customFormat="1" x14ac:dyDescent="0.2">
      <c r="A7" s="31">
        <v>5</v>
      </c>
      <c r="B7" s="298" t="s">
        <v>3262</v>
      </c>
      <c r="C7" s="296" t="str">
        <f ca="1">IF(B7 B7&lt;&gt;"",INDIRECT(ADDRESS(2,2,1,TRUE,B7)),"")</f>
        <v>製品マスタ（ヘッダー）</v>
      </c>
      <c r="D7" s="297" t="str">
        <f t="shared" ca="1" si="0"/>
        <v>M100_TBL</v>
      </c>
      <c r="E7" s="299" t="str">
        <f t="shared" ca="1" si="1"/>
        <v/>
      </c>
      <c r="F7" s="30" t="s">
        <v>3366</v>
      </c>
    </row>
    <row r="8" spans="1:6" s="30" customFormat="1" x14ac:dyDescent="0.2">
      <c r="A8" s="31">
        <v>6</v>
      </c>
      <c r="B8" s="298" t="s">
        <v>3329</v>
      </c>
      <c r="C8" s="296" t="str">
        <f ca="1">IF(B8 B8&lt;&gt;"",INDIRECT(ADDRESS(2,2,1,TRUE,B8)),"")</f>
        <v>製品マスタ（明細）</v>
      </c>
      <c r="D8" s="297" t="str">
        <f t="shared" ca="1" si="0"/>
        <v>M101_TBL</v>
      </c>
      <c r="E8" s="299" t="str">
        <f t="shared" ca="1" si="1"/>
        <v/>
      </c>
      <c r="F8" s="30" t="s">
        <v>3366</v>
      </c>
    </row>
    <row r="9" spans="1:6" s="30" customFormat="1" x14ac:dyDescent="0.2">
      <c r="A9" s="31">
        <v>7</v>
      </c>
      <c r="B9" s="298" t="s">
        <v>3367</v>
      </c>
      <c r="C9" s="296" t="str">
        <f ca="1">IF(B9 B9&lt;&gt;"",INDIRECT(ADDRESS(2,2,1,TRUE,B9)),"")</f>
        <v>生産ラインマスタ(ヘッダー)</v>
      </c>
      <c r="D9" s="297" t="str">
        <f t="shared" ca="1" si="0"/>
        <v>M200_TBL</v>
      </c>
      <c r="E9" s="299" t="str">
        <f t="shared" ca="1" si="1"/>
        <v/>
      </c>
      <c r="F9" s="25"/>
    </row>
    <row r="10" spans="1:6" x14ac:dyDescent="0.2">
      <c r="A10" s="31">
        <v>8</v>
      </c>
      <c r="B10" s="298" t="s">
        <v>3368</v>
      </c>
      <c r="C10" s="296" t="str">
        <f ca="1">IF(B10 B10&lt;&gt;"",INDIRECT(ADDRESS(2,2,1,TRUE,B10)),"")</f>
        <v>生産ラインマスタ(明細)</v>
      </c>
      <c r="D10" s="297" t="str">
        <f t="shared" ca="1" si="0"/>
        <v>M201_TBL</v>
      </c>
      <c r="E10" s="299" t="str">
        <f t="shared" ca="1" si="1"/>
        <v/>
      </c>
    </row>
    <row r="11" spans="1:6" x14ac:dyDescent="0.2">
      <c r="A11" s="31">
        <v>9</v>
      </c>
      <c r="B11" s="310" t="s">
        <v>3263</v>
      </c>
      <c r="C11" s="296" t="e">
        <f ca="1">IF(B11 B11&lt;&gt;"",INDIRECT(ADDRESS(2,2,1,TRUE,B11)),"")</f>
        <v>#REF!</v>
      </c>
      <c r="D11" s="297" t="e">
        <f t="shared" ca="1" si="0"/>
        <v>#REF!</v>
      </c>
      <c r="E11" s="299" t="e">
        <f t="shared" ca="1" si="1"/>
        <v>#REF!</v>
      </c>
    </row>
    <row r="12" spans="1:6" x14ac:dyDescent="0.2">
      <c r="A12" s="31">
        <v>10</v>
      </c>
      <c r="B12" s="298" t="s">
        <v>3246</v>
      </c>
      <c r="C12" s="296" t="e">
        <f ca="1">IF(B12 B12&lt;&gt;"",INDIRECT(ADDRESS(2,2,1,TRUE,B12)),"")</f>
        <v>#REF!</v>
      </c>
      <c r="D12" s="297" t="e">
        <f t="shared" ca="1" si="0"/>
        <v>#REF!</v>
      </c>
      <c r="E12" s="299" t="e">
        <f t="shared" ca="1" si="1"/>
        <v>#REF!</v>
      </c>
    </row>
    <row r="13" spans="1:6" x14ac:dyDescent="0.2">
      <c r="A13" s="31">
        <v>11</v>
      </c>
      <c r="B13" s="298" t="s">
        <v>2802</v>
      </c>
      <c r="C13" s="296" t="str">
        <f ca="1">IF(B13 B13&lt;&gt;"",INDIRECT(ADDRESS(2,2,1,TRUE,B13)),"")</f>
        <v>製品マスタ（使用副資材）</v>
      </c>
      <c r="D13" s="297" t="str">
        <f t="shared" ref="D13" ca="1" si="2">IF(B13&lt;&gt;"",INDIRECT(ADDRESS(2,3,1,TRUE,B13)),"")</f>
        <v>M222_TBL</v>
      </c>
      <c r="E13" s="299" t="str">
        <f t="shared" ref="E13" ca="1" si="3">IF(B13&lt;&gt;"",IF(INDIRECT(ADDRESS(2,7,1,TRUE,B13))=0, "", INDIRECT(ADDRESS(2,7,1,TRUE,B13))),"")</f>
        <v>リプレス時に追加となったテーブル</v>
      </c>
    </row>
    <row r="14" spans="1:6" x14ac:dyDescent="0.2">
      <c r="A14" s="31">
        <v>12</v>
      </c>
      <c r="B14" s="304" t="s">
        <v>3264</v>
      </c>
      <c r="C14" s="305" t="str">
        <f ca="1">IF(B14 B14&lt;&gt;"",INDIRECT(ADDRESS(2,2,1,TRUE,B14)),"")</f>
        <v>製品マスタ(旧ﾏｲﾅｰｺｰﾄﾞ)（ヘッダー）</v>
      </c>
      <c r="D14" s="306" t="str">
        <f ca="1">IF(B14&lt;&gt;"",INDIRECT(ADDRESS(2,3,1,TRUE,B14)),"")</f>
        <v>M225_TBL</v>
      </c>
      <c r="E14" s="307" t="str">
        <f ca="1">IF(B14&lt;&gt;"",IF(INDIRECT(ADDRESS(2,7,1,TRUE,B14))=0, "", INDIRECT(ADDRESS(2,7,1,TRUE,B14))),"")</f>
        <v>製品マスタ ﾏｲﾅｰｺｰﾄﾞ変更時に変更前のデータ保存テーブル</v>
      </c>
      <c r="F14" s="25" t="s">
        <v>3324</v>
      </c>
    </row>
    <row r="15" spans="1:6" x14ac:dyDescent="0.2">
      <c r="A15" s="31">
        <v>13</v>
      </c>
      <c r="B15" s="304" t="s">
        <v>3265</v>
      </c>
      <c r="C15" s="305" t="str">
        <f ca="1">IF(B15 B15&lt;&gt;"",INDIRECT(ADDRESS(2,2,1,TRUE,B15)),"")</f>
        <v>製品マスタ(旧ﾏｲﾅｰｺｰﾄﾞ)（明細）</v>
      </c>
      <c r="D15" s="306" t="str">
        <f ca="1">IF(B15&lt;&gt;"",INDIRECT(ADDRESS(2,3,1,TRUE,B15)),"")</f>
        <v>M226_TBL</v>
      </c>
      <c r="E15" s="307" t="str">
        <f ca="1">IF(B15&lt;&gt;"",IF(INDIRECT(ADDRESS(2,7,1,TRUE,B15))=0, "", INDIRECT(ADDRESS(2,7,1,TRUE,B15))),"")</f>
        <v>製品マスタ ﾏｲﾅｰｺｰﾄﾞ変更時に変更前のデータ保存テーブル</v>
      </c>
      <c r="F15" s="25" t="s">
        <v>3324</v>
      </c>
    </row>
    <row r="16" spans="1:6" s="30" customFormat="1" x14ac:dyDescent="0.2">
      <c r="A16" s="31">
        <v>14</v>
      </c>
      <c r="B16" s="304" t="s">
        <v>2268</v>
      </c>
      <c r="C16" s="305" t="str">
        <f ca="1">IF(B16 B16&lt;&gt;"",INDIRECT(ADDRESS(2,2,1,TRUE,B16)),"")</f>
        <v>製品マスタ(旧ﾏｲﾅｰｺｰﾄﾞ)（使用副資材）</v>
      </c>
      <c r="D16" s="306" t="str">
        <f t="shared" ref="D16:D79" ca="1" si="4">IF(B16&lt;&gt;"",INDIRECT(ADDRESS(2,3,1,TRUE,B16)),"")</f>
        <v>M227_TBL</v>
      </c>
      <c r="E16" s="307" t="str">
        <f t="shared" ref="E16:E79" ca="1" si="5">IF(B16&lt;&gt;"",IF(INDIRECT(ADDRESS(2,7,1,TRUE,B16))=0, "", INDIRECT(ADDRESS(2,7,1,TRUE,B16))),"")</f>
        <v>リプレス時に追加となったテーブル</v>
      </c>
      <c r="F16" s="25" t="s">
        <v>3324</v>
      </c>
    </row>
    <row r="17" spans="1:6" s="30" customFormat="1" x14ac:dyDescent="0.2">
      <c r="A17" s="31">
        <v>15</v>
      </c>
      <c r="B17" s="298" t="s">
        <v>3266</v>
      </c>
      <c r="C17" s="296" t="str">
        <f ca="1">IF(B17 B17&lt;&gt;"",INDIRECT(ADDRESS(2,2,1,TRUE,B17)),"")</f>
        <v>部品構成マスタ（ヘッダー）</v>
      </c>
      <c r="D17" s="297" t="str">
        <f t="shared" ca="1" si="4"/>
        <v>M230_TBL</v>
      </c>
      <c r="E17" s="299" t="str">
        <f t="shared" ca="1" si="5"/>
        <v/>
      </c>
    </row>
    <row r="18" spans="1:6" s="30" customFormat="1" x14ac:dyDescent="0.2">
      <c r="A18" s="31">
        <v>16</v>
      </c>
      <c r="B18" s="298" t="s">
        <v>3267</v>
      </c>
      <c r="C18" s="296" t="str">
        <f ca="1">IF(B18 B18&lt;&gt;"",INDIRECT(ADDRESS(2,2,1,TRUE,B18)),"")</f>
        <v>部品構成マスタ（明細）</v>
      </c>
      <c r="D18" s="297" t="str">
        <f t="shared" ca="1" si="4"/>
        <v>M231_TBL</v>
      </c>
      <c r="E18" s="299" t="str">
        <f t="shared" ca="1" si="5"/>
        <v/>
      </c>
    </row>
    <row r="19" spans="1:6" s="30" customFormat="1" x14ac:dyDescent="0.2">
      <c r="A19" s="31">
        <v>17</v>
      </c>
      <c r="B19" s="298" t="s">
        <v>3268</v>
      </c>
      <c r="C19" s="296" t="e">
        <f ca="1">IF(B19 B19&lt;&gt;"",INDIRECT(ADDRESS(2,2,1,TRUE,B19)),"")</f>
        <v>#REF!</v>
      </c>
      <c r="D19" s="297" t="e">
        <f t="shared" ca="1" si="4"/>
        <v>#REF!</v>
      </c>
      <c r="E19" s="299" t="e">
        <f t="shared" ca="1" si="5"/>
        <v>#REF!</v>
      </c>
    </row>
    <row r="20" spans="1:6" s="30" customFormat="1" x14ac:dyDescent="0.2">
      <c r="A20" s="31">
        <v>18</v>
      </c>
      <c r="B20" s="298" t="s">
        <v>3269</v>
      </c>
      <c r="C20" s="296" t="e">
        <f ca="1">IF(B20 B20&lt;&gt;"",INDIRECT(ADDRESS(2,2,1,TRUE,B20)),"")</f>
        <v>#REF!</v>
      </c>
      <c r="D20" s="297" t="e">
        <f t="shared" ca="1" si="4"/>
        <v>#REF!</v>
      </c>
      <c r="E20" s="299" t="e">
        <f t="shared" ca="1" si="5"/>
        <v>#REF!</v>
      </c>
    </row>
    <row r="21" spans="1:6" s="30" customFormat="1" x14ac:dyDescent="0.2">
      <c r="A21" s="31">
        <v>19</v>
      </c>
      <c r="B21" s="316" t="s">
        <v>3157</v>
      </c>
      <c r="C21" s="317" t="str">
        <f ca="1">IF(B21 B21&lt;&gt;"",INDIRECT(ADDRESS(2,2,1,TRUE,B21)),"")</f>
        <v>単価マスタ</v>
      </c>
      <c r="D21" s="318" t="str">
        <f t="shared" ca="1" si="4"/>
        <v>M600_TBL</v>
      </c>
      <c r="E21" s="319" t="str">
        <f t="shared" ca="1" si="5"/>
        <v/>
      </c>
    </row>
    <row r="22" spans="1:6" s="30" customFormat="1" x14ac:dyDescent="0.2">
      <c r="A22" s="31">
        <v>20</v>
      </c>
      <c r="B22" s="316" t="s">
        <v>3270</v>
      </c>
      <c r="C22" s="317" t="str">
        <f ca="1">IF(B22 B22&lt;&gt;"",INDIRECT(ADDRESS(2,2,1,TRUE,B22)),"")</f>
        <v>基本マスタ</v>
      </c>
      <c r="D22" s="318" t="str">
        <f t="shared" ca="1" si="4"/>
        <v>M900_TBL</v>
      </c>
      <c r="E22" s="319" t="str">
        <f t="shared" ca="1" si="5"/>
        <v/>
      </c>
    </row>
    <row r="23" spans="1:6" s="30" customFormat="1" x14ac:dyDescent="0.2">
      <c r="A23" s="31">
        <v>21</v>
      </c>
      <c r="B23" s="316" t="s">
        <v>3247</v>
      </c>
      <c r="C23" s="317" t="str">
        <f ca="1">IF(B23 B23&lt;&gt;"",INDIRECT(ADDRESS(2,2,1,TRUE,B23)),"")</f>
        <v>ＷＥＢログインマスタ</v>
      </c>
      <c r="D23" s="318" t="str">
        <f t="shared" ca="1" si="4"/>
        <v>M950_TBL</v>
      </c>
      <c r="E23" s="319" t="str">
        <f t="shared" ca="1" si="5"/>
        <v/>
      </c>
      <c r="F23" s="320" t="s">
        <v>3327</v>
      </c>
    </row>
    <row r="24" spans="1:6" s="30" customFormat="1" x14ac:dyDescent="0.2">
      <c r="A24" s="31">
        <v>22</v>
      </c>
      <c r="B24" s="32" t="s">
        <v>3271</v>
      </c>
      <c r="C24" s="28" t="str">
        <f ca="1">IF(B24 B24&lt;&gt;"",INDIRECT(ADDRESS(2,2,1,TRUE,B24)),"")</f>
        <v>売上トラン</v>
      </c>
      <c r="D24" s="29" t="str">
        <f t="shared" ca="1" si="4"/>
        <v>D300_TBL</v>
      </c>
      <c r="E24" s="300" t="str">
        <f t="shared" ca="1" si="5"/>
        <v/>
      </c>
      <c r="F24" s="320" t="s">
        <v>3328</v>
      </c>
    </row>
    <row r="25" spans="1:6" s="30" customFormat="1" x14ac:dyDescent="0.2">
      <c r="A25" s="31">
        <v>23</v>
      </c>
      <c r="B25" s="32" t="s">
        <v>3272</v>
      </c>
      <c r="C25" s="28" t="str">
        <f ca="1">IF(B25 B25&lt;&gt;"",INDIRECT(ADDRESS(2,2,1,TRUE,B25)),"")</f>
        <v>受注トラン</v>
      </c>
      <c r="D25" s="29" t="str">
        <f t="shared" ca="1" si="4"/>
        <v>D400_TBL</v>
      </c>
      <c r="E25" s="300" t="str">
        <f t="shared" ca="1" si="5"/>
        <v/>
      </c>
      <c r="F25" s="320" t="s">
        <v>3328</v>
      </c>
    </row>
    <row r="26" spans="1:6" s="30" customFormat="1" x14ac:dyDescent="0.2">
      <c r="A26" s="31">
        <v>24</v>
      </c>
      <c r="B26" s="32" t="s">
        <v>3273</v>
      </c>
      <c r="C26" s="28" t="str">
        <f ca="1">IF(B26 B26&lt;&gt;"",INDIRECT(ADDRESS(2,2,1,TRUE,B26)),"")</f>
        <v>月別受注トラン</v>
      </c>
      <c r="D26" s="29" t="str">
        <f t="shared" ca="1" si="4"/>
        <v>D410_TBL</v>
      </c>
      <c r="E26" s="300" t="str">
        <f t="shared" ca="1" si="5"/>
        <v/>
      </c>
      <c r="F26" s="320" t="s">
        <v>3328</v>
      </c>
    </row>
    <row r="27" spans="1:6" s="30" customFormat="1" x14ac:dyDescent="0.2">
      <c r="A27" s="31">
        <v>25</v>
      </c>
      <c r="B27" s="32" t="s">
        <v>3274</v>
      </c>
      <c r="C27" s="28" t="str">
        <f ca="1">IF(B27 B27&lt;&gt;"",INDIRECT(ADDRESS(2,2,1,TRUE,B27)),"")</f>
        <v>入庫トラン</v>
      </c>
      <c r="D27" s="29" t="str">
        <f t="shared" ca="1" si="4"/>
        <v>D500_TBL</v>
      </c>
      <c r="E27" s="300" t="str">
        <f t="shared" ca="1" si="5"/>
        <v/>
      </c>
      <c r="F27" s="320" t="s">
        <v>3328</v>
      </c>
    </row>
    <row r="28" spans="1:6" s="30" customFormat="1" x14ac:dyDescent="0.2">
      <c r="A28" s="31">
        <v>26</v>
      </c>
      <c r="B28" s="32" t="s">
        <v>3275</v>
      </c>
      <c r="C28" s="28" t="str">
        <f ca="1">IF(B28 B28&lt;&gt;"",INDIRECT(ADDRESS(2,2,1,TRUE,B28)),"")</f>
        <v>月別入庫トラン</v>
      </c>
      <c r="D28" s="29" t="str">
        <f t="shared" ca="1" si="4"/>
        <v>D510_TBL</v>
      </c>
      <c r="E28" s="300" t="str">
        <f t="shared" ca="1" si="5"/>
        <v/>
      </c>
      <c r="F28" s="320" t="s">
        <v>3328</v>
      </c>
    </row>
    <row r="29" spans="1:6" s="30" customFormat="1" x14ac:dyDescent="0.2">
      <c r="A29" s="31">
        <v>27</v>
      </c>
      <c r="B29" s="32" t="s">
        <v>3276</v>
      </c>
      <c r="C29" s="28" t="str">
        <f ca="1">IF(B29 B29&lt;&gt;"",INDIRECT(ADDRESS(2,2,1,TRUE,B29)),"")</f>
        <v>出庫トラン</v>
      </c>
      <c r="D29" s="29" t="str">
        <f t="shared" ca="1" si="4"/>
        <v>D520_TBL</v>
      </c>
      <c r="E29" s="300" t="str">
        <f t="shared" ca="1" si="5"/>
        <v/>
      </c>
      <c r="F29" s="320" t="s">
        <v>3328</v>
      </c>
    </row>
    <row r="30" spans="1:6" s="30" customFormat="1" x14ac:dyDescent="0.2">
      <c r="A30" s="31">
        <v>28</v>
      </c>
      <c r="B30" s="32" t="s">
        <v>3277</v>
      </c>
      <c r="C30" s="28" t="str">
        <f ca="1">IF(B30 B30&lt;&gt;"",INDIRECT(ADDRESS(2,2,1,TRUE,B30)),"")</f>
        <v>検収トラン</v>
      </c>
      <c r="D30" s="29" t="str">
        <f t="shared" ca="1" si="4"/>
        <v>D530_TBL</v>
      </c>
      <c r="E30" s="300" t="str">
        <f t="shared" ca="1" si="5"/>
        <v/>
      </c>
      <c r="F30" s="320" t="s">
        <v>3328</v>
      </c>
    </row>
    <row r="31" spans="1:6" s="30" customFormat="1" x14ac:dyDescent="0.2">
      <c r="A31" s="31">
        <v>29</v>
      </c>
      <c r="B31" s="32" t="s">
        <v>3278</v>
      </c>
      <c r="C31" s="28" t="str">
        <f ca="1">IF(B31 B31&lt;&gt;"",INDIRECT(ADDRESS(2,2,1,TRUE,B31)),"")</f>
        <v>在庫調整テーブル</v>
      </c>
      <c r="D31" s="29" t="str">
        <f t="shared" ca="1" si="4"/>
        <v>D600_TBL</v>
      </c>
      <c r="E31" s="300" t="str">
        <f t="shared" ca="1" si="5"/>
        <v/>
      </c>
      <c r="F31" s="320" t="s">
        <v>3328</v>
      </c>
    </row>
    <row r="32" spans="1:6" s="30" customFormat="1" x14ac:dyDescent="0.2">
      <c r="A32" s="31">
        <v>30</v>
      </c>
      <c r="B32" s="293" t="s">
        <v>3248</v>
      </c>
      <c r="C32" s="294" t="str">
        <f ca="1">IF(B32 B32&lt;&gt;"",INDIRECT(ADDRESS(2,2,1,TRUE,B32)),"")</f>
        <v>削除履歴・仕入先マスタ</v>
      </c>
      <c r="D32" s="295" t="str">
        <f t="shared" ca="1" si="4"/>
        <v>R100_TBL</v>
      </c>
      <c r="E32" s="301" t="str">
        <f t="shared" ca="1" si="5"/>
        <v/>
      </c>
      <c r="F32" s="315" t="s">
        <v>3326</v>
      </c>
    </row>
    <row r="33" spans="1:6" s="30" customFormat="1" x14ac:dyDescent="0.2">
      <c r="A33" s="31">
        <v>31</v>
      </c>
      <c r="B33" s="293" t="s">
        <v>3249</v>
      </c>
      <c r="C33" s="294" t="str">
        <f ca="1">IF(B33 B33&lt;&gt;"",INDIRECT(ADDRESS(2,2,1,TRUE,B33)),"")</f>
        <v>削除履歴・客先マスタ</v>
      </c>
      <c r="D33" s="295" t="str">
        <f t="shared" ca="1" si="4"/>
        <v>R110_TBL</v>
      </c>
      <c r="E33" s="301" t="str">
        <f t="shared" ca="1" si="5"/>
        <v/>
      </c>
      <c r="F33" s="315"/>
    </row>
    <row r="34" spans="1:6" s="30" customFormat="1" x14ac:dyDescent="0.2">
      <c r="A34" s="31">
        <v>32</v>
      </c>
      <c r="B34" s="293" t="s">
        <v>2904</v>
      </c>
      <c r="C34" s="294" t="str">
        <f ca="1">IF(B34 B34&lt;&gt;"",INDIRECT(ADDRESS(2,2,1,TRUE,B34)),"")</f>
        <v>削除履歴・部品マスタ</v>
      </c>
      <c r="D34" s="295" t="str">
        <f t="shared" ca="1" si="4"/>
        <v>R210_TBL</v>
      </c>
      <c r="E34" s="301" t="str">
        <f t="shared" ca="1" si="5"/>
        <v/>
      </c>
      <c r="F34" s="315"/>
    </row>
    <row r="35" spans="1:6" s="30" customFormat="1" x14ac:dyDescent="0.2">
      <c r="A35" s="31">
        <v>33</v>
      </c>
      <c r="B35" s="293" t="s">
        <v>2923</v>
      </c>
      <c r="C35" s="294" t="str">
        <f ca="1">IF(B35 B35&lt;&gt;"",INDIRECT(ADDRESS(2,2,1,TRUE,B35)),"")</f>
        <v>削除履歴・部品マスタ(旧ﾏｲﾅｰｺｰﾄﾞ)</v>
      </c>
      <c r="D35" s="295" t="str">
        <f t="shared" ca="1" si="4"/>
        <v>R215_TBL</v>
      </c>
      <c r="E35" s="301" t="str">
        <f t="shared" ca="1" si="5"/>
        <v/>
      </c>
      <c r="F35" s="315"/>
    </row>
    <row r="36" spans="1:6" s="30" customFormat="1" x14ac:dyDescent="0.2">
      <c r="A36" s="31">
        <v>34</v>
      </c>
      <c r="B36" s="293" t="s">
        <v>3250</v>
      </c>
      <c r="C36" s="294" t="str">
        <f ca="1">IF(B36 B36&lt;&gt;"",INDIRECT(ADDRESS(2,2,1,TRUE,B36)),"")</f>
        <v>削除履歴・製品マスタ（ヘッダー）</v>
      </c>
      <c r="D36" s="295" t="str">
        <f t="shared" ca="1" si="4"/>
        <v>R220_TBL</v>
      </c>
      <c r="E36" s="301" t="str">
        <f t="shared" ca="1" si="5"/>
        <v/>
      </c>
      <c r="F36" s="315"/>
    </row>
    <row r="37" spans="1:6" s="30" customFormat="1" x14ac:dyDescent="0.2">
      <c r="A37" s="31">
        <v>35</v>
      </c>
      <c r="B37" s="293" t="s">
        <v>3158</v>
      </c>
      <c r="C37" s="294" t="str">
        <f ca="1">IF(B37 B37&lt;&gt;"",INDIRECT(ADDRESS(2,2,1,TRUE,B37)),"")</f>
        <v>削除履歴・製品マスタ（明細）</v>
      </c>
      <c r="D37" s="295" t="str">
        <f t="shared" ca="1" si="4"/>
        <v>R221_TBL</v>
      </c>
      <c r="E37" s="301" t="str">
        <f t="shared" ca="1" si="5"/>
        <v/>
      </c>
      <c r="F37" s="315"/>
    </row>
    <row r="38" spans="1:6" s="30" customFormat="1" x14ac:dyDescent="0.2">
      <c r="A38" s="31">
        <v>36</v>
      </c>
      <c r="B38" s="293" t="s">
        <v>3159</v>
      </c>
      <c r="C38" s="294" t="str">
        <f ca="1">IF(B38 B38&lt;&gt;"",INDIRECT(ADDRESS(2,2,1,TRUE,B38)),"")</f>
        <v>削除履歴・製品マスタ（使用副資材）</v>
      </c>
      <c r="D38" s="295" t="str">
        <f t="shared" ca="1" si="4"/>
        <v>R222_TBL</v>
      </c>
      <c r="E38" s="301" t="str">
        <f t="shared" ca="1" si="5"/>
        <v/>
      </c>
      <c r="F38" s="315"/>
    </row>
    <row r="39" spans="1:6" s="30" customFormat="1" x14ac:dyDescent="0.2">
      <c r="A39" s="31">
        <v>37</v>
      </c>
      <c r="B39" s="293" t="s">
        <v>3251</v>
      </c>
      <c r="C39" s="294" t="str">
        <f ca="1">IF(B39 B39&lt;&gt;"",INDIRECT(ADDRESS(2,2,1,TRUE,B39)),"")</f>
        <v>削除履歴・製品マスタ(旧ﾏｲﾅｰｺｰﾄﾞ)（ヘッダー）</v>
      </c>
      <c r="D39" s="295" t="str">
        <f t="shared" ca="1" si="4"/>
        <v>R225_TBL</v>
      </c>
      <c r="E39" s="301" t="str">
        <f t="shared" ca="1" si="5"/>
        <v>製品マスタ ﾏｲﾅｰｺｰﾄﾞ変更時に変更前のデータ保存テーブル</v>
      </c>
      <c r="F39" s="315"/>
    </row>
    <row r="40" spans="1:6" s="30" customFormat="1" x14ac:dyDescent="0.2">
      <c r="A40" s="31">
        <v>38</v>
      </c>
      <c r="B40" s="293" t="s">
        <v>3252</v>
      </c>
      <c r="C40" s="294" t="str">
        <f ca="1">IF(B40 B40&lt;&gt;"",INDIRECT(ADDRESS(2,2,1,TRUE,B40)),"")</f>
        <v>削除履歴・製品マスタ(旧ﾏｲﾅｰｺｰﾄﾞ)（明細）</v>
      </c>
      <c r="D40" s="295" t="str">
        <f t="shared" ca="1" si="4"/>
        <v>R226_TBL</v>
      </c>
      <c r="E40" s="301" t="str">
        <f t="shared" ca="1" si="5"/>
        <v/>
      </c>
      <c r="F40" s="315"/>
    </row>
    <row r="41" spans="1:6" s="30" customFormat="1" x14ac:dyDescent="0.2">
      <c r="A41" s="31">
        <v>39</v>
      </c>
      <c r="B41" s="293" t="s">
        <v>3160</v>
      </c>
      <c r="C41" s="294" t="str">
        <f ca="1">IF(B41 B41&lt;&gt;"",INDIRECT(ADDRESS(2,2,1,TRUE,B41)),"")</f>
        <v>削除履歴・製品マスタ（使用副資材）</v>
      </c>
      <c r="D41" s="295" t="str">
        <f t="shared" ca="1" si="4"/>
        <v>R227_TBL</v>
      </c>
      <c r="E41" s="301" t="str">
        <f t="shared" ca="1" si="5"/>
        <v/>
      </c>
      <c r="F41" s="315"/>
    </row>
    <row r="42" spans="1:6" s="30" customFormat="1" x14ac:dyDescent="0.2">
      <c r="A42" s="31">
        <v>40</v>
      </c>
      <c r="B42" s="293" t="s">
        <v>2924</v>
      </c>
      <c r="C42" s="294" t="str">
        <f ca="1">IF(B42 B42&lt;&gt;"",INDIRECT(ADDRESS(2,2,1,TRUE,B42)),"")</f>
        <v>削除履歴・部品構成マスタ（ヘッダー）</v>
      </c>
      <c r="D42" s="295" t="str">
        <f t="shared" ca="1" si="4"/>
        <v>R230_TBL</v>
      </c>
      <c r="E42" s="301" t="str">
        <f t="shared" ca="1" si="5"/>
        <v/>
      </c>
      <c r="F42" s="315"/>
    </row>
    <row r="43" spans="1:6" s="30" customFormat="1" x14ac:dyDescent="0.2">
      <c r="A43" s="31">
        <v>41</v>
      </c>
      <c r="B43" s="293" t="s">
        <v>3253</v>
      </c>
      <c r="C43" s="294" t="str">
        <f ca="1">IF(B43 B43&lt;&gt;"",INDIRECT(ADDRESS(2,2,1,TRUE,B43)),"")</f>
        <v>削除履歴・部品構成マスタ（明細）</v>
      </c>
      <c r="D43" s="295" t="str">
        <f t="shared" ca="1" si="4"/>
        <v>R231_TBL</v>
      </c>
      <c r="E43" s="301" t="str">
        <f t="shared" ca="1" si="5"/>
        <v/>
      </c>
      <c r="F43" s="315"/>
    </row>
    <row r="44" spans="1:6" s="30" customFormat="1" x14ac:dyDescent="0.2">
      <c r="A44" s="31">
        <v>42</v>
      </c>
      <c r="B44" s="293" t="s">
        <v>2925</v>
      </c>
      <c r="C44" s="294" t="str">
        <f ca="1">IF(B44 B44&lt;&gt;"",INDIRECT(ADDRESS(2,2,1,TRUE,B44)),"")</f>
        <v>削除履歴・生産ラインマスタ(ヘッダー)</v>
      </c>
      <c r="D44" s="295" t="str">
        <f t="shared" ca="1" si="4"/>
        <v>R400_TBL</v>
      </c>
      <c r="E44" s="301" t="str">
        <f t="shared" ca="1" si="5"/>
        <v/>
      </c>
      <c r="F44" s="315"/>
    </row>
    <row r="45" spans="1:6" s="30" customFormat="1" x14ac:dyDescent="0.2">
      <c r="A45" s="31">
        <v>43</v>
      </c>
      <c r="B45" s="293" t="s">
        <v>3161</v>
      </c>
      <c r="C45" s="294" t="str">
        <f ca="1">IF(B45 B45&lt;&gt;"",INDIRECT(ADDRESS(2,2,1,TRUE,B45)),"")</f>
        <v>削除履歴・生産ラインマスタ(明細)</v>
      </c>
      <c r="D45" s="295" t="str">
        <f t="shared" ca="1" si="4"/>
        <v>R401_TBL</v>
      </c>
      <c r="E45" s="301" t="str">
        <f t="shared" ca="1" si="5"/>
        <v/>
      </c>
      <c r="F45" s="315"/>
    </row>
    <row r="46" spans="1:6" s="30" customFormat="1" x14ac:dyDescent="0.2">
      <c r="A46" s="31">
        <v>44</v>
      </c>
      <c r="B46" s="290" t="s">
        <v>3162</v>
      </c>
      <c r="C46" s="291" t="str">
        <f ca="1">IF(B46 B46&lt;&gt;"",INDIRECT(ADDRESS(2,2,1,TRUE,B46)),"")</f>
        <v>起動プログラム管理テーブル</v>
      </c>
      <c r="D46" s="292" t="str">
        <f t="shared" ca="1" si="4"/>
        <v>R800_TBL</v>
      </c>
      <c r="E46" s="302" t="str">
        <f t="shared" ca="1" si="5"/>
        <v/>
      </c>
      <c r="F46" s="25"/>
    </row>
    <row r="47" spans="1:6" x14ac:dyDescent="0.2">
      <c r="A47" s="31">
        <v>45</v>
      </c>
      <c r="B47" s="32" t="s">
        <v>3279</v>
      </c>
      <c r="C47" s="28" t="str">
        <f ca="1">IF(B47 B47&lt;&gt;"",INDIRECT(ADDRESS(2,2,1,TRUE,B47)),"")</f>
        <v>在庫残高テーブル</v>
      </c>
      <c r="D47" s="29" t="str">
        <f t="shared" ca="1" si="4"/>
        <v>Z600_TBL</v>
      </c>
      <c r="E47" s="300" t="str">
        <f t="shared" ca="1" si="5"/>
        <v/>
      </c>
    </row>
    <row r="48" spans="1:6" x14ac:dyDescent="0.2">
      <c r="A48" s="31">
        <v>46</v>
      </c>
      <c r="B48" s="290" t="s">
        <v>3163</v>
      </c>
      <c r="C48" s="291" t="str">
        <f ca="1">IF(B48 B48&lt;&gt;"",INDIRECT(ADDRESS(2,2,1,TRUE,B48)),"")</f>
        <v>発注区分（内部）</v>
      </c>
      <c r="D48" s="292" t="str">
        <f t="shared" ca="1" si="4"/>
        <v>S500_TBL</v>
      </c>
      <c r="E48" s="302" t="str">
        <f t="shared" ca="1" si="5"/>
        <v/>
      </c>
    </row>
    <row r="49" spans="1:6" x14ac:dyDescent="0.2">
      <c r="A49" s="31">
        <v>47</v>
      </c>
      <c r="B49" s="290" t="s">
        <v>2926</v>
      </c>
      <c r="C49" s="291" t="str">
        <f ca="1">IF(B49 B49&lt;&gt;"",INDIRECT(ADDRESS(2,2,1,TRUE,B49)),"")</f>
        <v>発注形態区分（内部）</v>
      </c>
      <c r="D49" s="292" t="str">
        <f t="shared" ca="1" si="4"/>
        <v>S510_TBL</v>
      </c>
      <c r="E49" s="302" t="str">
        <f t="shared" ca="1" si="5"/>
        <v/>
      </c>
    </row>
    <row r="50" spans="1:6" x14ac:dyDescent="0.2">
      <c r="A50" s="31">
        <v>48</v>
      </c>
      <c r="B50" s="311" t="s">
        <v>2905</v>
      </c>
      <c r="C50" s="312" t="str">
        <f ca="1">IF(B50 B50&lt;&gt;"",INDIRECT(ADDRESS(2,2,1,TRUE,B50)),"")</f>
        <v>品番（ﾏｲﾅｰｺｰﾄﾞMAX）ビュー</v>
      </c>
      <c r="D50" s="313" t="str">
        <f t="shared" ca="1" si="4"/>
        <v>VM200_VIW</v>
      </c>
      <c r="E50" s="314" t="str">
        <f t="shared" ca="1" si="5"/>
        <v>品番をグループ化、ﾏｲﾅｰｺｰﾄﾞMAX、品番（ビス、ボール、スプリング、電子部品）は11桁</v>
      </c>
      <c r="F50" s="25" t="s">
        <v>3325</v>
      </c>
    </row>
    <row r="51" spans="1:6" x14ac:dyDescent="0.2">
      <c r="A51" s="31">
        <v>49</v>
      </c>
      <c r="B51" s="311" t="s">
        <v>2041</v>
      </c>
      <c r="C51" s="312" t="str">
        <f ca="1">IF(B51 B51&lt;&gt;"",INDIRECT(ADDRESS(2,2,1,TRUE,B51)),"")</f>
        <v>品番(部品・製品)ビュー</v>
      </c>
      <c r="D51" s="313" t="str">
        <f t="shared" ca="1" si="4"/>
        <v>VM200UN_VIW</v>
      </c>
      <c r="E51" s="314" t="str">
        <f t="shared" ca="1" si="5"/>
        <v>製品マスタ、部品マスタの品番をUnionしたView</v>
      </c>
    </row>
    <row r="52" spans="1:6" x14ac:dyDescent="0.2">
      <c r="A52" s="31">
        <v>50</v>
      </c>
      <c r="B52" s="311" t="s">
        <v>3254</v>
      </c>
      <c r="C52" s="312" t="str">
        <f ca="1">IF(B52 B52&lt;&gt;"",INDIRECT(ADDRESS(2,2,1,TRUE,B52)),"")</f>
        <v>品番(品番+部品)ビュー</v>
      </c>
      <c r="D52" s="313" t="str">
        <f t="shared" ca="1" si="4"/>
        <v>VM210UN_VIW</v>
      </c>
      <c r="E52" s="314" t="str">
        <f t="shared" ca="1" si="5"/>
        <v>品番マスタの全件と、品番マスタに無い品番（部品マスタ）をUnionしたView</v>
      </c>
    </row>
    <row r="53" spans="1:6" x14ac:dyDescent="0.2">
      <c r="A53" s="31">
        <v>51</v>
      </c>
      <c r="B53" s="311" t="s">
        <v>2144</v>
      </c>
      <c r="C53" s="312" t="str">
        <f ca="1">IF(B53 B53&lt;&gt;"",INDIRECT(ADDRESS(2,2,1,TRUE,B53)),"")</f>
        <v>部品マスタ（設変前品番含む）ビュー</v>
      </c>
      <c r="D53" s="313" t="str">
        <f t="shared" ca="1" si="4"/>
        <v>VM210MA_VIW</v>
      </c>
      <c r="E53" s="314" t="str">
        <f t="shared" ca="1" si="5"/>
        <v>部品マスタ（設変前品番含む）</v>
      </c>
    </row>
    <row r="54" spans="1:6" x14ac:dyDescent="0.2">
      <c r="A54" s="31">
        <v>52</v>
      </c>
      <c r="B54" s="311" t="s">
        <v>3255</v>
      </c>
      <c r="C54" s="312" t="str">
        <f ca="1">IF(B54 B54&lt;&gt;"",INDIRECT(ADDRESS(2,2,1,TRUE,B54)),"")</f>
        <v>製品マスタ（設変前品番含む）ビュー</v>
      </c>
      <c r="D54" s="313" t="str">
        <f t="shared" ca="1" si="4"/>
        <v>VM220MA_VIW</v>
      </c>
      <c r="E54" s="314" t="str">
        <f t="shared" ca="1" si="5"/>
        <v>製品マスタ（設変前品番含む）</v>
      </c>
    </row>
    <row r="55" spans="1:6" x14ac:dyDescent="0.2">
      <c r="A55" s="31">
        <v>53</v>
      </c>
      <c r="B55" s="311" t="s">
        <v>3256</v>
      </c>
      <c r="C55" s="312" t="str">
        <f ca="1">IF(B55 B55&lt;&gt;"",INDIRECT(ADDRESS(2,2,1,TRUE,B55)),"")</f>
        <v>製品構成表ビュー</v>
      </c>
      <c r="D55" s="313" t="str">
        <f t="shared" ca="1" si="4"/>
        <v>VM220K_VIW</v>
      </c>
      <c r="E55" s="314" t="str">
        <f t="shared" ca="1" si="5"/>
        <v>製品構成表データ取得ビュー</v>
      </c>
    </row>
    <row r="56" spans="1:6" x14ac:dyDescent="0.2">
      <c r="A56" s="31">
        <v>54</v>
      </c>
      <c r="B56" s="311" t="s">
        <v>2003</v>
      </c>
      <c r="C56" s="312" t="str">
        <f ca="1">IF(B56 B56&lt;&gt;"",INDIRECT(ADDRESS(2,2,1,TRUE,B56)),"")</f>
        <v>発注情報一覧ビュー</v>
      </c>
      <c r="D56" s="313" t="str">
        <f t="shared" ca="1" si="4"/>
        <v>VPO40_VIW</v>
      </c>
      <c r="E56" s="314" t="str">
        <f t="shared" ca="1" si="5"/>
        <v>発注情報一覧データ取得ビュー</v>
      </c>
    </row>
    <row r="57" spans="1:6" x14ac:dyDescent="0.2">
      <c r="A57" s="31">
        <v>55</v>
      </c>
      <c r="B57" s="311" t="s">
        <v>3257</v>
      </c>
      <c r="C57" s="312" t="str">
        <f ca="1">IF(B57 B57&lt;&gt;"",INDIRECT(ADDRESS(2,2,1,TRUE,B57)),"")</f>
        <v>かんばん情報（発注）一覧ビュー</v>
      </c>
      <c r="D57" s="313" t="str">
        <f t="shared" ca="1" si="4"/>
        <v>VPO501_VIW</v>
      </c>
      <c r="E57" s="314" t="str">
        <f t="shared" ca="1" si="5"/>
        <v>かんばん情報（発注）一覧データ取得ビュー</v>
      </c>
    </row>
    <row r="58" spans="1:6" x14ac:dyDescent="0.2">
      <c r="A58" s="31">
        <v>56</v>
      </c>
      <c r="B58" s="311" t="s">
        <v>2186</v>
      </c>
      <c r="C58" s="312" t="str">
        <f ca="1">IF(B58 B58&lt;&gt;"",INDIRECT(ADDRESS(2,2,1,TRUE,B58)),"")</f>
        <v>かんばん情報（売却予定）一覧ビュー</v>
      </c>
      <c r="D58" s="313" t="str">
        <f t="shared" ca="1" si="4"/>
        <v>VPO502_VIW</v>
      </c>
      <c r="E58" s="314" t="str">
        <f t="shared" ca="1" si="5"/>
        <v>かんばん情報（売却予定）一覧データ取得ビュー</v>
      </c>
    </row>
    <row r="59" spans="1:6" x14ac:dyDescent="0.2">
      <c r="A59" s="31">
        <v>57</v>
      </c>
      <c r="B59" s="311" t="s">
        <v>2189</v>
      </c>
      <c r="C59" s="312" t="str">
        <f ca="1">IF(B59 B59&lt;&gt;"",INDIRECT(ADDRESS(2,2,1,TRUE,B59)),"")</f>
        <v>かんばん情報（売却実績）一覧ビュー</v>
      </c>
      <c r="D59" s="313" t="str">
        <f t="shared" ca="1" si="4"/>
        <v>VPO503_VIW</v>
      </c>
      <c r="E59" s="314" t="str">
        <f t="shared" ca="1" si="5"/>
        <v>かんばん情報（売却実績）一覧データ取得ビュー</v>
      </c>
    </row>
    <row r="60" spans="1:6" x14ac:dyDescent="0.2">
      <c r="A60" s="31">
        <v>58</v>
      </c>
      <c r="B60" s="311" t="s">
        <v>2906</v>
      </c>
      <c r="C60" s="312" t="str">
        <f ca="1">IF(B60 B60&lt;&gt;"",INDIRECT(ADDRESS(2,2,1,TRUE,B60)),"")</f>
        <v>売却遅延一覧ビュー</v>
      </c>
      <c r="D60" s="313" t="str">
        <f t="shared" ca="1" si="4"/>
        <v>VPO504_VIW</v>
      </c>
      <c r="E60" s="314" t="str">
        <f t="shared" ca="1" si="5"/>
        <v>売却遅延一覧データ取得ビュー</v>
      </c>
    </row>
    <row r="61" spans="1:6" x14ac:dyDescent="0.2">
      <c r="A61" s="31">
        <v>59</v>
      </c>
      <c r="B61" s="311" t="s">
        <v>2034</v>
      </c>
      <c r="C61" s="312" t="str">
        <f ca="1">IF(B61 B61&lt;&gt;"",INDIRECT(ADDRESS(2,2,1,TRUE,B61)),"")</f>
        <v>出庫伝票チェック一覧ビュー</v>
      </c>
      <c r="D61" s="313" t="str">
        <f t="shared" ca="1" si="4"/>
        <v>VPO52_VIW</v>
      </c>
      <c r="E61" s="314" t="str">
        <f t="shared" ca="1" si="5"/>
        <v>出庫伝票チェック一覧データ取得ビュー</v>
      </c>
    </row>
    <row r="62" spans="1:6" x14ac:dyDescent="0.2">
      <c r="A62" s="31">
        <v>60</v>
      </c>
      <c r="B62" s="311" t="s">
        <v>2090</v>
      </c>
      <c r="C62" s="312" t="str">
        <f ca="1">IF(B62 B62&lt;&gt;"",INDIRECT(ADDRESS(2,2,1,TRUE,B62)),"")</f>
        <v>検収アンマッチ一覧ビュー</v>
      </c>
      <c r="D62" s="313" t="str">
        <f t="shared" ca="1" si="4"/>
        <v>VPO531_VIW</v>
      </c>
      <c r="E62" s="314" t="str">
        <f t="shared" ca="1" si="5"/>
        <v>検収アンマッチ一覧データ取得ビュー</v>
      </c>
    </row>
    <row r="63" spans="1:6" x14ac:dyDescent="0.2">
      <c r="A63" s="31">
        <v>61</v>
      </c>
      <c r="B63" s="311" t="s">
        <v>2114</v>
      </c>
      <c r="C63" s="312" t="str">
        <f ca="1">IF(B63 B63&lt;&gt;"",INDIRECT(ADDRESS(2,2,1,TRUE,B63)),"")</f>
        <v>検収実績チェック一覧ビュー</v>
      </c>
      <c r="D63" s="313" t="str">
        <f t="shared" ca="1" si="4"/>
        <v>VPO532_VIW</v>
      </c>
      <c r="E63" s="314" t="str">
        <f t="shared" ca="1" si="5"/>
        <v>検収実績チェック一覧データ取得ビュー</v>
      </c>
    </row>
    <row r="64" spans="1:6" x14ac:dyDescent="0.2">
      <c r="A64" s="31">
        <v>62</v>
      </c>
      <c r="B64" s="311" t="s">
        <v>2267</v>
      </c>
      <c r="C64" s="312" t="str">
        <f ca="1">IF(B64 B64&lt;&gt;"",INDIRECT(ADDRESS(2,2,1,TRUE,B64)),"")</f>
        <v>検収実績入力データ抽出ビュー</v>
      </c>
      <c r="D64" s="313" t="str">
        <f t="shared" ca="1" si="4"/>
        <v>VD530_VIW</v>
      </c>
      <c r="E64" s="314" t="str">
        <f t="shared" ca="1" si="5"/>
        <v>検収実績入力データ抽出ビュー</v>
      </c>
    </row>
    <row r="65" spans="1:5" x14ac:dyDescent="0.2">
      <c r="A65" s="31">
        <v>63</v>
      </c>
      <c r="B65" s="311" t="s">
        <v>3258</v>
      </c>
      <c r="C65" s="312" t="str">
        <f ca="1">IF(B65 B65&lt;&gt;"",INDIRECT(ADDRESS(2,2,1,TRUE,B65)),"")</f>
        <v>在庫調整入力ビュー</v>
      </c>
      <c r="D65" s="313" t="str">
        <f t="shared" ca="1" si="4"/>
        <v>VD600_VIW</v>
      </c>
      <c r="E65" s="314" t="str">
        <f t="shared" ca="1" si="5"/>
        <v>在庫調整入力ビュー</v>
      </c>
    </row>
    <row r="66" spans="1:5" x14ac:dyDescent="0.2">
      <c r="A66" s="31">
        <v>64</v>
      </c>
      <c r="B66" s="311" t="s">
        <v>2211</v>
      </c>
      <c r="C66" s="312" t="str">
        <f ca="1">IF(B66 B66&lt;&gt;"",INDIRECT(ADDRESS(2,2,1,TRUE,B66)),"")</f>
        <v>メニュー設定取得ビュー</v>
      </c>
      <c r="D66" s="313" t="str">
        <f t="shared" ca="1" si="4"/>
        <v>VA010_VIW</v>
      </c>
      <c r="E66" s="314" t="str">
        <f t="shared" ca="1" si="5"/>
        <v>権限マスタ一覧表示用　※セッティングDBより取得</v>
      </c>
    </row>
    <row r="67" spans="1:5" x14ac:dyDescent="0.2">
      <c r="A67" s="31">
        <v>65</v>
      </c>
      <c r="B67" s="311" t="s">
        <v>3259</v>
      </c>
      <c r="C67" s="312" t="str">
        <f ca="1">IF(B67 B67&lt;&gt;"",INDIRECT(ADDRESS(2,2,1,TRUE,B67)),"")</f>
        <v>起動プログラム一覧ビュー</v>
      </c>
      <c r="D67" s="313" t="str">
        <f t="shared" ca="1" si="4"/>
        <v>VR800_VIW</v>
      </c>
      <c r="E67" s="314" t="str">
        <f t="shared" ca="1" si="5"/>
        <v>起動プログラム管理画面用</v>
      </c>
    </row>
    <row r="68" spans="1:5" x14ac:dyDescent="0.2">
      <c r="A68" s="31">
        <v>66</v>
      </c>
      <c r="B68" s="32"/>
      <c r="C68" s="28" t="str">
        <f ca="1">IF(B68 B68&lt;&gt;"",INDIRECT(ADDRESS(2,2,1,TRUE,B68)),"")</f>
        <v/>
      </c>
      <c r="D68" s="29" t="str">
        <f t="shared" ca="1" si="4"/>
        <v/>
      </c>
      <c r="E68" s="300" t="str">
        <f t="shared" ca="1" si="5"/>
        <v/>
      </c>
    </row>
    <row r="69" spans="1:5" x14ac:dyDescent="0.2">
      <c r="A69" s="31">
        <v>67</v>
      </c>
      <c r="B69" s="32"/>
      <c r="C69" s="28" t="str">
        <f ca="1">IF(B69 B69&lt;&gt;"",INDIRECT(ADDRESS(2,2,1,TRUE,B69)),"")</f>
        <v/>
      </c>
      <c r="D69" s="29" t="str">
        <f t="shared" ca="1" si="4"/>
        <v/>
      </c>
      <c r="E69" s="300" t="str">
        <f t="shared" ca="1" si="5"/>
        <v/>
      </c>
    </row>
    <row r="70" spans="1:5" x14ac:dyDescent="0.2">
      <c r="A70" s="31">
        <v>68</v>
      </c>
      <c r="B70" s="32"/>
      <c r="C70" s="28" t="str">
        <f ca="1">IF(B70 B70&lt;&gt;"",INDIRECT(ADDRESS(2,2,1,TRUE,B70)),"")</f>
        <v/>
      </c>
      <c r="D70" s="29" t="str">
        <f t="shared" ca="1" si="4"/>
        <v/>
      </c>
      <c r="E70" s="300" t="str">
        <f t="shared" ca="1" si="5"/>
        <v/>
      </c>
    </row>
    <row r="71" spans="1:5" x14ac:dyDescent="0.2">
      <c r="A71" s="31">
        <v>69</v>
      </c>
      <c r="B71" s="32"/>
      <c r="C71" s="28" t="str">
        <f ca="1">IF(B71 B71&lt;&gt;"",INDIRECT(ADDRESS(2,2,1,TRUE,B71)),"")</f>
        <v/>
      </c>
      <c r="D71" s="29" t="str">
        <f t="shared" ca="1" si="4"/>
        <v/>
      </c>
      <c r="E71" s="300" t="str">
        <f t="shared" ca="1" si="5"/>
        <v/>
      </c>
    </row>
    <row r="72" spans="1:5" x14ac:dyDescent="0.2">
      <c r="A72" s="31">
        <v>70</v>
      </c>
      <c r="B72" s="32"/>
      <c r="C72" s="28" t="str">
        <f ca="1">IF(B72 B72&lt;&gt;"",INDIRECT(ADDRESS(2,2,1,TRUE,B72)),"")</f>
        <v/>
      </c>
      <c r="D72" s="29" t="str">
        <f t="shared" ca="1" si="4"/>
        <v/>
      </c>
      <c r="E72" s="300" t="str">
        <f t="shared" ca="1" si="5"/>
        <v/>
      </c>
    </row>
    <row r="73" spans="1:5" x14ac:dyDescent="0.2">
      <c r="A73" s="31">
        <v>71</v>
      </c>
      <c r="B73" s="32"/>
      <c r="C73" s="28" t="str">
        <f ca="1">IF(B73 B73&lt;&gt;"",INDIRECT(ADDRESS(2,2,1,TRUE,B73)),"")</f>
        <v/>
      </c>
      <c r="D73" s="29" t="str">
        <f t="shared" ca="1" si="4"/>
        <v/>
      </c>
      <c r="E73" s="300" t="str">
        <f t="shared" ca="1" si="5"/>
        <v/>
      </c>
    </row>
    <row r="74" spans="1:5" x14ac:dyDescent="0.2">
      <c r="A74" s="31">
        <v>72</v>
      </c>
      <c r="B74" s="32"/>
      <c r="C74" s="28" t="str">
        <f ca="1">IF(B74 B74&lt;&gt;"",INDIRECT(ADDRESS(2,2,1,TRUE,B74)),"")</f>
        <v/>
      </c>
      <c r="D74" s="29" t="str">
        <f t="shared" ca="1" si="4"/>
        <v/>
      </c>
      <c r="E74" s="300" t="str">
        <f t="shared" ca="1" si="5"/>
        <v/>
      </c>
    </row>
    <row r="75" spans="1:5" x14ac:dyDescent="0.2">
      <c r="A75" s="31">
        <v>73</v>
      </c>
      <c r="B75" s="32"/>
      <c r="C75" s="28" t="str">
        <f ca="1">IF(B75 B75&lt;&gt;"",INDIRECT(ADDRESS(2,2,1,TRUE,B75)),"")</f>
        <v/>
      </c>
      <c r="D75" s="29" t="str">
        <f t="shared" ca="1" si="4"/>
        <v/>
      </c>
      <c r="E75" s="300" t="str">
        <f t="shared" ca="1" si="5"/>
        <v/>
      </c>
    </row>
    <row r="76" spans="1:5" x14ac:dyDescent="0.2">
      <c r="A76" s="31">
        <v>74</v>
      </c>
      <c r="B76" s="32"/>
      <c r="C76" s="28" t="str">
        <f ca="1">IF(B76 B76&lt;&gt;"",INDIRECT(ADDRESS(2,2,1,TRUE,B76)),"")</f>
        <v/>
      </c>
      <c r="D76" s="29" t="str">
        <f t="shared" ca="1" si="4"/>
        <v/>
      </c>
      <c r="E76" s="300" t="str">
        <f t="shared" ca="1" si="5"/>
        <v/>
      </c>
    </row>
    <row r="77" spans="1:5" x14ac:dyDescent="0.2">
      <c r="A77" s="31">
        <v>75</v>
      </c>
      <c r="B77" s="32"/>
      <c r="C77" s="28" t="str">
        <f ca="1">IF(B77 B77&lt;&gt;"",INDIRECT(ADDRESS(2,2,1,TRUE,B77)),"")</f>
        <v/>
      </c>
      <c r="D77" s="29" t="str">
        <f t="shared" ca="1" si="4"/>
        <v/>
      </c>
      <c r="E77" s="300" t="str">
        <f t="shared" ca="1" si="5"/>
        <v/>
      </c>
    </row>
    <row r="78" spans="1:5" x14ac:dyDescent="0.2">
      <c r="A78" s="31">
        <v>76</v>
      </c>
      <c r="B78" s="32"/>
      <c r="C78" s="28" t="str">
        <f ca="1">IF(B78 B78&lt;&gt;"",INDIRECT(ADDRESS(2,2,1,TRUE,B78)),"")</f>
        <v/>
      </c>
      <c r="D78" s="29" t="str">
        <f t="shared" ca="1" si="4"/>
        <v/>
      </c>
      <c r="E78" s="300" t="str">
        <f t="shared" ca="1" si="5"/>
        <v/>
      </c>
    </row>
    <row r="79" spans="1:5" x14ac:dyDescent="0.2">
      <c r="A79" s="31">
        <v>77</v>
      </c>
      <c r="B79" s="32"/>
      <c r="C79" s="28" t="str">
        <f ca="1">IF(B79 B79&lt;&gt;"",INDIRECT(ADDRESS(2,2,1,TRUE,B79)),"")</f>
        <v/>
      </c>
      <c r="D79" s="29" t="str">
        <f t="shared" ca="1" si="4"/>
        <v/>
      </c>
      <c r="E79" s="300" t="str">
        <f t="shared" ca="1" si="5"/>
        <v/>
      </c>
    </row>
    <row r="80" spans="1:5" x14ac:dyDescent="0.2">
      <c r="A80" s="31">
        <v>78</v>
      </c>
      <c r="B80" s="32"/>
      <c r="C80" s="28" t="str">
        <f ca="1">IF(B80 B80&lt;&gt;"",INDIRECT(ADDRESS(2,2,1,TRUE,B80)),"")</f>
        <v/>
      </c>
      <c r="D80" s="29" t="str">
        <f t="shared" ref="D80:D110" ca="1" si="6">IF(B80&lt;&gt;"",INDIRECT(ADDRESS(2,3,1,TRUE,B80)),"")</f>
        <v/>
      </c>
      <c r="E80" s="300" t="str">
        <f t="shared" ref="E80:E110" ca="1" si="7">IF(B80&lt;&gt;"",IF(INDIRECT(ADDRESS(2,7,1,TRUE,B80))=0, "", INDIRECT(ADDRESS(2,7,1,TRUE,B80))),"")</f>
        <v/>
      </c>
    </row>
    <row r="81" spans="1:5" x14ac:dyDescent="0.2">
      <c r="A81" s="31">
        <v>79</v>
      </c>
      <c r="B81" s="32"/>
      <c r="C81" s="28" t="str">
        <f ca="1">IF(B81 B81&lt;&gt;"",INDIRECT(ADDRESS(2,2,1,TRUE,B81)),"")</f>
        <v/>
      </c>
      <c r="D81" s="29" t="str">
        <f t="shared" ca="1" si="6"/>
        <v/>
      </c>
      <c r="E81" s="300" t="str">
        <f t="shared" ca="1" si="7"/>
        <v/>
      </c>
    </row>
    <row r="82" spans="1:5" x14ac:dyDescent="0.2">
      <c r="A82" s="31">
        <v>80</v>
      </c>
      <c r="B82" s="32"/>
      <c r="C82" s="28" t="str">
        <f ca="1">IF(B82 B82&lt;&gt;"",INDIRECT(ADDRESS(2,2,1,TRUE,B82)),"")</f>
        <v/>
      </c>
      <c r="D82" s="29" t="str">
        <f t="shared" ca="1" si="6"/>
        <v/>
      </c>
      <c r="E82" s="300" t="str">
        <f t="shared" ca="1" si="7"/>
        <v/>
      </c>
    </row>
    <row r="83" spans="1:5" x14ac:dyDescent="0.2">
      <c r="A83" s="31">
        <v>81</v>
      </c>
      <c r="B83" s="32"/>
      <c r="C83" s="28" t="str">
        <f ca="1">IF(B83 B83&lt;&gt;"",INDIRECT(ADDRESS(2,2,1,TRUE,B83)),"")</f>
        <v/>
      </c>
      <c r="D83" s="29" t="str">
        <f t="shared" ca="1" si="6"/>
        <v/>
      </c>
      <c r="E83" s="300" t="str">
        <f t="shared" ca="1" si="7"/>
        <v/>
      </c>
    </row>
    <row r="84" spans="1:5" x14ac:dyDescent="0.2">
      <c r="A84" s="31">
        <v>82</v>
      </c>
      <c r="B84" s="32"/>
      <c r="C84" s="28" t="str">
        <f ca="1">IF(B84 B84&lt;&gt;"",INDIRECT(ADDRESS(2,2,1,TRUE,B84)),"")</f>
        <v/>
      </c>
      <c r="D84" s="29" t="str">
        <f t="shared" ca="1" si="6"/>
        <v/>
      </c>
      <c r="E84" s="300" t="str">
        <f t="shared" ca="1" si="7"/>
        <v/>
      </c>
    </row>
    <row r="85" spans="1:5" x14ac:dyDescent="0.2">
      <c r="A85" s="31">
        <v>83</v>
      </c>
      <c r="B85" s="32"/>
      <c r="C85" s="28" t="str">
        <f ca="1">IF(B85 B85&lt;&gt;"",INDIRECT(ADDRESS(2,2,1,TRUE,B85)),"")</f>
        <v/>
      </c>
      <c r="D85" s="29" t="str">
        <f t="shared" ca="1" si="6"/>
        <v/>
      </c>
      <c r="E85" s="300" t="str">
        <f t="shared" ca="1" si="7"/>
        <v/>
      </c>
    </row>
    <row r="86" spans="1:5" x14ac:dyDescent="0.2">
      <c r="A86" s="31">
        <v>84</v>
      </c>
      <c r="B86" s="32"/>
      <c r="C86" s="28" t="str">
        <f ca="1">IF(B86 B86&lt;&gt;"",INDIRECT(ADDRESS(2,2,1,TRUE,B86)),"")</f>
        <v/>
      </c>
      <c r="D86" s="29" t="str">
        <f t="shared" ca="1" si="6"/>
        <v/>
      </c>
      <c r="E86" s="300" t="str">
        <f t="shared" ca="1" si="7"/>
        <v/>
      </c>
    </row>
    <row r="87" spans="1:5" x14ac:dyDescent="0.2">
      <c r="A87" s="31">
        <v>85</v>
      </c>
      <c r="B87" s="32"/>
      <c r="C87" s="28" t="str">
        <f ca="1">IF(B87 B87&lt;&gt;"",INDIRECT(ADDRESS(2,2,1,TRUE,B87)),"")</f>
        <v/>
      </c>
      <c r="D87" s="29" t="str">
        <f t="shared" ca="1" si="6"/>
        <v/>
      </c>
      <c r="E87" s="300" t="str">
        <f t="shared" ca="1" si="7"/>
        <v/>
      </c>
    </row>
    <row r="88" spans="1:5" x14ac:dyDescent="0.2">
      <c r="A88" s="31">
        <v>86</v>
      </c>
      <c r="B88" s="32"/>
      <c r="C88" s="28" t="str">
        <f ca="1">IF(B88 B88&lt;&gt;"",INDIRECT(ADDRESS(2,2,1,TRUE,B88)),"")</f>
        <v/>
      </c>
      <c r="D88" s="29" t="str">
        <f t="shared" ca="1" si="6"/>
        <v/>
      </c>
      <c r="E88" s="300" t="str">
        <f t="shared" ca="1" si="7"/>
        <v/>
      </c>
    </row>
    <row r="89" spans="1:5" x14ac:dyDescent="0.2">
      <c r="A89" s="31">
        <v>87</v>
      </c>
      <c r="B89" s="32"/>
      <c r="C89" s="28" t="str">
        <f ca="1">IF(B89 B89&lt;&gt;"",INDIRECT(ADDRESS(2,2,1,TRUE,B89)),"")</f>
        <v/>
      </c>
      <c r="D89" s="29" t="str">
        <f t="shared" ca="1" si="6"/>
        <v/>
      </c>
      <c r="E89" s="300" t="str">
        <f t="shared" ca="1" si="7"/>
        <v/>
      </c>
    </row>
    <row r="90" spans="1:5" x14ac:dyDescent="0.2">
      <c r="A90" s="31">
        <v>88</v>
      </c>
      <c r="B90" s="32"/>
      <c r="C90" s="28" t="str">
        <f ca="1">IF(B90 B90&lt;&gt;"",INDIRECT(ADDRESS(2,2,1,TRUE,B90)),"")</f>
        <v/>
      </c>
      <c r="D90" s="29" t="str">
        <f t="shared" ca="1" si="6"/>
        <v/>
      </c>
      <c r="E90" s="300" t="str">
        <f t="shared" ca="1" si="7"/>
        <v/>
      </c>
    </row>
    <row r="91" spans="1:5" x14ac:dyDescent="0.2">
      <c r="A91" s="31">
        <v>89</v>
      </c>
      <c r="B91" s="32"/>
      <c r="C91" s="28" t="str">
        <f ca="1">IF(B91 B91&lt;&gt;"",INDIRECT(ADDRESS(2,2,1,TRUE,B91)),"")</f>
        <v/>
      </c>
      <c r="D91" s="29" t="str">
        <f t="shared" ca="1" si="6"/>
        <v/>
      </c>
      <c r="E91" s="300" t="str">
        <f t="shared" ca="1" si="7"/>
        <v/>
      </c>
    </row>
    <row r="92" spans="1:5" x14ac:dyDescent="0.2">
      <c r="A92" s="31">
        <v>90</v>
      </c>
      <c r="B92" s="32"/>
      <c r="C92" s="28" t="str">
        <f ca="1">IF(B92 B92&lt;&gt;"",INDIRECT(ADDRESS(2,2,1,TRUE,B92)),"")</f>
        <v/>
      </c>
      <c r="D92" s="29" t="str">
        <f t="shared" ca="1" si="6"/>
        <v/>
      </c>
      <c r="E92" s="300" t="str">
        <f t="shared" ca="1" si="7"/>
        <v/>
      </c>
    </row>
    <row r="93" spans="1:5" x14ac:dyDescent="0.2">
      <c r="A93" s="31">
        <v>91</v>
      </c>
      <c r="B93" s="32"/>
      <c r="C93" s="28" t="str">
        <f ca="1">IF(B93 B93&lt;&gt;"",INDIRECT(ADDRESS(2,2,1,TRUE,B93)),"")</f>
        <v/>
      </c>
      <c r="D93" s="29" t="str">
        <f t="shared" ca="1" si="6"/>
        <v/>
      </c>
      <c r="E93" s="300" t="str">
        <f t="shared" ca="1" si="7"/>
        <v/>
      </c>
    </row>
    <row r="94" spans="1:5" x14ac:dyDescent="0.2">
      <c r="A94" s="31">
        <v>92</v>
      </c>
      <c r="B94" s="32"/>
      <c r="C94" s="28" t="str">
        <f ca="1">IF(B94 B94&lt;&gt;"",INDIRECT(ADDRESS(2,2,1,TRUE,B94)),"")</f>
        <v/>
      </c>
      <c r="D94" s="29" t="str">
        <f t="shared" ca="1" si="6"/>
        <v/>
      </c>
      <c r="E94" s="300" t="str">
        <f t="shared" ca="1" si="7"/>
        <v/>
      </c>
    </row>
    <row r="95" spans="1:5" x14ac:dyDescent="0.2">
      <c r="A95" s="31">
        <v>93</v>
      </c>
      <c r="B95" s="32"/>
      <c r="C95" s="28" t="str">
        <f ca="1">IF(B95 B95&lt;&gt;"",INDIRECT(ADDRESS(2,2,1,TRUE,B95)),"")</f>
        <v/>
      </c>
      <c r="D95" s="29" t="str">
        <f t="shared" ca="1" si="6"/>
        <v/>
      </c>
      <c r="E95" s="300" t="str">
        <f t="shared" ca="1" si="7"/>
        <v/>
      </c>
    </row>
    <row r="96" spans="1:5" x14ac:dyDescent="0.2">
      <c r="A96" s="31">
        <v>94</v>
      </c>
      <c r="B96" s="32"/>
      <c r="C96" s="28" t="str">
        <f ca="1">IF(B96 B96&lt;&gt;"",INDIRECT(ADDRESS(2,2,1,TRUE,B96)),"")</f>
        <v/>
      </c>
      <c r="D96" s="29" t="str">
        <f t="shared" ca="1" si="6"/>
        <v/>
      </c>
      <c r="E96" s="300" t="str">
        <f t="shared" ca="1" si="7"/>
        <v/>
      </c>
    </row>
    <row r="97" spans="1:5" x14ac:dyDescent="0.2">
      <c r="A97" s="31">
        <v>95</v>
      </c>
      <c r="B97" s="32"/>
      <c r="C97" s="28" t="str">
        <f ca="1">IF(B97 B97&lt;&gt;"",INDIRECT(ADDRESS(2,2,1,TRUE,B97)),"")</f>
        <v/>
      </c>
      <c r="D97" s="29" t="str">
        <f t="shared" ca="1" si="6"/>
        <v/>
      </c>
      <c r="E97" s="300" t="str">
        <f t="shared" ca="1" si="7"/>
        <v/>
      </c>
    </row>
    <row r="98" spans="1:5" x14ac:dyDescent="0.2">
      <c r="A98" s="31">
        <v>96</v>
      </c>
      <c r="B98" s="32"/>
      <c r="C98" s="28" t="str">
        <f ca="1">IF(B98 B98&lt;&gt;"",INDIRECT(ADDRESS(2,2,1,TRUE,B98)),"")</f>
        <v/>
      </c>
      <c r="D98" s="29" t="str">
        <f t="shared" ca="1" si="6"/>
        <v/>
      </c>
      <c r="E98" s="300" t="str">
        <f t="shared" ca="1" si="7"/>
        <v/>
      </c>
    </row>
    <row r="99" spans="1:5" x14ac:dyDescent="0.2">
      <c r="A99" s="31">
        <v>97</v>
      </c>
      <c r="B99" s="32"/>
      <c r="C99" s="28" t="str">
        <f ca="1">IF(B99 B99&lt;&gt;"",INDIRECT(ADDRESS(2,2,1,TRUE,B99)),"")</f>
        <v/>
      </c>
      <c r="D99" s="29" t="str">
        <f t="shared" ca="1" si="6"/>
        <v/>
      </c>
      <c r="E99" s="300" t="str">
        <f t="shared" ca="1" si="7"/>
        <v/>
      </c>
    </row>
    <row r="100" spans="1:5" x14ac:dyDescent="0.2">
      <c r="A100" s="31">
        <v>98</v>
      </c>
      <c r="B100" s="32"/>
      <c r="C100" s="28" t="str">
        <f ca="1">IF(B100 B100&lt;&gt;"",INDIRECT(ADDRESS(2,2,1,TRUE,B100)),"")</f>
        <v/>
      </c>
      <c r="D100" s="29" t="str">
        <f t="shared" ca="1" si="6"/>
        <v/>
      </c>
      <c r="E100" s="300" t="str">
        <f t="shared" ca="1" si="7"/>
        <v/>
      </c>
    </row>
    <row r="101" spans="1:5" x14ac:dyDescent="0.2">
      <c r="A101" s="31">
        <v>99</v>
      </c>
      <c r="B101" s="32"/>
      <c r="C101" s="28" t="str">
        <f ca="1">IF(B101 B101&lt;&gt;"",INDIRECT(ADDRESS(2,2,1,TRUE,B101)),"")</f>
        <v/>
      </c>
      <c r="D101" s="29" t="str">
        <f t="shared" ca="1" si="6"/>
        <v/>
      </c>
      <c r="E101" s="300" t="str">
        <f t="shared" ca="1" si="7"/>
        <v/>
      </c>
    </row>
    <row r="102" spans="1:5" x14ac:dyDescent="0.2">
      <c r="A102" s="31">
        <v>100</v>
      </c>
      <c r="B102" s="32"/>
      <c r="C102" s="28" t="str">
        <f ca="1">IF(B102 B102&lt;&gt;"",INDIRECT(ADDRESS(2,2,1,TRUE,B102)),"")</f>
        <v/>
      </c>
      <c r="D102" s="29" t="str">
        <f t="shared" ca="1" si="6"/>
        <v/>
      </c>
      <c r="E102" s="300" t="str">
        <f t="shared" ca="1" si="7"/>
        <v/>
      </c>
    </row>
    <row r="103" spans="1:5" x14ac:dyDescent="0.2">
      <c r="A103" s="31">
        <v>101</v>
      </c>
      <c r="B103" s="32"/>
      <c r="C103" s="28" t="str">
        <f ca="1">IF(B103 B103&lt;&gt;"",INDIRECT(ADDRESS(2,2,1,TRUE,B103)),"")</f>
        <v/>
      </c>
      <c r="D103" s="29" t="str">
        <f t="shared" ca="1" si="6"/>
        <v/>
      </c>
      <c r="E103" s="300" t="str">
        <f t="shared" ca="1" si="7"/>
        <v/>
      </c>
    </row>
    <row r="104" spans="1:5" x14ac:dyDescent="0.2">
      <c r="A104" s="31">
        <v>102</v>
      </c>
      <c r="B104" s="32"/>
      <c r="C104" s="28" t="str">
        <f ca="1">IF(B104 B104&lt;&gt;"",INDIRECT(ADDRESS(2,2,1,TRUE,B104)),"")</f>
        <v/>
      </c>
      <c r="D104" s="29" t="str">
        <f t="shared" ca="1" si="6"/>
        <v/>
      </c>
      <c r="E104" s="300" t="str">
        <f t="shared" ca="1" si="7"/>
        <v/>
      </c>
    </row>
    <row r="105" spans="1:5" x14ac:dyDescent="0.2">
      <c r="A105" s="31">
        <v>103</v>
      </c>
      <c r="B105" s="32"/>
      <c r="C105" s="28" t="str">
        <f ca="1">IF(B105 B105&lt;&gt;"",INDIRECT(ADDRESS(2,2,1,TRUE,B105)),"")</f>
        <v/>
      </c>
      <c r="D105" s="29" t="str">
        <f t="shared" ca="1" si="6"/>
        <v/>
      </c>
      <c r="E105" s="300" t="str">
        <f t="shared" ca="1" si="7"/>
        <v/>
      </c>
    </row>
    <row r="106" spans="1:5" x14ac:dyDescent="0.2">
      <c r="A106" s="31">
        <v>104</v>
      </c>
      <c r="B106" s="32"/>
      <c r="C106" s="28" t="str">
        <f ca="1">IF(B106 B106&lt;&gt;"",INDIRECT(ADDRESS(2,2,1,TRUE,B106)),"")</f>
        <v/>
      </c>
      <c r="D106" s="29" t="str">
        <f t="shared" ca="1" si="6"/>
        <v/>
      </c>
      <c r="E106" s="300" t="str">
        <f t="shared" ca="1" si="7"/>
        <v/>
      </c>
    </row>
    <row r="107" spans="1:5" x14ac:dyDescent="0.2">
      <c r="A107" s="31">
        <v>105</v>
      </c>
      <c r="B107" s="32"/>
      <c r="C107" s="28" t="str">
        <f ca="1">IF(B107 B107&lt;&gt;"",INDIRECT(ADDRESS(2,2,1,TRUE,B107)),"")</f>
        <v/>
      </c>
      <c r="D107" s="29" t="str">
        <f t="shared" ca="1" si="6"/>
        <v/>
      </c>
      <c r="E107" s="300" t="str">
        <f t="shared" ca="1" si="7"/>
        <v/>
      </c>
    </row>
    <row r="108" spans="1:5" x14ac:dyDescent="0.2">
      <c r="A108" s="31">
        <v>106</v>
      </c>
      <c r="B108" s="32"/>
      <c r="C108" s="28" t="str">
        <f ca="1">IF(B108 B108&lt;&gt;"",INDIRECT(ADDRESS(2,2,1,TRUE,B108)),"")</f>
        <v/>
      </c>
      <c r="D108" s="29" t="str">
        <f t="shared" ca="1" si="6"/>
        <v/>
      </c>
      <c r="E108" s="300" t="str">
        <f t="shared" ca="1" si="7"/>
        <v/>
      </c>
    </row>
    <row r="109" spans="1:5" x14ac:dyDescent="0.2">
      <c r="A109" s="31">
        <v>107</v>
      </c>
      <c r="B109" s="32"/>
      <c r="C109" s="28" t="str">
        <f ca="1">IF(B109 B109&lt;&gt;"",INDIRECT(ADDRESS(2,2,1,TRUE,B109)),"")</f>
        <v/>
      </c>
      <c r="D109" s="29" t="str">
        <f t="shared" ca="1" si="6"/>
        <v/>
      </c>
      <c r="E109" s="300" t="str">
        <f t="shared" ca="1" si="7"/>
        <v/>
      </c>
    </row>
    <row r="110" spans="1:5" x14ac:dyDescent="0.2">
      <c r="A110" s="31">
        <v>108</v>
      </c>
      <c r="B110" s="32"/>
      <c r="C110" s="28" t="str">
        <f ca="1">IF(B110 B110&lt;&gt;"",INDIRECT(ADDRESS(2,2,1,TRUE,B110)),"")</f>
        <v/>
      </c>
      <c r="D110" s="29" t="str">
        <f t="shared" ca="1" si="6"/>
        <v/>
      </c>
      <c r="E110" s="300" t="str">
        <f t="shared" ca="1" si="7"/>
        <v/>
      </c>
    </row>
    <row r="111" spans="1:5" x14ac:dyDescent="0.2">
      <c r="A111" s="31">
        <v>109</v>
      </c>
      <c r="B111" s="33"/>
      <c r="C111" s="34" t="str">
        <f ca="1">IF(B111 B111&lt;&gt;"",INDIRECT(ADDRESS(2,2,1,TRUE,B111)),"")</f>
        <v/>
      </c>
      <c r="D111" s="35" t="str">
        <f t="shared" ref="D111" ca="1" si="8">IF(B111&lt;&gt;"",INDIRECT(ADDRESS(2,3,1,TRUE,B111)),"")</f>
        <v/>
      </c>
      <c r="E111" s="303" t="str">
        <f t="shared" ref="E111" ca="1" si="9">IF(B111&lt;&gt;"",IF(INDIRECT(ADDRESS(2,7,1,TRUE,B111))=0, "", INDIRECT(ADDRESS(2,7,1,TRUE,B111))),"")</f>
        <v/>
      </c>
    </row>
    <row r="112" spans="1:5" x14ac:dyDescent="0.2">
      <c r="A112" s="36"/>
    </row>
  </sheetData>
  <mergeCells count="4">
    <mergeCell ref="E1:E2"/>
    <mergeCell ref="A1:A2"/>
    <mergeCell ref="C1:D1"/>
    <mergeCell ref="B1:B2"/>
  </mergeCells>
  <phoneticPr fontId="2"/>
  <pageMargins left="0.78740157480314965" right="0.39370078740157483" top="0.59055118110236227" bottom="0.59055118110236227" header="0.31496062992125984" footer="0.11811023622047245"/>
  <pageSetup paperSize="9" fitToHeight="0" orientation="landscape" horizontalDpi="300" verticalDpi="300" r:id="rId1"/>
  <headerFooter alignWithMargins="0">
    <oddHeader>&amp;L&amp;A</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8"/>
  <dimension ref="A1:T26"/>
  <sheetViews>
    <sheetView view="pageBreakPreview" zoomScaleNormal="100" zoomScaleSheetLayoutView="100" workbookViewId="0">
      <selection activeCell="B10" sqref="B10"/>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5.08984375" style="43" customWidth="1"/>
    <col min="16" max="16" width="9" style="43"/>
    <col min="17" max="17" width="15.90625" style="43" customWidth="1"/>
    <col min="18" max="18" width="9" style="43"/>
    <col min="19" max="19" width="9.90625" style="43" customWidth="1"/>
    <col min="20" max="16384" width="9" style="43"/>
  </cols>
  <sheetData>
    <row r="1" spans="1:20" ht="13.5" customHeight="1" x14ac:dyDescent="0.2">
      <c r="A1" s="258" t="s">
        <v>11</v>
      </c>
      <c r="B1" s="257" t="s">
        <v>29</v>
      </c>
      <c r="C1" s="39" t="s">
        <v>31</v>
      </c>
      <c r="D1" s="257" t="s">
        <v>16</v>
      </c>
      <c r="E1" s="257" t="s">
        <v>17</v>
      </c>
      <c r="F1" s="257" t="s">
        <v>18</v>
      </c>
      <c r="G1" s="331" t="s">
        <v>19</v>
      </c>
      <c r="H1" s="332"/>
      <c r="I1" s="332"/>
      <c r="J1" s="332"/>
      <c r="K1" s="332"/>
      <c r="L1" s="332"/>
      <c r="M1" s="332"/>
      <c r="N1" s="332"/>
      <c r="O1" s="333"/>
      <c r="P1" s="40" t="s">
        <v>20</v>
      </c>
      <c r="Q1" s="41"/>
      <c r="R1" s="41"/>
      <c r="S1" s="41"/>
      <c r="T1" s="42"/>
    </row>
    <row r="2" spans="1:20" ht="13.5" customHeight="1" x14ac:dyDescent="0.2">
      <c r="A2" s="44"/>
      <c r="B2" s="45" t="s">
        <v>3125</v>
      </c>
      <c r="C2" s="46" t="s">
        <v>3066</v>
      </c>
      <c r="D2" s="47">
        <v>1000</v>
      </c>
      <c r="E2" s="48">
        <v>600</v>
      </c>
      <c r="F2" s="48">
        <v>14</v>
      </c>
      <c r="G2" s="334"/>
      <c r="H2" s="335"/>
      <c r="I2" s="335"/>
      <c r="J2" s="335"/>
      <c r="K2" s="335"/>
      <c r="L2" s="335"/>
      <c r="M2" s="335"/>
      <c r="N2" s="335"/>
      <c r="O2" s="336"/>
      <c r="P2" s="49">
        <v>41158.722974537035</v>
      </c>
      <c r="Q2" s="42"/>
      <c r="R2" s="42"/>
      <c r="S2" s="42"/>
      <c r="T2" s="42"/>
    </row>
    <row r="3" spans="1:20" ht="13.5" customHeight="1" x14ac:dyDescent="0.2">
      <c r="A3" s="50"/>
      <c r="B3" s="50"/>
      <c r="C3" s="51"/>
      <c r="D3" s="41"/>
      <c r="E3" s="52" t="s">
        <v>21</v>
      </c>
      <c r="F3" s="52"/>
      <c r="G3" s="52"/>
      <c r="H3" s="53"/>
      <c r="I3" s="53"/>
      <c r="J3" s="53"/>
      <c r="K3" s="53"/>
      <c r="L3" s="53"/>
      <c r="M3" s="53"/>
      <c r="N3" s="53"/>
      <c r="O3" s="50"/>
      <c r="P3" s="50"/>
      <c r="Q3" s="54" t="s">
        <v>5</v>
      </c>
      <c r="R3" s="55" t="s">
        <v>106</v>
      </c>
      <c r="S3" s="56"/>
      <c r="T3" s="42"/>
    </row>
    <row r="4" spans="1:20" ht="13.5" customHeight="1" x14ac:dyDescent="0.2">
      <c r="A4" s="57"/>
      <c r="B4" s="57"/>
      <c r="C4" s="58"/>
      <c r="D4" s="59"/>
      <c r="E4" s="52"/>
      <c r="F4" s="52"/>
      <c r="G4" s="60" t="s">
        <v>22</v>
      </c>
      <c r="H4" s="61"/>
      <c r="I4" s="62"/>
      <c r="J4" s="62"/>
      <c r="K4" s="62"/>
      <c r="L4" s="62"/>
      <c r="M4" s="62"/>
      <c r="N4" s="57" t="s">
        <v>34</v>
      </c>
      <c r="O4" s="57"/>
      <c r="P4" s="57"/>
      <c r="Q4" s="64"/>
      <c r="R4" s="55"/>
      <c r="S4" s="56"/>
      <c r="T4" s="42"/>
    </row>
    <row r="5" spans="1:20" ht="13.5" customHeight="1" x14ac:dyDescent="0.2">
      <c r="A5" s="258" t="s">
        <v>15</v>
      </c>
      <c r="B5" s="258" t="s">
        <v>35</v>
      </c>
      <c r="C5" s="65" t="s">
        <v>36</v>
      </c>
      <c r="D5" s="66" t="s">
        <v>37</v>
      </c>
      <c r="E5" s="258" t="s">
        <v>32</v>
      </c>
      <c r="F5" s="258" t="s">
        <v>38</v>
      </c>
      <c r="G5" s="258" t="s">
        <v>23</v>
      </c>
      <c r="H5" s="258" t="s">
        <v>24</v>
      </c>
      <c r="I5" s="258" t="s">
        <v>25</v>
      </c>
      <c r="J5" s="258" t="s">
        <v>6</v>
      </c>
      <c r="K5" s="258" t="s">
        <v>7</v>
      </c>
      <c r="L5" s="258" t="s">
        <v>1</v>
      </c>
      <c r="M5" s="258" t="s">
        <v>2</v>
      </c>
      <c r="N5" s="258" t="s">
        <v>39</v>
      </c>
      <c r="O5" s="337" t="s">
        <v>26</v>
      </c>
      <c r="P5" s="331"/>
      <c r="Q5" s="67" t="s">
        <v>8</v>
      </c>
      <c r="R5" s="68" t="s">
        <v>9</v>
      </c>
      <c r="S5" s="68" t="s">
        <v>10</v>
      </c>
      <c r="T5" s="42"/>
    </row>
    <row r="6" spans="1:20" s="75" customFormat="1" ht="13.5" customHeight="1" x14ac:dyDescent="0.2">
      <c r="A6" s="69">
        <v>1</v>
      </c>
      <c r="B6" s="259" t="s">
        <v>3067</v>
      </c>
      <c r="C6" s="71" t="s">
        <v>3068</v>
      </c>
      <c r="D6" s="69" t="s">
        <v>84</v>
      </c>
      <c r="E6" s="72">
        <v>10</v>
      </c>
      <c r="F6" s="72"/>
      <c r="G6" s="69">
        <v>1</v>
      </c>
      <c r="H6" s="69"/>
      <c r="I6" s="69"/>
      <c r="J6" s="69"/>
      <c r="K6" s="69"/>
      <c r="L6" s="69"/>
      <c r="M6" s="69"/>
      <c r="N6" s="69" t="s">
        <v>28</v>
      </c>
      <c r="O6" s="338"/>
      <c r="P6" s="339"/>
      <c r="Q6" s="73"/>
      <c r="R6" s="73"/>
      <c r="S6" s="73" t="b">
        <v>1</v>
      </c>
      <c r="T6" s="74" t="str">
        <f t="shared" ref="T6:T26" si="0">B6 &amp; "  " &amp;D6 &amp; IF(D6 = "VARCHAR","(" &amp; E6 &amp; ")",IF(D6="NUMERIC","(" &amp; E6 &amp; "," &amp; F6 &amp; ")",""))</f>
        <v>取込キー  VARCHAR(10)</v>
      </c>
    </row>
    <row r="7" spans="1:20" s="75" customFormat="1" ht="13.5" customHeight="1" x14ac:dyDescent="0.2">
      <c r="A7" s="76">
        <v>2</v>
      </c>
      <c r="B7" s="260" t="s">
        <v>3069</v>
      </c>
      <c r="C7" s="78" t="s">
        <v>3119</v>
      </c>
      <c r="D7" s="76" t="s">
        <v>3178</v>
      </c>
      <c r="E7" s="260"/>
      <c r="F7" s="79"/>
      <c r="G7" s="76">
        <v>2</v>
      </c>
      <c r="H7" s="76"/>
      <c r="I7" s="76"/>
      <c r="J7" s="76"/>
      <c r="K7" s="76"/>
      <c r="L7" s="76"/>
      <c r="M7" s="76"/>
      <c r="N7" s="76"/>
      <c r="O7" s="327" t="s">
        <v>3124</v>
      </c>
      <c r="P7" s="328"/>
      <c r="Q7" s="73"/>
      <c r="R7" s="73"/>
      <c r="S7" s="73"/>
      <c r="T7" s="74" t="str">
        <f t="shared" si="0"/>
        <v>列No  INT</v>
      </c>
    </row>
    <row r="8" spans="1:20" s="75" customFormat="1" ht="13.5" customHeight="1" x14ac:dyDescent="0.2">
      <c r="A8" s="76">
        <v>3</v>
      </c>
      <c r="B8" s="260" t="s">
        <v>3070</v>
      </c>
      <c r="C8" s="78" t="s">
        <v>3077</v>
      </c>
      <c r="D8" s="76" t="s">
        <v>84</v>
      </c>
      <c r="E8" s="260">
        <v>50</v>
      </c>
      <c r="F8" s="79"/>
      <c r="G8" s="76"/>
      <c r="H8" s="76"/>
      <c r="I8" s="76"/>
      <c r="J8" s="76"/>
      <c r="K8" s="76"/>
      <c r="L8" s="76"/>
      <c r="M8" s="76"/>
      <c r="N8" s="76"/>
      <c r="O8" s="327"/>
      <c r="P8" s="328"/>
      <c r="Q8" s="80"/>
      <c r="R8" s="73"/>
      <c r="S8" s="73"/>
      <c r="T8" s="74" t="str">
        <f t="shared" ref="T8" si="1">B8 &amp; "  " &amp;D8 &amp; IF(D8 = "VARCHAR","(" &amp; E8 &amp; ")",IF(D8="NUMERIC","(" &amp; E8 &amp; "," &amp; F8 &amp; ")",""))</f>
        <v>取込名  VARCHAR(50)</v>
      </c>
    </row>
    <row r="9" spans="1:20" s="75" customFormat="1" ht="13.5" customHeight="1" x14ac:dyDescent="0.2">
      <c r="A9" s="69">
        <v>4</v>
      </c>
      <c r="B9" s="260" t="s">
        <v>3075</v>
      </c>
      <c r="C9" s="78" t="s">
        <v>3120</v>
      </c>
      <c r="D9" s="76" t="s">
        <v>149</v>
      </c>
      <c r="E9" s="260"/>
      <c r="F9" s="79"/>
      <c r="G9" s="76"/>
      <c r="H9" s="76"/>
      <c r="I9" s="76"/>
      <c r="J9" s="76"/>
      <c r="K9" s="76"/>
      <c r="L9" s="76"/>
      <c r="M9" s="76"/>
      <c r="N9" s="76"/>
      <c r="O9" s="327" t="s">
        <v>3076</v>
      </c>
      <c r="P9" s="328"/>
      <c r="Q9" s="80"/>
      <c r="R9" s="73"/>
      <c r="S9" s="73"/>
      <c r="T9" s="74" t="str">
        <f t="shared" si="0"/>
        <v>取込形式  INT</v>
      </c>
    </row>
    <row r="10" spans="1:20" s="75" customFormat="1" ht="13.5" customHeight="1" x14ac:dyDescent="0.2">
      <c r="A10" s="69">
        <v>5</v>
      </c>
      <c r="B10" s="260" t="s">
        <v>3079</v>
      </c>
      <c r="C10" s="78" t="s">
        <v>3121</v>
      </c>
      <c r="D10" s="76" t="s">
        <v>149</v>
      </c>
      <c r="E10" s="260"/>
      <c r="F10" s="79"/>
      <c r="G10" s="76"/>
      <c r="H10" s="76"/>
      <c r="I10" s="76"/>
      <c r="J10" s="76"/>
      <c r="K10" s="76"/>
      <c r="L10" s="76"/>
      <c r="M10" s="76"/>
      <c r="N10" s="76"/>
      <c r="O10" s="327"/>
      <c r="P10" s="328"/>
      <c r="Q10" s="80"/>
      <c r="R10" s="73"/>
      <c r="S10" s="73"/>
      <c r="T10" s="74" t="str">
        <f t="shared" ref="T10" si="2">B10 &amp; "  " &amp;D10 &amp; IF(D10 = "VARCHAR","(" &amp; E10 &amp; ")",IF(D10="NUMERIC","(" &amp; E10 &amp; "," &amp; F10 &amp; ")",""))</f>
        <v>取込開始行  INT</v>
      </c>
    </row>
    <row r="11" spans="1:20" s="75" customFormat="1" ht="13.5" customHeight="1" x14ac:dyDescent="0.2">
      <c r="A11" s="76">
        <v>6</v>
      </c>
      <c r="B11" s="256" t="s">
        <v>3071</v>
      </c>
      <c r="C11" s="83" t="s">
        <v>3122</v>
      </c>
      <c r="D11" s="76" t="s">
        <v>3179</v>
      </c>
      <c r="E11" s="256">
        <v>50</v>
      </c>
      <c r="F11" s="256"/>
      <c r="G11" s="256"/>
      <c r="H11" s="256"/>
      <c r="I11" s="256"/>
      <c r="J11" s="256"/>
      <c r="K11" s="256"/>
      <c r="L11" s="256"/>
      <c r="M11" s="256"/>
      <c r="N11" s="84"/>
      <c r="O11" s="325"/>
      <c r="P11" s="326"/>
      <c r="Q11" s="81"/>
      <c r="R11" s="73"/>
      <c r="S11" s="73"/>
      <c r="T11" s="74" t="str">
        <f t="shared" ref="T11" si="3">B11 &amp; "  " &amp;D11 &amp; IF(D11 = "VARCHAR","(" &amp; E11 &amp; ")",IF(D11="NUMERIC","(" &amp; E11 &amp; "," &amp; F11 &amp; ")",""))</f>
        <v>取込シート名  VARCHAR(50)</v>
      </c>
    </row>
    <row r="12" spans="1:20" s="75" customFormat="1" ht="13.5" customHeight="1" x14ac:dyDescent="0.2">
      <c r="A12" s="76">
        <v>7</v>
      </c>
      <c r="B12" s="256" t="s">
        <v>3073</v>
      </c>
      <c r="C12" s="83" t="s">
        <v>3115</v>
      </c>
      <c r="D12" s="76" t="s">
        <v>3180</v>
      </c>
      <c r="E12" s="256">
        <v>50</v>
      </c>
      <c r="F12" s="256"/>
      <c r="G12" s="256"/>
      <c r="H12" s="256"/>
      <c r="I12" s="256"/>
      <c r="J12" s="256"/>
      <c r="K12" s="256"/>
      <c r="L12" s="256"/>
      <c r="M12" s="256"/>
      <c r="N12" s="84"/>
      <c r="O12" s="325"/>
      <c r="P12" s="326"/>
      <c r="Q12" s="81"/>
      <c r="R12" s="73"/>
      <c r="S12" s="73"/>
      <c r="T12" s="74" t="str">
        <f t="shared" si="0"/>
        <v>取込物理フィールド名  VARCHAR(50)</v>
      </c>
    </row>
    <row r="13" spans="1:20" s="75" customFormat="1" ht="13.5" customHeight="1" x14ac:dyDescent="0.2">
      <c r="A13" s="69">
        <v>8</v>
      </c>
      <c r="B13" s="256" t="s">
        <v>3072</v>
      </c>
      <c r="C13" s="83" t="s">
        <v>3116</v>
      </c>
      <c r="D13" s="76" t="s">
        <v>84</v>
      </c>
      <c r="E13" s="256">
        <v>50</v>
      </c>
      <c r="F13" s="256"/>
      <c r="G13" s="256"/>
      <c r="H13" s="256"/>
      <c r="I13" s="256"/>
      <c r="J13" s="256"/>
      <c r="K13" s="256"/>
      <c r="L13" s="256"/>
      <c r="M13" s="256"/>
      <c r="N13" s="84"/>
      <c r="O13" s="325"/>
      <c r="P13" s="326"/>
      <c r="Q13" s="81"/>
      <c r="R13" s="73"/>
      <c r="S13" s="73"/>
      <c r="T13" s="74" t="str">
        <f t="shared" ref="T13:T15" si="4">B13 &amp; "  " &amp;D13 &amp; IF(D13 = "VARCHAR","(" &amp; E13 &amp; ")",IF(D13="NUMERIC","(" &amp; E13 &amp; "," &amp; F13 &amp; ")",""))</f>
        <v>取込論理フィールド名  VARCHAR(50)</v>
      </c>
    </row>
    <row r="14" spans="1:20" s="75" customFormat="1" ht="13.5" customHeight="1" x14ac:dyDescent="0.2">
      <c r="A14" s="76">
        <v>9</v>
      </c>
      <c r="B14" s="262" t="s">
        <v>3091</v>
      </c>
      <c r="C14" s="83" t="s">
        <v>3114</v>
      </c>
      <c r="D14" s="76" t="s">
        <v>84</v>
      </c>
      <c r="E14" s="262">
        <v>50</v>
      </c>
      <c r="F14" s="262"/>
      <c r="G14" s="262"/>
      <c r="H14" s="262"/>
      <c r="I14" s="262"/>
      <c r="J14" s="262"/>
      <c r="K14" s="262"/>
      <c r="L14" s="262"/>
      <c r="M14" s="262"/>
      <c r="N14" s="84"/>
      <c r="O14" s="325"/>
      <c r="P14" s="326"/>
      <c r="Q14" s="81"/>
      <c r="R14" s="73"/>
      <c r="S14" s="73"/>
      <c r="T14" s="74" t="str">
        <f t="shared" si="4"/>
        <v>データ型  VARCHAR(50)</v>
      </c>
    </row>
    <row r="15" spans="1:20" s="75" customFormat="1" ht="13.5" customHeight="1" x14ac:dyDescent="0.2">
      <c r="A15" s="76">
        <v>10</v>
      </c>
      <c r="B15" s="269" t="s">
        <v>3117</v>
      </c>
      <c r="C15" s="83" t="s">
        <v>3123</v>
      </c>
      <c r="D15" s="76" t="s">
        <v>3111</v>
      </c>
      <c r="E15" s="269"/>
      <c r="F15" s="269"/>
      <c r="G15" s="269"/>
      <c r="H15" s="269"/>
      <c r="I15" s="269"/>
      <c r="J15" s="269"/>
      <c r="K15" s="269"/>
      <c r="L15" s="269"/>
      <c r="M15" s="269"/>
      <c r="N15" s="84"/>
      <c r="O15" s="325" t="s">
        <v>3118</v>
      </c>
      <c r="P15" s="326"/>
      <c r="Q15" s="81"/>
      <c r="R15" s="73"/>
      <c r="S15" s="73"/>
      <c r="T15" s="74" t="str">
        <f t="shared" si="4"/>
        <v>未設定許可フラグ  BIT</v>
      </c>
    </row>
    <row r="16" spans="1:20" s="75" customFormat="1" ht="13.5" customHeight="1" x14ac:dyDescent="0.2">
      <c r="A16" s="76">
        <v>11</v>
      </c>
      <c r="B16" s="256" t="s">
        <v>3074</v>
      </c>
      <c r="C16" s="83" t="s">
        <v>3078</v>
      </c>
      <c r="D16" s="76" t="s">
        <v>3181</v>
      </c>
      <c r="E16" s="256"/>
      <c r="F16" s="256"/>
      <c r="G16" s="256"/>
      <c r="H16" s="256"/>
      <c r="I16" s="256"/>
      <c r="J16" s="256"/>
      <c r="K16" s="256"/>
      <c r="L16" s="256"/>
      <c r="M16" s="256"/>
      <c r="N16" s="84"/>
      <c r="O16" s="325"/>
      <c r="P16" s="326"/>
      <c r="Q16" s="81"/>
      <c r="R16" s="73"/>
      <c r="S16" s="73"/>
      <c r="T16" s="74" t="str">
        <f t="shared" si="0"/>
        <v>取込列番号  INT</v>
      </c>
    </row>
    <row r="17" spans="1:20" s="75" customFormat="1" ht="13.5" customHeight="1" x14ac:dyDescent="0.2">
      <c r="A17" s="76">
        <v>12</v>
      </c>
      <c r="B17" s="256" t="s">
        <v>57</v>
      </c>
      <c r="C17" s="83" t="s">
        <v>3080</v>
      </c>
      <c r="D17" s="84" t="s">
        <v>84</v>
      </c>
      <c r="E17" s="256">
        <v>50</v>
      </c>
      <c r="F17" s="256"/>
      <c r="G17" s="256"/>
      <c r="H17" s="256"/>
      <c r="I17" s="256"/>
      <c r="J17" s="256"/>
      <c r="K17" s="256"/>
      <c r="L17" s="256"/>
      <c r="M17" s="256"/>
      <c r="N17" s="84"/>
      <c r="O17" s="325"/>
      <c r="P17" s="326"/>
      <c r="Q17" s="81"/>
      <c r="R17" s="73"/>
      <c r="S17" s="73"/>
      <c r="T17" s="74" t="str">
        <f t="shared" si="0"/>
        <v>登録端末名  VARCHAR(50)</v>
      </c>
    </row>
    <row r="18" spans="1:20" s="75" customFormat="1" ht="13.5" customHeight="1" x14ac:dyDescent="0.2">
      <c r="A18" s="69">
        <v>13</v>
      </c>
      <c r="B18" s="256" t="s">
        <v>52</v>
      </c>
      <c r="C18" s="83" t="s">
        <v>3081</v>
      </c>
      <c r="D18" s="84" t="s">
        <v>84</v>
      </c>
      <c r="E18" s="256">
        <v>50</v>
      </c>
      <c r="F18" s="256"/>
      <c r="G18" s="84"/>
      <c r="H18" s="84"/>
      <c r="I18" s="84"/>
      <c r="J18" s="84"/>
      <c r="K18" s="84"/>
      <c r="L18" s="84"/>
      <c r="M18" s="84"/>
      <c r="N18" s="84"/>
      <c r="O18" s="325"/>
      <c r="P18" s="326"/>
      <c r="Q18" s="81"/>
      <c r="R18" s="73"/>
      <c r="S18" s="73"/>
      <c r="T18" s="74" t="str">
        <f t="shared" si="0"/>
        <v>登録ユーザー名  VARCHAR(50)</v>
      </c>
    </row>
    <row r="19" spans="1:20" s="75" customFormat="1" ht="13.5" customHeight="1" x14ac:dyDescent="0.2">
      <c r="A19" s="76">
        <v>14</v>
      </c>
      <c r="B19" s="256" t="s">
        <v>60</v>
      </c>
      <c r="C19" s="83" t="s">
        <v>3082</v>
      </c>
      <c r="D19" s="84" t="s">
        <v>107</v>
      </c>
      <c r="E19" s="256"/>
      <c r="F19" s="256"/>
      <c r="G19" s="256"/>
      <c r="H19" s="256"/>
      <c r="I19" s="256"/>
      <c r="J19" s="256"/>
      <c r="K19" s="256"/>
      <c r="L19" s="256"/>
      <c r="M19" s="256"/>
      <c r="N19" s="84"/>
      <c r="O19" s="325"/>
      <c r="P19" s="326"/>
      <c r="Q19" s="81"/>
      <c r="R19" s="73"/>
      <c r="S19" s="73"/>
      <c r="T19" s="74" t="str">
        <f t="shared" si="0"/>
        <v>更新日時  DATETIME</v>
      </c>
    </row>
    <row r="20" spans="1:20" s="75" customFormat="1" ht="13.5" customHeight="1" x14ac:dyDescent="0.2">
      <c r="A20" s="76">
        <v>15</v>
      </c>
      <c r="B20" s="256" t="s">
        <v>58</v>
      </c>
      <c r="C20" s="83" t="s">
        <v>3083</v>
      </c>
      <c r="D20" s="76" t="s">
        <v>3180</v>
      </c>
      <c r="E20" s="256">
        <v>50</v>
      </c>
      <c r="F20" s="256"/>
      <c r="G20" s="256"/>
      <c r="H20" s="256"/>
      <c r="I20" s="256"/>
      <c r="J20" s="256"/>
      <c r="K20" s="256"/>
      <c r="L20" s="256"/>
      <c r="M20" s="256"/>
      <c r="N20" s="84"/>
      <c r="O20" s="325"/>
      <c r="P20" s="326"/>
      <c r="Q20" s="81"/>
      <c r="R20" s="73"/>
      <c r="S20" s="73"/>
      <c r="T20" s="74" t="str">
        <f t="shared" si="0"/>
        <v>更新端末名  VARCHAR(50)</v>
      </c>
    </row>
    <row r="21" spans="1:20" s="75" customFormat="1" ht="13.5" customHeight="1" x14ac:dyDescent="0.2">
      <c r="A21" s="69">
        <v>16</v>
      </c>
      <c r="B21" s="260" t="s">
        <v>53</v>
      </c>
      <c r="C21" s="83" t="s">
        <v>3084</v>
      </c>
      <c r="D21" s="76" t="s">
        <v>3180</v>
      </c>
      <c r="E21" s="256">
        <v>50</v>
      </c>
      <c r="F21" s="260"/>
      <c r="G21" s="260"/>
      <c r="H21" s="260"/>
      <c r="I21" s="260"/>
      <c r="J21" s="260"/>
      <c r="K21" s="260"/>
      <c r="L21" s="260"/>
      <c r="M21" s="260"/>
      <c r="N21" s="76"/>
      <c r="O21" s="327"/>
      <c r="P21" s="328"/>
      <c r="Q21" s="81"/>
      <c r="R21" s="73"/>
      <c r="S21" s="73"/>
      <c r="T21" s="74" t="str">
        <f t="shared" si="0"/>
        <v>更新ユーザー名  VARCHAR(50)</v>
      </c>
    </row>
    <row r="22" spans="1:20" s="75" customFormat="1" ht="13.5" customHeight="1" x14ac:dyDescent="0.2">
      <c r="A22" s="76">
        <v>17</v>
      </c>
      <c r="B22" s="260" t="s">
        <v>54</v>
      </c>
      <c r="C22" s="85" t="s">
        <v>3085</v>
      </c>
      <c r="D22" s="76" t="s">
        <v>3178</v>
      </c>
      <c r="E22" s="260"/>
      <c r="F22" s="260"/>
      <c r="G22" s="260"/>
      <c r="H22" s="260"/>
      <c r="I22" s="260"/>
      <c r="J22" s="260"/>
      <c r="K22" s="260"/>
      <c r="L22" s="260"/>
      <c r="M22" s="260"/>
      <c r="N22" s="76"/>
      <c r="O22" s="327"/>
      <c r="P22" s="328"/>
      <c r="R22" s="73"/>
      <c r="S22" s="73"/>
      <c r="T22" s="74" t="str">
        <f t="shared" si="0"/>
        <v>削除フラグ  INT</v>
      </c>
    </row>
    <row r="23" spans="1:20" s="75" customFormat="1" ht="13.5" customHeight="1" x14ac:dyDescent="0.2">
      <c r="A23" s="76">
        <v>18</v>
      </c>
      <c r="B23" s="260" t="s">
        <v>56</v>
      </c>
      <c r="C23" s="85" t="s">
        <v>3086</v>
      </c>
      <c r="D23" s="84" t="s">
        <v>107</v>
      </c>
      <c r="E23" s="260"/>
      <c r="F23" s="260"/>
      <c r="G23" s="260"/>
      <c r="H23" s="260"/>
      <c r="I23" s="260"/>
      <c r="J23" s="260"/>
      <c r="K23" s="260"/>
      <c r="L23" s="260"/>
      <c r="M23" s="260"/>
      <c r="N23" s="76"/>
      <c r="O23" s="327"/>
      <c r="P23" s="328"/>
      <c r="Q23" s="81"/>
      <c r="R23" s="73"/>
      <c r="S23" s="73"/>
      <c r="T23" s="74" t="str">
        <f t="shared" si="0"/>
        <v>削除日時  DATETIME</v>
      </c>
    </row>
    <row r="24" spans="1:20" s="75" customFormat="1" ht="13.5" customHeight="1" x14ac:dyDescent="0.2">
      <c r="A24" s="69">
        <v>19</v>
      </c>
      <c r="B24" s="260" t="s">
        <v>59</v>
      </c>
      <c r="C24" s="85" t="s">
        <v>3087</v>
      </c>
      <c r="D24" s="76" t="s">
        <v>84</v>
      </c>
      <c r="E24" s="260">
        <v>50</v>
      </c>
      <c r="F24" s="260"/>
      <c r="G24" s="260"/>
      <c r="H24" s="260"/>
      <c r="I24" s="260"/>
      <c r="J24" s="260"/>
      <c r="K24" s="260"/>
      <c r="L24" s="260"/>
      <c r="M24" s="260"/>
      <c r="N24" s="76"/>
      <c r="O24" s="327"/>
      <c r="P24" s="328"/>
      <c r="Q24" s="81"/>
      <c r="R24" s="73"/>
      <c r="S24" s="73"/>
      <c r="T24" s="74" t="str">
        <f t="shared" si="0"/>
        <v>削除端末名  VARCHAR(50)</v>
      </c>
    </row>
    <row r="25" spans="1:20" s="75" customFormat="1" ht="13.5" customHeight="1" x14ac:dyDescent="0.2">
      <c r="A25" s="76">
        <v>20</v>
      </c>
      <c r="B25" s="260" t="s">
        <v>55</v>
      </c>
      <c r="C25" s="85" t="s">
        <v>3088</v>
      </c>
      <c r="D25" s="76" t="s">
        <v>84</v>
      </c>
      <c r="E25" s="260">
        <v>50</v>
      </c>
      <c r="F25" s="260"/>
      <c r="G25" s="260"/>
      <c r="H25" s="260"/>
      <c r="I25" s="260"/>
      <c r="J25" s="260"/>
      <c r="K25" s="260"/>
      <c r="L25" s="260"/>
      <c r="M25" s="260"/>
      <c r="N25" s="76"/>
      <c r="O25" s="327"/>
      <c r="P25" s="328"/>
      <c r="Q25" s="81"/>
      <c r="R25" s="73"/>
      <c r="S25" s="73"/>
      <c r="T25" s="74" t="str">
        <f t="shared" si="0"/>
        <v>削除ユーザー名  VARCHAR(50)</v>
      </c>
    </row>
    <row r="26" spans="1:20" s="75" customFormat="1" ht="13.5" customHeight="1" x14ac:dyDescent="0.2">
      <c r="A26" s="76">
        <v>21</v>
      </c>
      <c r="B26" s="261" t="s">
        <v>128</v>
      </c>
      <c r="C26" s="261" t="s">
        <v>3089</v>
      </c>
      <c r="D26" s="86" t="s">
        <v>3178</v>
      </c>
      <c r="E26" s="261"/>
      <c r="F26" s="261"/>
      <c r="G26" s="86"/>
      <c r="H26" s="86"/>
      <c r="I26" s="86"/>
      <c r="J26" s="86"/>
      <c r="K26" s="86"/>
      <c r="L26" s="86"/>
      <c r="M26" s="86"/>
      <c r="N26" s="86"/>
      <c r="O26" s="329" t="s">
        <v>75</v>
      </c>
      <c r="P26" s="330"/>
      <c r="Q26" s="73"/>
      <c r="R26" s="73"/>
      <c r="S26" s="73"/>
      <c r="T26" s="74" t="str">
        <f t="shared" si="0"/>
        <v>リビジョン番号  INT</v>
      </c>
    </row>
  </sheetData>
  <mergeCells count="24">
    <mergeCell ref="G1:O1"/>
    <mergeCell ref="G2:O2"/>
    <mergeCell ref="O5:P5"/>
    <mergeCell ref="O6:P6"/>
    <mergeCell ref="O7:P7"/>
    <mergeCell ref="O23:P23"/>
    <mergeCell ref="O24:P24"/>
    <mergeCell ref="O25:P25"/>
    <mergeCell ref="O26:P26"/>
    <mergeCell ref="O13:P13"/>
    <mergeCell ref="O16:P16"/>
    <mergeCell ref="O17:P17"/>
    <mergeCell ref="O18:P18"/>
    <mergeCell ref="O19:P19"/>
    <mergeCell ref="O20:P20"/>
    <mergeCell ref="O21:P21"/>
    <mergeCell ref="O14:P14"/>
    <mergeCell ref="O15:P15"/>
    <mergeCell ref="O12:P12"/>
    <mergeCell ref="O11:P11"/>
    <mergeCell ref="O8:P8"/>
    <mergeCell ref="O10:P10"/>
    <mergeCell ref="O22:P22"/>
    <mergeCell ref="O9:P9"/>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286145" r:id="rId4" name="CommandButton1">
          <controlPr defaultSize="0" autoLine="0" r:id="rId5">
            <anchor moveWithCells="1">
              <from>
                <xdr:col>16</xdr:col>
                <xdr:colOff>50800</xdr:colOff>
                <xdr:row>0</xdr:row>
                <xdr:rowOff>12700</xdr:rowOff>
              </from>
              <to>
                <xdr:col>17</xdr:col>
                <xdr:colOff>501650</xdr:colOff>
                <xdr:row>1</xdr:row>
                <xdr:rowOff>152400</xdr:rowOff>
              </to>
            </anchor>
          </controlPr>
        </control>
      </mc:Choice>
      <mc:Fallback>
        <control shapeId="1286145" r:id="rId4" name="CommandButton1"/>
      </mc:Fallback>
    </mc:AlternateContent>
    <mc:AlternateContent xmlns:mc="http://schemas.openxmlformats.org/markup-compatibility/2006">
      <mc:Choice Requires="x14">
        <control shapeId="1286146" r:id="rId6" name="CommandButton2">
          <controlPr defaultSize="0" autoLine="0" r:id="rId7">
            <anchor moveWithCells="1">
              <from>
                <xdr:col>17</xdr:col>
                <xdr:colOff>431800</xdr:colOff>
                <xdr:row>0</xdr:row>
                <xdr:rowOff>0</xdr:rowOff>
              </from>
              <to>
                <xdr:col>20</xdr:col>
                <xdr:colOff>215900</xdr:colOff>
                <xdr:row>1</xdr:row>
                <xdr:rowOff>139700</xdr:rowOff>
              </to>
            </anchor>
          </controlPr>
        </control>
      </mc:Choice>
      <mc:Fallback>
        <control shapeId="1286146" r:id="rId6" name="CommandButton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4"/>
  <dimension ref="A1:U19"/>
  <sheetViews>
    <sheetView view="pageBreakPreview" zoomScaleNormal="100" zoomScaleSheetLayoutView="100" workbookViewId="0">
      <selection activeCell="C15" sqref="C15"/>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99" t="s">
        <v>11</v>
      </c>
      <c r="B1" s="98" t="s">
        <v>29</v>
      </c>
      <c r="C1" s="39" t="s">
        <v>31</v>
      </c>
      <c r="D1" s="98" t="s">
        <v>16</v>
      </c>
      <c r="E1" s="98" t="s">
        <v>17</v>
      </c>
      <c r="F1" s="98" t="s">
        <v>18</v>
      </c>
      <c r="G1" s="331" t="s">
        <v>19</v>
      </c>
      <c r="H1" s="332"/>
      <c r="I1" s="332"/>
      <c r="J1" s="332"/>
      <c r="K1" s="332"/>
      <c r="L1" s="332"/>
      <c r="M1" s="332"/>
      <c r="N1" s="332"/>
      <c r="O1" s="332"/>
      <c r="P1" s="333"/>
      <c r="Q1" s="40" t="s">
        <v>20</v>
      </c>
      <c r="R1" s="41"/>
      <c r="S1" s="41"/>
      <c r="T1" s="41"/>
      <c r="U1" s="42"/>
    </row>
    <row r="2" spans="1:21" ht="13.5" customHeight="1" x14ac:dyDescent="0.2">
      <c r="A2" s="44"/>
      <c r="B2" s="45" t="s">
        <v>142</v>
      </c>
      <c r="C2" s="46" t="s">
        <v>143</v>
      </c>
      <c r="D2" s="47">
        <v>1000</v>
      </c>
      <c r="E2" s="48">
        <v>388</v>
      </c>
      <c r="F2" s="48">
        <v>2</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151</v>
      </c>
      <c r="S4" s="55"/>
      <c r="T4" s="56"/>
      <c r="U4" s="42"/>
    </row>
    <row r="5" spans="1:21" ht="13.5" customHeight="1" x14ac:dyDescent="0.2">
      <c r="A5" s="99" t="s">
        <v>15</v>
      </c>
      <c r="B5" s="99" t="s">
        <v>35</v>
      </c>
      <c r="C5" s="65" t="s">
        <v>36</v>
      </c>
      <c r="D5" s="66" t="s">
        <v>37</v>
      </c>
      <c r="E5" s="99" t="s">
        <v>32</v>
      </c>
      <c r="F5" s="99" t="s">
        <v>38</v>
      </c>
      <c r="G5" s="99" t="s">
        <v>23</v>
      </c>
      <c r="H5" s="99" t="s">
        <v>24</v>
      </c>
      <c r="I5" s="99" t="s">
        <v>25</v>
      </c>
      <c r="J5" s="99" t="s">
        <v>6</v>
      </c>
      <c r="K5" s="99" t="s">
        <v>7</v>
      </c>
      <c r="L5" s="99" t="s">
        <v>1</v>
      </c>
      <c r="M5" s="99" t="s">
        <v>2</v>
      </c>
      <c r="N5" s="99" t="s">
        <v>39</v>
      </c>
      <c r="O5" s="99" t="s">
        <v>27</v>
      </c>
      <c r="P5" s="337" t="s">
        <v>26</v>
      </c>
      <c r="Q5" s="331"/>
      <c r="R5" s="67" t="s">
        <v>8</v>
      </c>
      <c r="S5" s="68" t="s">
        <v>9</v>
      </c>
      <c r="T5" s="68" t="s">
        <v>10</v>
      </c>
      <c r="U5" s="42"/>
    </row>
    <row r="6" spans="1:21" s="75" customFormat="1" ht="13.5" customHeight="1" x14ac:dyDescent="0.2">
      <c r="A6" s="69">
        <v>1</v>
      </c>
      <c r="B6" s="100" t="s">
        <v>145</v>
      </c>
      <c r="C6" s="71" t="s">
        <v>144</v>
      </c>
      <c r="D6" s="69" t="s">
        <v>84</v>
      </c>
      <c r="E6" s="72">
        <v>2</v>
      </c>
      <c r="F6" s="72"/>
      <c r="G6" s="69">
        <v>1</v>
      </c>
      <c r="H6" s="69"/>
      <c r="I6" s="69"/>
      <c r="J6" s="69"/>
      <c r="K6" s="69"/>
      <c r="L6" s="69"/>
      <c r="M6" s="69"/>
      <c r="N6" s="69" t="s">
        <v>28</v>
      </c>
      <c r="O6" s="69"/>
      <c r="P6" s="338"/>
      <c r="Q6" s="339"/>
      <c r="R6" s="73" t="s">
        <v>152</v>
      </c>
      <c r="S6" s="73">
        <v>6</v>
      </c>
      <c r="T6" s="73" t="b">
        <v>1</v>
      </c>
      <c r="U6" s="74" t="str">
        <f t="shared" ref="U6:U19" si="0">B6 &amp; "  " &amp;D6 &amp; IF(D6 = "VARCHAR","(" &amp; E6 &amp; ")",IF(D6="NUMERIC","(" &amp; E6 &amp; "," &amp; F6 &amp; ")",""))</f>
        <v>権限コード  VARCHAR(2)</v>
      </c>
    </row>
    <row r="7" spans="1:21" s="75" customFormat="1" ht="13.5" customHeight="1" x14ac:dyDescent="0.2">
      <c r="A7" s="76">
        <v>2</v>
      </c>
      <c r="B7" s="97" t="s">
        <v>146</v>
      </c>
      <c r="C7" s="78" t="s">
        <v>0</v>
      </c>
      <c r="D7" s="76" t="s">
        <v>3182</v>
      </c>
      <c r="E7" s="97">
        <v>50</v>
      </c>
      <c r="F7" s="79"/>
      <c r="G7" s="76"/>
      <c r="H7" s="76"/>
      <c r="I7" s="76"/>
      <c r="J7" s="76"/>
      <c r="K7" s="76"/>
      <c r="L7" s="76"/>
      <c r="M7" s="76"/>
      <c r="N7" s="76"/>
      <c r="O7" s="76"/>
      <c r="P7" s="327"/>
      <c r="Q7" s="328"/>
      <c r="R7" s="73" t="s">
        <v>153</v>
      </c>
      <c r="S7" s="73">
        <v>40</v>
      </c>
      <c r="T7" s="73"/>
      <c r="U7" s="74" t="str">
        <f t="shared" si="0"/>
        <v>権限名称  VARCHAR(50)</v>
      </c>
    </row>
    <row r="8" spans="1:21" s="75" customFormat="1" ht="13.5" customHeight="1" x14ac:dyDescent="0.2">
      <c r="A8" s="76">
        <v>3</v>
      </c>
      <c r="B8" s="97" t="s">
        <v>147</v>
      </c>
      <c r="C8" s="78" t="s">
        <v>148</v>
      </c>
      <c r="D8" s="76" t="s">
        <v>149</v>
      </c>
      <c r="E8" s="97"/>
      <c r="F8" s="79"/>
      <c r="G8" s="76"/>
      <c r="H8" s="76"/>
      <c r="I8" s="76"/>
      <c r="J8" s="76"/>
      <c r="K8" s="76"/>
      <c r="L8" s="76"/>
      <c r="M8" s="76"/>
      <c r="N8" s="76"/>
      <c r="O8" s="76"/>
      <c r="P8" s="327" t="s">
        <v>150</v>
      </c>
      <c r="Q8" s="328"/>
      <c r="R8" s="80" t="s">
        <v>159</v>
      </c>
      <c r="S8" s="73"/>
      <c r="T8" s="73"/>
      <c r="U8" s="74" t="str">
        <f t="shared" si="0"/>
        <v>管理者区分  INT</v>
      </c>
    </row>
    <row r="9" spans="1:21" s="75" customFormat="1" ht="13.5" customHeight="1" x14ac:dyDescent="0.2">
      <c r="A9" s="76">
        <v>4</v>
      </c>
      <c r="B9" s="96" t="s">
        <v>51</v>
      </c>
      <c r="C9" s="83" t="s">
        <v>86</v>
      </c>
      <c r="D9" s="84" t="s">
        <v>107</v>
      </c>
      <c r="E9" s="96"/>
      <c r="F9" s="96"/>
      <c r="G9" s="96"/>
      <c r="H9" s="96"/>
      <c r="I9" s="96"/>
      <c r="J9" s="96"/>
      <c r="K9" s="96"/>
      <c r="L9" s="96"/>
      <c r="M9" s="96"/>
      <c r="N9" s="84"/>
      <c r="O9" s="84"/>
      <c r="P9" s="325"/>
      <c r="Q9" s="326"/>
      <c r="R9" s="81" t="s">
        <v>154</v>
      </c>
      <c r="S9" s="73"/>
      <c r="T9" s="73"/>
      <c r="U9" s="74" t="str">
        <f t="shared" si="0"/>
        <v>登録日時  DATETIME</v>
      </c>
    </row>
    <row r="10" spans="1:21" s="75" customFormat="1" ht="13.5" customHeight="1" x14ac:dyDescent="0.2">
      <c r="A10" s="76">
        <v>5</v>
      </c>
      <c r="B10" s="96" t="s">
        <v>57</v>
      </c>
      <c r="C10" s="83" t="s">
        <v>87</v>
      </c>
      <c r="D10" s="84" t="s">
        <v>84</v>
      </c>
      <c r="E10" s="96">
        <v>50</v>
      </c>
      <c r="F10" s="96"/>
      <c r="G10" s="96"/>
      <c r="H10" s="96"/>
      <c r="I10" s="96"/>
      <c r="J10" s="96"/>
      <c r="K10" s="96"/>
      <c r="L10" s="96"/>
      <c r="M10" s="96"/>
      <c r="N10" s="84"/>
      <c r="O10" s="84"/>
      <c r="P10" s="325"/>
      <c r="Q10" s="326"/>
      <c r="R10" s="81"/>
      <c r="S10" s="73"/>
      <c r="T10" s="73"/>
      <c r="U10" s="74" t="str">
        <f t="shared" si="0"/>
        <v>登録端末名  VARCHAR(50)</v>
      </c>
    </row>
    <row r="11" spans="1:21" s="75" customFormat="1" ht="13.5" customHeight="1" x14ac:dyDescent="0.2">
      <c r="A11" s="76">
        <v>6</v>
      </c>
      <c r="B11" s="96" t="s">
        <v>52</v>
      </c>
      <c r="C11" s="83" t="s">
        <v>88</v>
      </c>
      <c r="D11" s="84" t="s">
        <v>84</v>
      </c>
      <c r="E11" s="96">
        <v>50</v>
      </c>
      <c r="F11" s="96"/>
      <c r="G11" s="84"/>
      <c r="H11" s="84"/>
      <c r="I11" s="84"/>
      <c r="J11" s="84"/>
      <c r="K11" s="84"/>
      <c r="L11" s="84"/>
      <c r="M11" s="84"/>
      <c r="N11" s="84"/>
      <c r="O11" s="84"/>
      <c r="P11" s="325"/>
      <c r="Q11" s="326"/>
      <c r="R11" s="81" t="s">
        <v>155</v>
      </c>
      <c r="S11" s="73">
        <v>50</v>
      </c>
      <c r="T11" s="73"/>
      <c r="U11" s="74" t="str">
        <f t="shared" si="0"/>
        <v>登録ユーザー名  VARCHAR(50)</v>
      </c>
    </row>
    <row r="12" spans="1:21" s="75" customFormat="1" ht="13.5" customHeight="1" x14ac:dyDescent="0.2">
      <c r="A12" s="76">
        <v>7</v>
      </c>
      <c r="B12" s="96" t="s">
        <v>60</v>
      </c>
      <c r="C12" s="83" t="s">
        <v>89</v>
      </c>
      <c r="D12" s="84" t="s">
        <v>107</v>
      </c>
      <c r="E12" s="96"/>
      <c r="F12" s="96"/>
      <c r="G12" s="96"/>
      <c r="H12" s="96"/>
      <c r="I12" s="96"/>
      <c r="J12" s="96"/>
      <c r="K12" s="96"/>
      <c r="L12" s="96"/>
      <c r="M12" s="96"/>
      <c r="N12" s="84"/>
      <c r="O12" s="84"/>
      <c r="P12" s="325"/>
      <c r="Q12" s="326"/>
      <c r="R12" s="81" t="s">
        <v>156</v>
      </c>
      <c r="S12" s="73"/>
      <c r="T12" s="73"/>
      <c r="U12" s="74" t="str">
        <f t="shared" si="0"/>
        <v>更新日時  DATETIME</v>
      </c>
    </row>
    <row r="13" spans="1:21" s="75" customFormat="1" ht="13.5" customHeight="1" x14ac:dyDescent="0.2">
      <c r="A13" s="76">
        <v>8</v>
      </c>
      <c r="B13" s="96" t="s">
        <v>58</v>
      </c>
      <c r="C13" s="83" t="s">
        <v>90</v>
      </c>
      <c r="D13" s="76" t="s">
        <v>3183</v>
      </c>
      <c r="E13" s="96">
        <v>50</v>
      </c>
      <c r="F13" s="96"/>
      <c r="G13" s="96"/>
      <c r="H13" s="96"/>
      <c r="I13" s="96"/>
      <c r="J13" s="96"/>
      <c r="K13" s="96"/>
      <c r="L13" s="96"/>
      <c r="M13" s="96"/>
      <c r="N13" s="84"/>
      <c r="O13" s="84"/>
      <c r="P13" s="325"/>
      <c r="Q13" s="326"/>
      <c r="R13" s="81" t="s">
        <v>157</v>
      </c>
      <c r="S13" s="73">
        <v>50</v>
      </c>
      <c r="T13" s="73"/>
      <c r="U13" s="74" t="str">
        <f t="shared" si="0"/>
        <v>更新端末名  VARCHAR(50)</v>
      </c>
    </row>
    <row r="14" spans="1:21" s="75" customFormat="1" ht="13.5" customHeight="1" x14ac:dyDescent="0.2">
      <c r="A14" s="76">
        <v>9</v>
      </c>
      <c r="B14" s="97" t="s">
        <v>53</v>
      </c>
      <c r="C14" s="83" t="s">
        <v>91</v>
      </c>
      <c r="D14" s="76" t="s">
        <v>3183</v>
      </c>
      <c r="E14" s="96">
        <v>50</v>
      </c>
      <c r="F14" s="97"/>
      <c r="G14" s="97"/>
      <c r="H14" s="97"/>
      <c r="I14" s="97"/>
      <c r="J14" s="97"/>
      <c r="K14" s="97"/>
      <c r="L14" s="97"/>
      <c r="M14" s="97"/>
      <c r="N14" s="76"/>
      <c r="O14" s="97"/>
      <c r="P14" s="327"/>
      <c r="Q14" s="328"/>
      <c r="R14" s="81" t="s">
        <v>158</v>
      </c>
      <c r="S14" s="73">
        <v>50</v>
      </c>
      <c r="T14" s="73"/>
      <c r="U14" s="74" t="str">
        <f t="shared" si="0"/>
        <v>更新ユーザー名  VARCHAR(50)</v>
      </c>
    </row>
    <row r="15" spans="1:21" s="75" customFormat="1" ht="13.5" customHeight="1" x14ac:dyDescent="0.2">
      <c r="A15" s="76">
        <v>10</v>
      </c>
      <c r="B15" s="97" t="s">
        <v>54</v>
      </c>
      <c r="C15" s="85" t="s">
        <v>92</v>
      </c>
      <c r="D15" s="76" t="s">
        <v>149</v>
      </c>
      <c r="E15" s="97"/>
      <c r="F15" s="97"/>
      <c r="G15" s="97"/>
      <c r="H15" s="97"/>
      <c r="I15" s="97"/>
      <c r="J15" s="97"/>
      <c r="K15" s="97"/>
      <c r="L15" s="97"/>
      <c r="M15" s="97"/>
      <c r="N15" s="76"/>
      <c r="O15" s="97">
        <v>0</v>
      </c>
      <c r="P15" s="327"/>
      <c r="Q15" s="328"/>
      <c r="R15" s="75">
        <v>0</v>
      </c>
      <c r="S15" s="73"/>
      <c r="T15" s="73"/>
      <c r="U15" s="74" t="str">
        <f t="shared" si="0"/>
        <v>削除フラグ  INT</v>
      </c>
    </row>
    <row r="16" spans="1:21" s="75" customFormat="1" ht="13.5" customHeight="1" x14ac:dyDescent="0.2">
      <c r="A16" s="76">
        <v>11</v>
      </c>
      <c r="B16" s="97" t="s">
        <v>56</v>
      </c>
      <c r="C16" s="85" t="s">
        <v>93</v>
      </c>
      <c r="D16" s="84" t="s">
        <v>3184</v>
      </c>
      <c r="E16" s="97"/>
      <c r="F16" s="97"/>
      <c r="G16" s="97"/>
      <c r="H16" s="97"/>
      <c r="I16" s="97"/>
      <c r="J16" s="97"/>
      <c r="K16" s="97"/>
      <c r="L16" s="97"/>
      <c r="M16" s="97"/>
      <c r="N16" s="76"/>
      <c r="O16" s="97"/>
      <c r="P16" s="327"/>
      <c r="Q16" s="328"/>
      <c r="R16" s="81"/>
      <c r="S16" s="73"/>
      <c r="T16" s="73"/>
      <c r="U16" s="74" t="str">
        <f t="shared" si="0"/>
        <v>削除日時  DATETIME</v>
      </c>
    </row>
    <row r="17" spans="1:21" s="75" customFormat="1" ht="13.5" customHeight="1" x14ac:dyDescent="0.2">
      <c r="A17" s="76">
        <v>12</v>
      </c>
      <c r="B17" s="97" t="s">
        <v>59</v>
      </c>
      <c r="C17" s="85" t="s">
        <v>94</v>
      </c>
      <c r="D17" s="76" t="s">
        <v>84</v>
      </c>
      <c r="E17" s="97">
        <v>50</v>
      </c>
      <c r="F17" s="97"/>
      <c r="G17" s="97"/>
      <c r="H17" s="97"/>
      <c r="I17" s="97"/>
      <c r="J17" s="97"/>
      <c r="K17" s="97"/>
      <c r="L17" s="97"/>
      <c r="M17" s="97"/>
      <c r="N17" s="76"/>
      <c r="O17" s="97"/>
      <c r="P17" s="327"/>
      <c r="Q17" s="328"/>
      <c r="R17" s="81"/>
      <c r="S17" s="73"/>
      <c r="T17" s="73"/>
      <c r="U17" s="74" t="str">
        <f t="shared" si="0"/>
        <v>削除端末名  VARCHAR(50)</v>
      </c>
    </row>
    <row r="18" spans="1:21" s="75" customFormat="1" ht="13.5" customHeight="1" x14ac:dyDescent="0.2">
      <c r="A18" s="76">
        <v>13</v>
      </c>
      <c r="B18" s="97" t="s">
        <v>55</v>
      </c>
      <c r="C18" s="85" t="s">
        <v>95</v>
      </c>
      <c r="D18" s="76" t="s">
        <v>3185</v>
      </c>
      <c r="E18" s="97">
        <v>50</v>
      </c>
      <c r="F18" s="97"/>
      <c r="G18" s="97"/>
      <c r="H18" s="97"/>
      <c r="I18" s="97"/>
      <c r="J18" s="97"/>
      <c r="K18" s="97"/>
      <c r="L18" s="97"/>
      <c r="M18" s="97"/>
      <c r="N18" s="76"/>
      <c r="O18" s="97"/>
      <c r="P18" s="327"/>
      <c r="Q18" s="328"/>
      <c r="R18" s="81"/>
      <c r="S18" s="73"/>
      <c r="T18" s="73"/>
      <c r="U18" s="74" t="str">
        <f t="shared" si="0"/>
        <v>削除ユーザー名  VARCHAR(50)</v>
      </c>
    </row>
    <row r="19" spans="1:21" s="75" customFormat="1" ht="13.5" customHeight="1" x14ac:dyDescent="0.2">
      <c r="A19" s="86">
        <v>14</v>
      </c>
      <c r="B19" s="101" t="s">
        <v>128</v>
      </c>
      <c r="C19" s="101" t="s">
        <v>96</v>
      </c>
      <c r="D19" s="86" t="s">
        <v>3186</v>
      </c>
      <c r="E19" s="101"/>
      <c r="F19" s="101"/>
      <c r="G19" s="86"/>
      <c r="H19" s="86"/>
      <c r="I19" s="86"/>
      <c r="J19" s="86"/>
      <c r="K19" s="86"/>
      <c r="L19" s="86"/>
      <c r="M19" s="86"/>
      <c r="N19" s="86"/>
      <c r="O19" s="101">
        <v>0</v>
      </c>
      <c r="P19" s="329" t="s">
        <v>75</v>
      </c>
      <c r="Q19" s="330"/>
      <c r="R19" s="73">
        <v>0</v>
      </c>
      <c r="S19" s="73"/>
      <c r="T19" s="73"/>
      <c r="U19" s="74" t="str">
        <f t="shared" si="0"/>
        <v>リビジョン番号  INT</v>
      </c>
    </row>
  </sheetData>
  <mergeCells count="17">
    <mergeCell ref="P18:Q18"/>
    <mergeCell ref="P19:Q19"/>
    <mergeCell ref="P12:Q12"/>
    <mergeCell ref="P13:Q13"/>
    <mergeCell ref="P14:Q14"/>
    <mergeCell ref="P15:Q15"/>
    <mergeCell ref="P16:Q16"/>
    <mergeCell ref="P17:Q17"/>
    <mergeCell ref="P9:Q9"/>
    <mergeCell ref="P10:Q10"/>
    <mergeCell ref="P11:Q11"/>
    <mergeCell ref="G1:P1"/>
    <mergeCell ref="G2:P2"/>
    <mergeCell ref="P5:Q5"/>
    <mergeCell ref="P6:Q6"/>
    <mergeCell ref="P7:Q7"/>
    <mergeCell ref="P8:Q8"/>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24002"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24002" r:id="rId4" name="CommandButton2"/>
      </mc:Fallback>
    </mc:AlternateContent>
    <mc:AlternateContent xmlns:mc="http://schemas.openxmlformats.org/markup-compatibility/2006">
      <mc:Choice Requires="x14">
        <control shapeId="1024001"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24001" r:id="rId6"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5"/>
  <dimension ref="A1:U20"/>
  <sheetViews>
    <sheetView view="pageBreakPreview" zoomScaleNormal="100" zoomScaleSheetLayoutView="100" workbookViewId="0">
      <selection activeCell="C13" sqref="C1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99" t="s">
        <v>11</v>
      </c>
      <c r="B1" s="98" t="s">
        <v>29</v>
      </c>
      <c r="C1" s="39" t="s">
        <v>31</v>
      </c>
      <c r="D1" s="98" t="s">
        <v>16</v>
      </c>
      <c r="E1" s="98" t="s">
        <v>17</v>
      </c>
      <c r="F1" s="98" t="s">
        <v>18</v>
      </c>
      <c r="G1" s="331" t="s">
        <v>19</v>
      </c>
      <c r="H1" s="332"/>
      <c r="I1" s="332"/>
      <c r="J1" s="332"/>
      <c r="K1" s="332"/>
      <c r="L1" s="332"/>
      <c r="M1" s="332"/>
      <c r="N1" s="332"/>
      <c r="O1" s="332"/>
      <c r="P1" s="333"/>
      <c r="Q1" s="40" t="s">
        <v>20</v>
      </c>
      <c r="R1" s="41"/>
      <c r="S1" s="41"/>
      <c r="T1" s="41"/>
      <c r="U1" s="42"/>
    </row>
    <row r="2" spans="1:21" ht="13.5" customHeight="1" x14ac:dyDescent="0.2">
      <c r="A2" s="44"/>
      <c r="B2" s="45" t="s">
        <v>160</v>
      </c>
      <c r="C2" s="46" t="s">
        <v>161</v>
      </c>
      <c r="D2" s="47">
        <v>1000</v>
      </c>
      <c r="E2" s="48">
        <v>345</v>
      </c>
      <c r="F2" s="48">
        <v>6</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175</v>
      </c>
      <c r="S4" s="55"/>
      <c r="T4" s="56"/>
      <c r="U4" s="42"/>
    </row>
    <row r="5" spans="1:21" ht="13.5" customHeight="1" x14ac:dyDescent="0.2">
      <c r="A5" s="99" t="s">
        <v>15</v>
      </c>
      <c r="B5" s="99" t="s">
        <v>35</v>
      </c>
      <c r="C5" s="65" t="s">
        <v>36</v>
      </c>
      <c r="D5" s="66" t="s">
        <v>37</v>
      </c>
      <c r="E5" s="99" t="s">
        <v>32</v>
      </c>
      <c r="F5" s="99" t="s">
        <v>38</v>
      </c>
      <c r="G5" s="99" t="s">
        <v>23</v>
      </c>
      <c r="H5" s="99" t="s">
        <v>24</v>
      </c>
      <c r="I5" s="99" t="s">
        <v>25</v>
      </c>
      <c r="J5" s="99" t="s">
        <v>6</v>
      </c>
      <c r="K5" s="99" t="s">
        <v>7</v>
      </c>
      <c r="L5" s="99" t="s">
        <v>1</v>
      </c>
      <c r="M5" s="99" t="s">
        <v>2</v>
      </c>
      <c r="N5" s="99" t="s">
        <v>39</v>
      </c>
      <c r="O5" s="99" t="s">
        <v>27</v>
      </c>
      <c r="P5" s="337" t="s">
        <v>26</v>
      </c>
      <c r="Q5" s="331"/>
      <c r="R5" s="67" t="s">
        <v>8</v>
      </c>
      <c r="S5" s="68" t="s">
        <v>9</v>
      </c>
      <c r="T5" s="68" t="s">
        <v>10</v>
      </c>
      <c r="U5" s="42"/>
    </row>
    <row r="6" spans="1:21" s="75" customFormat="1" ht="13.5" customHeight="1" x14ac:dyDescent="0.2">
      <c r="A6" s="69">
        <v>1</v>
      </c>
      <c r="B6" s="100" t="s">
        <v>145</v>
      </c>
      <c r="C6" s="71" t="s">
        <v>2225</v>
      </c>
      <c r="D6" s="69" t="s">
        <v>3187</v>
      </c>
      <c r="E6" s="72">
        <v>2</v>
      </c>
      <c r="F6" s="72"/>
      <c r="G6" s="69">
        <v>1</v>
      </c>
      <c r="H6" s="69"/>
      <c r="I6" s="69"/>
      <c r="J6" s="69"/>
      <c r="K6" s="69"/>
      <c r="L6" s="69"/>
      <c r="M6" s="69"/>
      <c r="N6" s="69" t="s">
        <v>28</v>
      </c>
      <c r="O6" s="69"/>
      <c r="P6" s="338"/>
      <c r="Q6" s="339"/>
      <c r="R6" s="73" t="s">
        <v>176</v>
      </c>
      <c r="S6" s="73">
        <v>2</v>
      </c>
      <c r="T6" s="73" t="b">
        <v>1</v>
      </c>
      <c r="U6" s="74" t="str">
        <f t="shared" ref="U6:U20" si="0">B6 &amp; "  " &amp;D6 &amp; IF(D6 = "VARCHAR","(" &amp; E6 &amp; ")",IF(D6="NUMERIC","(" &amp; E6 &amp; "," &amp; F6 &amp; ")",""))</f>
        <v>権限コード  VARCHAR(2)</v>
      </c>
    </row>
    <row r="7" spans="1:21" s="75" customFormat="1" ht="13.5" customHeight="1" x14ac:dyDescent="0.2">
      <c r="A7" s="76">
        <v>2</v>
      </c>
      <c r="B7" s="97" t="s">
        <v>2207</v>
      </c>
      <c r="C7" s="78" t="s">
        <v>2226</v>
      </c>
      <c r="D7" s="76" t="s">
        <v>3188</v>
      </c>
      <c r="E7" s="97"/>
      <c r="F7" s="79"/>
      <c r="G7" s="76">
        <v>2</v>
      </c>
      <c r="H7" s="76"/>
      <c r="I7" s="76"/>
      <c r="J7" s="76"/>
      <c r="K7" s="76"/>
      <c r="L7" s="76"/>
      <c r="M7" s="76"/>
      <c r="N7" s="76"/>
      <c r="O7" s="76"/>
      <c r="P7" s="327"/>
      <c r="Q7" s="328"/>
      <c r="R7" s="73" t="s">
        <v>182</v>
      </c>
      <c r="S7" s="73"/>
      <c r="T7" s="73"/>
      <c r="U7" s="74" t="str">
        <f t="shared" si="0"/>
        <v>行NO  INT</v>
      </c>
    </row>
    <row r="8" spans="1:21" s="75" customFormat="1" ht="13.5" customHeight="1" x14ac:dyDescent="0.2">
      <c r="A8" s="76">
        <v>3</v>
      </c>
      <c r="B8" s="97" t="s">
        <v>2208</v>
      </c>
      <c r="C8" s="78" t="s">
        <v>2227</v>
      </c>
      <c r="D8" s="84" t="s">
        <v>84</v>
      </c>
      <c r="E8" s="97">
        <v>3</v>
      </c>
      <c r="F8" s="79"/>
      <c r="G8" s="76"/>
      <c r="H8" s="76"/>
      <c r="I8" s="76"/>
      <c r="J8" s="76"/>
      <c r="K8" s="76"/>
      <c r="L8" s="76"/>
      <c r="M8" s="76"/>
      <c r="N8" s="76"/>
      <c r="O8" s="76"/>
      <c r="P8" s="327"/>
      <c r="Q8" s="328"/>
      <c r="R8" s="80" t="s">
        <v>183</v>
      </c>
      <c r="S8" s="73"/>
      <c r="T8" s="73"/>
      <c r="U8" s="74" t="str">
        <f t="shared" si="0"/>
        <v>メニューCD  VARCHAR(3)</v>
      </c>
    </row>
    <row r="9" spans="1:21" s="75" customFormat="1" ht="13.5" customHeight="1" x14ac:dyDescent="0.2">
      <c r="A9" s="76">
        <v>4</v>
      </c>
      <c r="B9" s="97" t="s">
        <v>173</v>
      </c>
      <c r="C9" s="78" t="s">
        <v>2228</v>
      </c>
      <c r="D9" s="76" t="s">
        <v>3188</v>
      </c>
      <c r="E9" s="97"/>
      <c r="F9" s="79"/>
      <c r="G9" s="76"/>
      <c r="H9" s="76"/>
      <c r="I9" s="76"/>
      <c r="J9" s="76"/>
      <c r="K9" s="76"/>
      <c r="L9" s="76"/>
      <c r="M9" s="76"/>
      <c r="N9" s="76"/>
      <c r="O9" s="76"/>
      <c r="P9" s="327" t="s">
        <v>174</v>
      </c>
      <c r="Q9" s="328"/>
      <c r="R9" s="80" t="s">
        <v>184</v>
      </c>
      <c r="S9" s="73"/>
      <c r="T9" s="73"/>
      <c r="U9" s="74" t="str">
        <f t="shared" ref="U9" si="1">B9 &amp; "  " &amp;D9 &amp; IF(D9 = "VARCHAR","(" &amp; E9 &amp; ")",IF(D9="NUMERIC","(" &amp; E9 &amp; "," &amp; F9 &amp; ")",""))</f>
        <v>許可区分  INT</v>
      </c>
    </row>
    <row r="10" spans="1:21" s="75" customFormat="1" ht="13.5" customHeight="1" x14ac:dyDescent="0.2">
      <c r="A10" s="76">
        <v>5</v>
      </c>
      <c r="B10" s="96" t="s">
        <v>51</v>
      </c>
      <c r="C10" s="83" t="s">
        <v>162</v>
      </c>
      <c r="D10" s="84" t="s">
        <v>3189</v>
      </c>
      <c r="E10" s="96"/>
      <c r="F10" s="96"/>
      <c r="G10" s="96"/>
      <c r="H10" s="96"/>
      <c r="I10" s="96"/>
      <c r="J10" s="96"/>
      <c r="K10" s="96"/>
      <c r="L10" s="96"/>
      <c r="M10" s="96"/>
      <c r="N10" s="84"/>
      <c r="O10" s="84"/>
      <c r="P10" s="325"/>
      <c r="Q10" s="326"/>
      <c r="R10" s="81" t="s">
        <v>177</v>
      </c>
      <c r="S10" s="73"/>
      <c r="T10" s="73"/>
      <c r="U10" s="74" t="str">
        <f t="shared" si="0"/>
        <v>登録日時  DATETIME</v>
      </c>
    </row>
    <row r="11" spans="1:21" s="75" customFormat="1" ht="13.5" customHeight="1" x14ac:dyDescent="0.2">
      <c r="A11" s="76">
        <v>6</v>
      </c>
      <c r="B11" s="96" t="s">
        <v>57</v>
      </c>
      <c r="C11" s="83" t="s">
        <v>163</v>
      </c>
      <c r="D11" s="84" t="s">
        <v>3190</v>
      </c>
      <c r="E11" s="96">
        <v>50</v>
      </c>
      <c r="F11" s="96"/>
      <c r="G11" s="96"/>
      <c r="H11" s="96"/>
      <c r="I11" s="96"/>
      <c r="J11" s="96"/>
      <c r="K11" s="96"/>
      <c r="L11" s="96"/>
      <c r="M11" s="96"/>
      <c r="N11" s="84"/>
      <c r="O11" s="84"/>
      <c r="P11" s="325"/>
      <c r="Q11" s="326"/>
      <c r="R11" s="81"/>
      <c r="S11" s="73"/>
      <c r="T11" s="73"/>
      <c r="U11" s="74" t="str">
        <f t="shared" si="0"/>
        <v>登録端末名  VARCHAR(50)</v>
      </c>
    </row>
    <row r="12" spans="1:21" s="75" customFormat="1" ht="13.5" customHeight="1" x14ac:dyDescent="0.2">
      <c r="A12" s="76">
        <v>7</v>
      </c>
      <c r="B12" s="96" t="s">
        <v>52</v>
      </c>
      <c r="C12" s="83" t="s">
        <v>164</v>
      </c>
      <c r="D12" s="84" t="s">
        <v>84</v>
      </c>
      <c r="E12" s="96">
        <v>50</v>
      </c>
      <c r="F12" s="96"/>
      <c r="G12" s="84"/>
      <c r="H12" s="84"/>
      <c r="I12" s="84"/>
      <c r="J12" s="84"/>
      <c r="K12" s="84"/>
      <c r="L12" s="84"/>
      <c r="M12" s="84"/>
      <c r="N12" s="84"/>
      <c r="O12" s="84"/>
      <c r="P12" s="325"/>
      <c r="Q12" s="326"/>
      <c r="R12" s="81" t="s">
        <v>178</v>
      </c>
      <c r="S12" s="73">
        <v>50</v>
      </c>
      <c r="T12" s="73"/>
      <c r="U12" s="74" t="str">
        <f t="shared" si="0"/>
        <v>登録ユーザー名  VARCHAR(50)</v>
      </c>
    </row>
    <row r="13" spans="1:21" s="75" customFormat="1" ht="13.5" customHeight="1" x14ac:dyDescent="0.2">
      <c r="A13" s="76">
        <v>8</v>
      </c>
      <c r="B13" s="96" t="s">
        <v>60</v>
      </c>
      <c r="C13" s="83" t="s">
        <v>165</v>
      </c>
      <c r="D13" s="84" t="s">
        <v>107</v>
      </c>
      <c r="E13" s="96"/>
      <c r="F13" s="96"/>
      <c r="G13" s="96"/>
      <c r="H13" s="96"/>
      <c r="I13" s="96"/>
      <c r="J13" s="96"/>
      <c r="K13" s="96"/>
      <c r="L13" s="96"/>
      <c r="M13" s="96"/>
      <c r="N13" s="84"/>
      <c r="O13" s="84"/>
      <c r="P13" s="325"/>
      <c r="Q13" s="326"/>
      <c r="R13" s="81" t="s">
        <v>179</v>
      </c>
      <c r="S13" s="73"/>
      <c r="T13" s="73"/>
      <c r="U13" s="74" t="str">
        <f t="shared" si="0"/>
        <v>更新日時  DATETIME</v>
      </c>
    </row>
    <row r="14" spans="1:21" s="75" customFormat="1" ht="13.5" customHeight="1" x14ac:dyDescent="0.2">
      <c r="A14" s="76">
        <v>9</v>
      </c>
      <c r="B14" s="96" t="s">
        <v>58</v>
      </c>
      <c r="C14" s="83" t="s">
        <v>166</v>
      </c>
      <c r="D14" s="76" t="s">
        <v>3185</v>
      </c>
      <c r="E14" s="96">
        <v>50</v>
      </c>
      <c r="F14" s="96"/>
      <c r="G14" s="96"/>
      <c r="H14" s="96"/>
      <c r="I14" s="96"/>
      <c r="J14" s="96"/>
      <c r="K14" s="96"/>
      <c r="L14" s="96"/>
      <c r="M14" s="96"/>
      <c r="N14" s="84"/>
      <c r="O14" s="84"/>
      <c r="P14" s="325"/>
      <c r="Q14" s="326"/>
      <c r="R14" s="81" t="s">
        <v>180</v>
      </c>
      <c r="S14" s="73">
        <v>50</v>
      </c>
      <c r="T14" s="73"/>
      <c r="U14" s="74" t="str">
        <f t="shared" si="0"/>
        <v>更新端末名  VARCHAR(50)</v>
      </c>
    </row>
    <row r="15" spans="1:21" s="75" customFormat="1" ht="13.5" customHeight="1" x14ac:dyDescent="0.2">
      <c r="A15" s="76">
        <v>10</v>
      </c>
      <c r="B15" s="97" t="s">
        <v>53</v>
      </c>
      <c r="C15" s="83" t="s">
        <v>167</v>
      </c>
      <c r="D15" s="76" t="s">
        <v>84</v>
      </c>
      <c r="E15" s="96">
        <v>50</v>
      </c>
      <c r="F15" s="97"/>
      <c r="G15" s="97"/>
      <c r="H15" s="97"/>
      <c r="I15" s="97"/>
      <c r="J15" s="97"/>
      <c r="K15" s="97"/>
      <c r="L15" s="97"/>
      <c r="M15" s="97"/>
      <c r="N15" s="76"/>
      <c r="O15" s="97"/>
      <c r="P15" s="327"/>
      <c r="Q15" s="328"/>
      <c r="R15" s="81" t="s">
        <v>181</v>
      </c>
      <c r="S15" s="73">
        <v>50</v>
      </c>
      <c r="T15" s="73"/>
      <c r="U15" s="74" t="str">
        <f t="shared" si="0"/>
        <v>更新ユーザー名  VARCHAR(50)</v>
      </c>
    </row>
    <row r="16" spans="1:21" s="75" customFormat="1" ht="13.5" customHeight="1" x14ac:dyDescent="0.2">
      <c r="A16" s="76">
        <v>11</v>
      </c>
      <c r="B16" s="97" t="s">
        <v>54</v>
      </c>
      <c r="C16" s="85" t="s">
        <v>168</v>
      </c>
      <c r="D16" s="76" t="s">
        <v>149</v>
      </c>
      <c r="E16" s="97"/>
      <c r="F16" s="97"/>
      <c r="G16" s="97"/>
      <c r="H16" s="97"/>
      <c r="I16" s="97"/>
      <c r="J16" s="97"/>
      <c r="K16" s="97"/>
      <c r="L16" s="97"/>
      <c r="M16" s="97"/>
      <c r="N16" s="76"/>
      <c r="O16" s="97">
        <v>0</v>
      </c>
      <c r="P16" s="327"/>
      <c r="Q16" s="328"/>
      <c r="R16" s="75">
        <v>0</v>
      </c>
      <c r="S16" s="73"/>
      <c r="T16" s="73"/>
      <c r="U16" s="74" t="str">
        <f t="shared" si="0"/>
        <v>削除フラグ  INT</v>
      </c>
    </row>
    <row r="17" spans="1:21" s="75" customFormat="1" ht="13.5" customHeight="1" x14ac:dyDescent="0.2">
      <c r="A17" s="76">
        <v>12</v>
      </c>
      <c r="B17" s="97" t="s">
        <v>56</v>
      </c>
      <c r="C17" s="85" t="s">
        <v>169</v>
      </c>
      <c r="D17" s="84" t="s">
        <v>107</v>
      </c>
      <c r="E17" s="97"/>
      <c r="F17" s="97"/>
      <c r="G17" s="97"/>
      <c r="H17" s="97"/>
      <c r="I17" s="97"/>
      <c r="J17" s="97"/>
      <c r="K17" s="97"/>
      <c r="L17" s="97"/>
      <c r="M17" s="97"/>
      <c r="N17" s="76"/>
      <c r="O17" s="97"/>
      <c r="P17" s="327"/>
      <c r="Q17" s="328"/>
      <c r="R17" s="81"/>
      <c r="S17" s="73"/>
      <c r="T17" s="73"/>
      <c r="U17" s="74" t="str">
        <f t="shared" si="0"/>
        <v>削除日時  DATETIME</v>
      </c>
    </row>
    <row r="18" spans="1:21" s="75" customFormat="1" ht="13.5" customHeight="1" x14ac:dyDescent="0.2">
      <c r="A18" s="76">
        <v>13</v>
      </c>
      <c r="B18" s="97" t="s">
        <v>59</v>
      </c>
      <c r="C18" s="85" t="s">
        <v>170</v>
      </c>
      <c r="D18" s="76" t="s">
        <v>84</v>
      </c>
      <c r="E18" s="97">
        <v>50</v>
      </c>
      <c r="F18" s="97"/>
      <c r="G18" s="97"/>
      <c r="H18" s="97"/>
      <c r="I18" s="97"/>
      <c r="J18" s="97"/>
      <c r="K18" s="97"/>
      <c r="L18" s="97"/>
      <c r="M18" s="97"/>
      <c r="N18" s="76"/>
      <c r="O18" s="97"/>
      <c r="P18" s="327"/>
      <c r="Q18" s="328"/>
      <c r="R18" s="81"/>
      <c r="S18" s="73"/>
      <c r="T18" s="73"/>
      <c r="U18" s="74" t="str">
        <f t="shared" si="0"/>
        <v>削除端末名  VARCHAR(50)</v>
      </c>
    </row>
    <row r="19" spans="1:21" s="75" customFormat="1" ht="13.5" customHeight="1" x14ac:dyDescent="0.2">
      <c r="A19" s="76">
        <v>14</v>
      </c>
      <c r="B19" s="97" t="s">
        <v>55</v>
      </c>
      <c r="C19" s="85" t="s">
        <v>171</v>
      </c>
      <c r="D19" s="76" t="s">
        <v>3187</v>
      </c>
      <c r="E19" s="97">
        <v>50</v>
      </c>
      <c r="F19" s="97"/>
      <c r="G19" s="97"/>
      <c r="H19" s="97"/>
      <c r="I19" s="97"/>
      <c r="J19" s="97"/>
      <c r="K19" s="97"/>
      <c r="L19" s="97"/>
      <c r="M19" s="97"/>
      <c r="N19" s="76"/>
      <c r="O19" s="97"/>
      <c r="P19" s="327"/>
      <c r="Q19" s="328"/>
      <c r="R19" s="81"/>
      <c r="S19" s="73"/>
      <c r="T19" s="73"/>
      <c r="U19" s="74" t="str">
        <f t="shared" si="0"/>
        <v>削除ユーザー名  VARCHAR(50)</v>
      </c>
    </row>
    <row r="20" spans="1:21" s="75" customFormat="1" ht="13.5" customHeight="1" x14ac:dyDescent="0.2">
      <c r="A20" s="86">
        <v>15</v>
      </c>
      <c r="B20" s="101" t="s">
        <v>128</v>
      </c>
      <c r="C20" s="101" t="s">
        <v>172</v>
      </c>
      <c r="D20" s="86" t="s">
        <v>3188</v>
      </c>
      <c r="E20" s="101"/>
      <c r="F20" s="101"/>
      <c r="G20" s="86"/>
      <c r="H20" s="86"/>
      <c r="I20" s="86"/>
      <c r="J20" s="86"/>
      <c r="K20" s="86"/>
      <c r="L20" s="86"/>
      <c r="M20" s="86"/>
      <c r="N20" s="86"/>
      <c r="O20" s="101">
        <v>0</v>
      </c>
      <c r="P20" s="329" t="s">
        <v>75</v>
      </c>
      <c r="Q20" s="330"/>
      <c r="R20" s="73">
        <v>0</v>
      </c>
      <c r="S20" s="73"/>
      <c r="T20" s="73"/>
      <c r="U20" s="74" t="str">
        <f t="shared" si="0"/>
        <v>リビジョン番号  INT</v>
      </c>
    </row>
  </sheetData>
  <mergeCells count="18">
    <mergeCell ref="P16:Q16"/>
    <mergeCell ref="P17:Q17"/>
    <mergeCell ref="P18:Q18"/>
    <mergeCell ref="P19:Q19"/>
    <mergeCell ref="P20:Q20"/>
    <mergeCell ref="P12:Q12"/>
    <mergeCell ref="P13:Q13"/>
    <mergeCell ref="P14:Q14"/>
    <mergeCell ref="P15:Q15"/>
    <mergeCell ref="G1:P1"/>
    <mergeCell ref="G2:P2"/>
    <mergeCell ref="P5:Q5"/>
    <mergeCell ref="P6:Q6"/>
    <mergeCell ref="P7:Q7"/>
    <mergeCell ref="P8:Q8"/>
    <mergeCell ref="P9:Q9"/>
    <mergeCell ref="P10:Q10"/>
    <mergeCell ref="P11:Q11"/>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25026"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25026" r:id="rId4" name="CommandButton2"/>
      </mc:Fallback>
    </mc:AlternateContent>
    <mc:AlternateContent xmlns:mc="http://schemas.openxmlformats.org/markup-compatibility/2006">
      <mc:Choice Requires="x14">
        <control shapeId="1025025"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25025" r:id="rId6"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3"/>
  <dimension ref="A1:U22"/>
  <sheetViews>
    <sheetView view="pageBreakPreview" zoomScaleNormal="100" zoomScaleSheetLayoutView="100" workbookViewId="0">
      <selection activeCell="P16" sqref="P16:Q16"/>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37" t="s">
        <v>11</v>
      </c>
      <c r="B1" s="38" t="s">
        <v>29</v>
      </c>
      <c r="C1" s="39" t="s">
        <v>31</v>
      </c>
      <c r="D1" s="38" t="s">
        <v>16</v>
      </c>
      <c r="E1" s="38" t="s">
        <v>17</v>
      </c>
      <c r="F1" s="38" t="s">
        <v>18</v>
      </c>
      <c r="G1" s="331" t="s">
        <v>19</v>
      </c>
      <c r="H1" s="332"/>
      <c r="I1" s="332"/>
      <c r="J1" s="332"/>
      <c r="K1" s="332"/>
      <c r="L1" s="332"/>
      <c r="M1" s="332"/>
      <c r="N1" s="332"/>
      <c r="O1" s="332"/>
      <c r="P1" s="333"/>
      <c r="Q1" s="40" t="s">
        <v>20</v>
      </c>
      <c r="R1" s="41"/>
      <c r="S1" s="41"/>
      <c r="T1" s="41"/>
      <c r="U1" s="42"/>
    </row>
    <row r="2" spans="1:21" ht="13.5" customHeight="1" x14ac:dyDescent="0.2">
      <c r="A2" s="44"/>
      <c r="B2" s="45" t="s">
        <v>108</v>
      </c>
      <c r="C2" s="46" t="s">
        <v>109</v>
      </c>
      <c r="D2" s="47">
        <v>1000</v>
      </c>
      <c r="E2" s="48">
        <v>397</v>
      </c>
      <c r="F2" s="48">
        <v>6</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130</v>
      </c>
      <c r="S4" s="55"/>
      <c r="T4" s="56"/>
      <c r="U4" s="42"/>
    </row>
    <row r="5" spans="1:21" ht="13.5" customHeight="1" x14ac:dyDescent="0.2">
      <c r="A5" s="37" t="s">
        <v>15</v>
      </c>
      <c r="B5" s="37" t="s">
        <v>35</v>
      </c>
      <c r="C5" s="65" t="s">
        <v>36</v>
      </c>
      <c r="D5" s="66" t="s">
        <v>37</v>
      </c>
      <c r="E5" s="37" t="s">
        <v>32</v>
      </c>
      <c r="F5" s="37" t="s">
        <v>38</v>
      </c>
      <c r="G5" s="37" t="s">
        <v>23</v>
      </c>
      <c r="H5" s="37" t="s">
        <v>24</v>
      </c>
      <c r="I5" s="37" t="s">
        <v>25</v>
      </c>
      <c r="J5" s="37" t="s">
        <v>6</v>
      </c>
      <c r="K5" s="37" t="s">
        <v>7</v>
      </c>
      <c r="L5" s="37" t="s">
        <v>1</v>
      </c>
      <c r="M5" s="37" t="s">
        <v>2</v>
      </c>
      <c r="N5" s="37" t="s">
        <v>39</v>
      </c>
      <c r="O5" s="37" t="s">
        <v>27</v>
      </c>
      <c r="P5" s="337" t="s">
        <v>26</v>
      </c>
      <c r="Q5" s="331"/>
      <c r="R5" s="67" t="s">
        <v>8</v>
      </c>
      <c r="S5" s="68" t="s">
        <v>9</v>
      </c>
      <c r="T5" s="68" t="s">
        <v>10</v>
      </c>
      <c r="U5" s="42"/>
    </row>
    <row r="6" spans="1:21" s="75" customFormat="1" ht="13.5" customHeight="1" x14ac:dyDescent="0.2">
      <c r="A6" s="69">
        <v>1</v>
      </c>
      <c r="B6" s="70" t="s">
        <v>110</v>
      </c>
      <c r="C6" s="71" t="s">
        <v>111</v>
      </c>
      <c r="D6" s="69" t="s">
        <v>84</v>
      </c>
      <c r="E6" s="72">
        <v>6</v>
      </c>
      <c r="F6" s="72"/>
      <c r="G6" s="69">
        <v>1</v>
      </c>
      <c r="H6" s="69"/>
      <c r="I6" s="69"/>
      <c r="J6" s="69"/>
      <c r="K6" s="69"/>
      <c r="L6" s="69"/>
      <c r="M6" s="69"/>
      <c r="N6" s="69" t="s">
        <v>28</v>
      </c>
      <c r="O6" s="69"/>
      <c r="P6" s="338"/>
      <c r="Q6" s="339"/>
      <c r="R6" s="73" t="s">
        <v>131</v>
      </c>
      <c r="S6" s="73">
        <v>6</v>
      </c>
      <c r="T6" s="73" t="b">
        <v>1</v>
      </c>
      <c r="U6" s="74" t="str">
        <f t="shared" ref="U6:U22" si="0">B6 &amp; "  " &amp;D6 &amp; IF(D6 = "VARCHAR","(" &amp; E6 &amp; ")",IF(D6="NUMERIC","(" &amp; E6 &amp; "," &amp; F6 &amp; ")",""))</f>
        <v>ユーザーコード  VARCHAR(6)</v>
      </c>
    </row>
    <row r="7" spans="1:21" s="75" customFormat="1" ht="13.5" customHeight="1" x14ac:dyDescent="0.2">
      <c r="A7" s="76">
        <v>2</v>
      </c>
      <c r="B7" s="77" t="s">
        <v>112</v>
      </c>
      <c r="C7" s="78" t="s">
        <v>113</v>
      </c>
      <c r="D7" s="76" t="s">
        <v>3191</v>
      </c>
      <c r="E7" s="77">
        <v>40</v>
      </c>
      <c r="F7" s="79"/>
      <c r="G7" s="76"/>
      <c r="H7" s="76"/>
      <c r="I7" s="76"/>
      <c r="J7" s="76"/>
      <c r="K7" s="76"/>
      <c r="L7" s="76"/>
      <c r="M7" s="76"/>
      <c r="N7" s="76"/>
      <c r="O7" s="76"/>
      <c r="P7" s="327"/>
      <c r="Q7" s="328"/>
      <c r="R7" s="73" t="s">
        <v>132</v>
      </c>
      <c r="S7" s="73">
        <v>40</v>
      </c>
      <c r="T7" s="73"/>
      <c r="U7" s="74" t="str">
        <f t="shared" si="0"/>
        <v>ユーザー名称  VARCHAR(40)</v>
      </c>
    </row>
    <row r="8" spans="1:21" s="75" customFormat="1" ht="13.5" customHeight="1" x14ac:dyDescent="0.2">
      <c r="A8" s="76">
        <v>3</v>
      </c>
      <c r="B8" s="77" t="s">
        <v>114</v>
      </c>
      <c r="C8" s="78" t="s">
        <v>3036</v>
      </c>
      <c r="D8" s="76" t="s">
        <v>3191</v>
      </c>
      <c r="E8" s="77">
        <v>10</v>
      </c>
      <c r="F8" s="79"/>
      <c r="G8" s="76"/>
      <c r="H8" s="76"/>
      <c r="I8" s="76"/>
      <c r="J8" s="76"/>
      <c r="K8" s="76"/>
      <c r="L8" s="76"/>
      <c r="M8" s="76"/>
      <c r="N8" s="76"/>
      <c r="O8" s="76"/>
      <c r="P8" s="327"/>
      <c r="Q8" s="328"/>
      <c r="R8" s="80" t="s">
        <v>3280</v>
      </c>
      <c r="S8" s="73">
        <v>10</v>
      </c>
      <c r="T8" s="73"/>
      <c r="U8" s="74" t="str">
        <f t="shared" si="0"/>
        <v>ユーザーパスワード  VARCHAR(10)</v>
      </c>
    </row>
    <row r="9" spans="1:21" s="75" customFormat="1" ht="13.5" customHeight="1" x14ac:dyDescent="0.2">
      <c r="A9" s="76">
        <v>4</v>
      </c>
      <c r="B9" s="77" t="s">
        <v>115</v>
      </c>
      <c r="C9" s="78" t="s">
        <v>116</v>
      </c>
      <c r="D9" s="76" t="s">
        <v>3191</v>
      </c>
      <c r="E9" s="77">
        <v>2</v>
      </c>
      <c r="F9" s="79"/>
      <c r="G9" s="76"/>
      <c r="H9" s="76"/>
      <c r="I9" s="76"/>
      <c r="J9" s="76"/>
      <c r="K9" s="76"/>
      <c r="L9" s="76"/>
      <c r="M9" s="76"/>
      <c r="N9" s="76"/>
      <c r="O9" s="76"/>
      <c r="P9" s="327"/>
      <c r="Q9" s="328"/>
      <c r="R9" s="81" t="s">
        <v>133</v>
      </c>
      <c r="S9" s="73">
        <v>2</v>
      </c>
      <c r="T9" s="73" t="b">
        <v>1</v>
      </c>
      <c r="U9" s="74" t="str">
        <f t="shared" si="0"/>
        <v>権限レベル  VARCHAR(2)</v>
      </c>
    </row>
    <row r="10" spans="1:21" s="75" customFormat="1" ht="13.5" customHeight="1" x14ac:dyDescent="0.2">
      <c r="A10" s="76">
        <v>5</v>
      </c>
      <c r="B10" s="77" t="s">
        <v>117</v>
      </c>
      <c r="C10" s="78" t="s">
        <v>118</v>
      </c>
      <c r="D10" s="76" t="s">
        <v>84</v>
      </c>
      <c r="E10" s="77">
        <v>6</v>
      </c>
      <c r="F10" s="79"/>
      <c r="G10" s="76"/>
      <c r="H10" s="76"/>
      <c r="I10" s="76"/>
      <c r="J10" s="76"/>
      <c r="K10" s="76"/>
      <c r="L10" s="76"/>
      <c r="M10" s="76"/>
      <c r="N10" s="76"/>
      <c r="O10" s="76"/>
      <c r="P10" s="327"/>
      <c r="Q10" s="328"/>
      <c r="R10" s="81" t="s">
        <v>134</v>
      </c>
      <c r="S10" s="73">
        <v>6</v>
      </c>
      <c r="T10" s="73" t="b">
        <v>1</v>
      </c>
      <c r="U10" s="74" t="str">
        <f>B10 &amp; "  " &amp;D10 &amp; IF(D10 = "VARCHAR","(" &amp; E10 &amp; ")",IF(D10="NUMERIC","(" &amp; E10 &amp; "," &amp; F10 &amp; ")",""))</f>
        <v>仕入先CD  VARCHAR(6)</v>
      </c>
    </row>
    <row r="11" spans="1:21" s="108" customFormat="1" ht="13.5" customHeight="1" x14ac:dyDescent="0.2">
      <c r="A11" s="102">
        <v>6</v>
      </c>
      <c r="B11" s="103" t="s">
        <v>119</v>
      </c>
      <c r="C11" s="104" t="s">
        <v>120</v>
      </c>
      <c r="D11" s="102" t="s">
        <v>84</v>
      </c>
      <c r="E11" s="103">
        <v>1</v>
      </c>
      <c r="F11" s="105"/>
      <c r="G11" s="102"/>
      <c r="H11" s="102"/>
      <c r="I11" s="102"/>
      <c r="J11" s="102"/>
      <c r="K11" s="102"/>
      <c r="L11" s="102"/>
      <c r="M11" s="102"/>
      <c r="N11" s="102"/>
      <c r="O11" s="102"/>
      <c r="P11" s="340" t="s">
        <v>129</v>
      </c>
      <c r="Q11" s="341"/>
      <c r="R11" s="81" t="s">
        <v>135</v>
      </c>
      <c r="S11" s="106">
        <v>1</v>
      </c>
      <c r="T11" s="106"/>
      <c r="U11" s="107" t="str">
        <f t="shared" si="0"/>
        <v>更新フラグ  VARCHAR(1)</v>
      </c>
    </row>
    <row r="12" spans="1:21" s="75" customFormat="1" ht="13.5" customHeight="1" x14ac:dyDescent="0.2">
      <c r="A12" s="76">
        <v>7</v>
      </c>
      <c r="B12" s="82" t="s">
        <v>51</v>
      </c>
      <c r="C12" s="83" t="s">
        <v>121</v>
      </c>
      <c r="D12" s="84" t="s">
        <v>107</v>
      </c>
      <c r="E12" s="82"/>
      <c r="F12" s="82"/>
      <c r="G12" s="82"/>
      <c r="H12" s="82"/>
      <c r="I12" s="82"/>
      <c r="J12" s="82"/>
      <c r="K12" s="82"/>
      <c r="L12" s="82"/>
      <c r="M12" s="82"/>
      <c r="N12" s="84"/>
      <c r="O12" s="84"/>
      <c r="P12" s="325"/>
      <c r="Q12" s="326"/>
      <c r="R12" s="81" t="s">
        <v>137</v>
      </c>
      <c r="S12" s="73"/>
      <c r="T12" s="73"/>
      <c r="U12" s="74" t="str">
        <f t="shared" si="0"/>
        <v>登録日時  DATETIME</v>
      </c>
    </row>
    <row r="13" spans="1:21" s="75" customFormat="1" ht="13.5" customHeight="1" x14ac:dyDescent="0.2">
      <c r="A13" s="76">
        <v>8</v>
      </c>
      <c r="B13" s="82" t="s">
        <v>57</v>
      </c>
      <c r="C13" s="83" t="s">
        <v>122</v>
      </c>
      <c r="D13" s="84" t="s">
        <v>84</v>
      </c>
      <c r="E13" s="82">
        <v>50</v>
      </c>
      <c r="F13" s="82"/>
      <c r="G13" s="82"/>
      <c r="H13" s="82"/>
      <c r="I13" s="82"/>
      <c r="J13" s="82"/>
      <c r="K13" s="82"/>
      <c r="L13" s="82"/>
      <c r="M13" s="82"/>
      <c r="N13" s="84"/>
      <c r="O13" s="84"/>
      <c r="P13" s="325"/>
      <c r="Q13" s="326"/>
      <c r="R13" s="81"/>
      <c r="S13" s="73"/>
      <c r="T13" s="73"/>
      <c r="U13" s="74" t="str">
        <f t="shared" si="0"/>
        <v>登録端末名  VARCHAR(50)</v>
      </c>
    </row>
    <row r="14" spans="1:21" s="75" customFormat="1" ht="13.5" customHeight="1" x14ac:dyDescent="0.2">
      <c r="A14" s="76">
        <v>9</v>
      </c>
      <c r="B14" s="82" t="s">
        <v>52</v>
      </c>
      <c r="C14" s="83" t="s">
        <v>123</v>
      </c>
      <c r="D14" s="84" t="s">
        <v>84</v>
      </c>
      <c r="E14" s="82">
        <v>50</v>
      </c>
      <c r="F14" s="82"/>
      <c r="G14" s="84"/>
      <c r="H14" s="84"/>
      <c r="I14" s="84"/>
      <c r="J14" s="84"/>
      <c r="K14" s="84"/>
      <c r="L14" s="84"/>
      <c r="M14" s="84"/>
      <c r="N14" s="84"/>
      <c r="O14" s="84"/>
      <c r="P14" s="325"/>
      <c r="Q14" s="326"/>
      <c r="R14" s="81" t="s">
        <v>136</v>
      </c>
      <c r="S14" s="73">
        <v>50</v>
      </c>
      <c r="T14" s="73"/>
      <c r="U14" s="74" t="str">
        <f t="shared" si="0"/>
        <v>登録ユーザー名  VARCHAR(50)</v>
      </c>
    </row>
    <row r="15" spans="1:21" s="75" customFormat="1" ht="13.5" customHeight="1" x14ac:dyDescent="0.2">
      <c r="A15" s="76">
        <v>10</v>
      </c>
      <c r="B15" s="82" t="s">
        <v>60</v>
      </c>
      <c r="C15" s="83" t="s">
        <v>3037</v>
      </c>
      <c r="D15" s="84" t="s">
        <v>107</v>
      </c>
      <c r="E15" s="82"/>
      <c r="F15" s="82"/>
      <c r="G15" s="82"/>
      <c r="H15" s="82"/>
      <c r="I15" s="82"/>
      <c r="J15" s="82"/>
      <c r="K15" s="82"/>
      <c r="L15" s="82"/>
      <c r="M15" s="82"/>
      <c r="N15" s="84"/>
      <c r="O15" s="84"/>
      <c r="P15" s="325"/>
      <c r="Q15" s="326"/>
      <c r="R15" s="81" t="s">
        <v>138</v>
      </c>
      <c r="S15" s="73"/>
      <c r="T15" s="73"/>
      <c r="U15" s="74" t="str">
        <f t="shared" si="0"/>
        <v>更新日時  DATETIME</v>
      </c>
    </row>
    <row r="16" spans="1:21" s="75" customFormat="1" ht="13.5" customHeight="1" x14ac:dyDescent="0.2">
      <c r="A16" s="76">
        <v>11</v>
      </c>
      <c r="B16" s="82" t="s">
        <v>58</v>
      </c>
      <c r="C16" s="83" t="s">
        <v>3038</v>
      </c>
      <c r="D16" s="76" t="s">
        <v>84</v>
      </c>
      <c r="E16" s="82">
        <v>50</v>
      </c>
      <c r="F16" s="82"/>
      <c r="G16" s="82"/>
      <c r="H16" s="82"/>
      <c r="I16" s="82"/>
      <c r="J16" s="82"/>
      <c r="K16" s="82"/>
      <c r="L16" s="82"/>
      <c r="M16" s="82"/>
      <c r="N16" s="84"/>
      <c r="O16" s="84"/>
      <c r="P16" s="325"/>
      <c r="Q16" s="326"/>
      <c r="R16" s="81" t="s">
        <v>141</v>
      </c>
      <c r="S16" s="73">
        <v>50</v>
      </c>
      <c r="T16" s="73"/>
      <c r="U16" s="74" t="str">
        <f t="shared" si="0"/>
        <v>更新端末名  VARCHAR(50)</v>
      </c>
    </row>
    <row r="17" spans="1:21" s="75" customFormat="1" ht="13.5" customHeight="1" x14ac:dyDescent="0.2">
      <c r="A17" s="76">
        <v>12</v>
      </c>
      <c r="B17" s="77" t="s">
        <v>53</v>
      </c>
      <c r="C17" s="83" t="s">
        <v>3039</v>
      </c>
      <c r="D17" s="76" t="s">
        <v>84</v>
      </c>
      <c r="E17" s="82">
        <v>50</v>
      </c>
      <c r="F17" s="77"/>
      <c r="G17" s="77"/>
      <c r="H17" s="77"/>
      <c r="I17" s="77"/>
      <c r="J17" s="77"/>
      <c r="K17" s="77"/>
      <c r="L17" s="77"/>
      <c r="M17" s="77"/>
      <c r="N17" s="76"/>
      <c r="O17" s="77"/>
      <c r="P17" s="327"/>
      <c r="Q17" s="328"/>
      <c r="R17" s="81" t="s">
        <v>140</v>
      </c>
      <c r="S17" s="73">
        <v>50</v>
      </c>
      <c r="T17" s="73"/>
      <c r="U17" s="74" t="str">
        <f t="shared" si="0"/>
        <v>更新ユーザー名  VARCHAR(50)</v>
      </c>
    </row>
    <row r="18" spans="1:21" s="75" customFormat="1" ht="13.5" customHeight="1" x14ac:dyDescent="0.2">
      <c r="A18" s="76">
        <v>13</v>
      </c>
      <c r="B18" s="77" t="s">
        <v>54</v>
      </c>
      <c r="C18" s="85" t="s">
        <v>124</v>
      </c>
      <c r="D18" s="76" t="s">
        <v>3192</v>
      </c>
      <c r="E18" s="77"/>
      <c r="F18" s="77"/>
      <c r="G18" s="77"/>
      <c r="H18" s="77"/>
      <c r="I18" s="77"/>
      <c r="J18" s="77"/>
      <c r="K18" s="77"/>
      <c r="L18" s="77"/>
      <c r="M18" s="77"/>
      <c r="N18" s="76"/>
      <c r="O18" s="77">
        <v>0</v>
      </c>
      <c r="P18" s="327"/>
      <c r="Q18" s="328"/>
      <c r="R18" s="75">
        <v>0</v>
      </c>
      <c r="S18" s="73"/>
      <c r="T18" s="73"/>
      <c r="U18" s="74" t="str">
        <f t="shared" si="0"/>
        <v>削除フラグ  INT</v>
      </c>
    </row>
    <row r="19" spans="1:21" s="75" customFormat="1" ht="13.5" customHeight="1" x14ac:dyDescent="0.2">
      <c r="A19" s="76">
        <v>14</v>
      </c>
      <c r="B19" s="77" t="s">
        <v>56</v>
      </c>
      <c r="C19" s="85" t="s">
        <v>125</v>
      </c>
      <c r="D19" s="84" t="s">
        <v>3193</v>
      </c>
      <c r="E19" s="77"/>
      <c r="F19" s="77"/>
      <c r="G19" s="77"/>
      <c r="H19" s="77"/>
      <c r="I19" s="77"/>
      <c r="J19" s="77"/>
      <c r="K19" s="77"/>
      <c r="L19" s="77"/>
      <c r="M19" s="77"/>
      <c r="N19" s="76"/>
      <c r="O19" s="77"/>
      <c r="P19" s="327"/>
      <c r="Q19" s="328"/>
      <c r="R19" s="81"/>
      <c r="S19" s="73"/>
      <c r="T19" s="73"/>
      <c r="U19" s="74" t="str">
        <f t="shared" si="0"/>
        <v>削除日時  DATETIME</v>
      </c>
    </row>
    <row r="20" spans="1:21" s="75" customFormat="1" ht="13.5" customHeight="1" x14ac:dyDescent="0.2">
      <c r="A20" s="76">
        <v>15</v>
      </c>
      <c r="B20" s="77" t="s">
        <v>59</v>
      </c>
      <c r="C20" s="85" t="s">
        <v>126</v>
      </c>
      <c r="D20" s="76" t="s">
        <v>3191</v>
      </c>
      <c r="E20" s="77">
        <v>50</v>
      </c>
      <c r="F20" s="77"/>
      <c r="G20" s="77"/>
      <c r="H20" s="77"/>
      <c r="I20" s="77"/>
      <c r="J20" s="77"/>
      <c r="K20" s="77"/>
      <c r="L20" s="77"/>
      <c r="M20" s="77"/>
      <c r="N20" s="76"/>
      <c r="O20" s="77"/>
      <c r="P20" s="327"/>
      <c r="Q20" s="328"/>
      <c r="R20" s="81"/>
      <c r="S20" s="73"/>
      <c r="T20" s="73"/>
      <c r="U20" s="74" t="str">
        <f t="shared" si="0"/>
        <v>削除端末名  VARCHAR(50)</v>
      </c>
    </row>
    <row r="21" spans="1:21" s="75" customFormat="1" ht="13.5" customHeight="1" x14ac:dyDescent="0.2">
      <c r="A21" s="76">
        <v>16</v>
      </c>
      <c r="B21" s="77" t="s">
        <v>55</v>
      </c>
      <c r="C21" s="85" t="s">
        <v>127</v>
      </c>
      <c r="D21" s="76" t="s">
        <v>3191</v>
      </c>
      <c r="E21" s="77">
        <v>50</v>
      </c>
      <c r="F21" s="77"/>
      <c r="G21" s="77"/>
      <c r="H21" s="77"/>
      <c r="I21" s="77"/>
      <c r="J21" s="77"/>
      <c r="K21" s="77"/>
      <c r="L21" s="77"/>
      <c r="M21" s="77"/>
      <c r="N21" s="76"/>
      <c r="O21" s="77"/>
      <c r="P21" s="327"/>
      <c r="Q21" s="328"/>
      <c r="R21" s="81"/>
      <c r="S21" s="73"/>
      <c r="T21" s="73"/>
      <c r="U21" s="74" t="str">
        <f t="shared" si="0"/>
        <v>削除ユーザー名  VARCHAR(50)</v>
      </c>
    </row>
    <row r="22" spans="1:21" s="75" customFormat="1" ht="13.5" customHeight="1" x14ac:dyDescent="0.2">
      <c r="A22" s="86">
        <v>17</v>
      </c>
      <c r="B22" s="87" t="s">
        <v>128</v>
      </c>
      <c r="C22" s="87" t="s">
        <v>3040</v>
      </c>
      <c r="D22" s="86" t="s">
        <v>149</v>
      </c>
      <c r="E22" s="87"/>
      <c r="F22" s="87"/>
      <c r="G22" s="86"/>
      <c r="H22" s="86"/>
      <c r="I22" s="86"/>
      <c r="J22" s="86"/>
      <c r="K22" s="86"/>
      <c r="L22" s="86"/>
      <c r="M22" s="86"/>
      <c r="N22" s="86"/>
      <c r="O22" s="87">
        <v>0</v>
      </c>
      <c r="P22" s="329" t="s">
        <v>75</v>
      </c>
      <c r="Q22" s="330"/>
      <c r="R22" s="73">
        <v>0</v>
      </c>
      <c r="S22" s="73"/>
      <c r="T22" s="73"/>
      <c r="U22" s="74" t="str">
        <f t="shared" si="0"/>
        <v>リビジョン番号  INT</v>
      </c>
    </row>
  </sheetData>
  <mergeCells count="20">
    <mergeCell ref="P14:Q14"/>
    <mergeCell ref="P21:Q21"/>
    <mergeCell ref="P10:Q10"/>
    <mergeCell ref="G1:P1"/>
    <mergeCell ref="G2:P2"/>
    <mergeCell ref="P5:Q5"/>
    <mergeCell ref="P6:Q6"/>
    <mergeCell ref="P7:Q7"/>
    <mergeCell ref="P8:Q8"/>
    <mergeCell ref="P9:Q9"/>
    <mergeCell ref="P11:Q11"/>
    <mergeCell ref="P12:Q12"/>
    <mergeCell ref="P13:Q13"/>
    <mergeCell ref="P22:Q22"/>
    <mergeCell ref="P15:Q15"/>
    <mergeCell ref="P16:Q16"/>
    <mergeCell ref="P17:Q17"/>
    <mergeCell ref="P18:Q18"/>
    <mergeCell ref="P19:Q19"/>
    <mergeCell ref="P20:Q20"/>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988163"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988163" r:id="rId4" name="CommandButton1"/>
      </mc:Fallback>
    </mc:AlternateContent>
    <mc:AlternateContent xmlns:mc="http://schemas.openxmlformats.org/markup-compatibility/2006">
      <mc:Choice Requires="x14">
        <control shapeId="988164"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988164" r:id="rId6" name="Command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0"/>
  <dimension ref="A1:P21"/>
  <sheetViews>
    <sheetView tabSelected="1" view="pageBreakPreview" zoomScaleNormal="100" zoomScaleSheetLayoutView="100" workbookViewId="0">
      <selection activeCell="K13" sqref="K13:L1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8" width="3.08984375" style="43" customWidth="1"/>
    <col min="9" max="9" width="4.453125" style="88" customWidth="1"/>
    <col min="10" max="10" width="3.453125" style="43" customWidth="1"/>
    <col min="11" max="11" width="35.08984375" style="43" customWidth="1"/>
    <col min="12" max="12" width="9" style="43"/>
    <col min="13" max="13" width="15.90625" style="43" customWidth="1"/>
    <col min="14" max="14" width="9" style="43"/>
    <col min="15" max="15" width="9.90625" style="43" customWidth="1"/>
    <col min="16" max="16384" width="9" style="43"/>
  </cols>
  <sheetData>
    <row r="1" spans="1:16" ht="13.5" customHeight="1" x14ac:dyDescent="0.2">
      <c r="A1" s="111" t="s">
        <v>11</v>
      </c>
      <c r="B1" s="110" t="s">
        <v>29</v>
      </c>
      <c r="C1" s="39" t="s">
        <v>31</v>
      </c>
      <c r="D1" s="110" t="s">
        <v>16</v>
      </c>
      <c r="E1" s="110" t="s">
        <v>17</v>
      </c>
      <c r="F1" s="110" t="s">
        <v>18</v>
      </c>
      <c r="G1" s="331" t="s">
        <v>19</v>
      </c>
      <c r="H1" s="332"/>
      <c r="I1" s="332"/>
      <c r="J1" s="332"/>
      <c r="K1" s="333"/>
      <c r="L1" s="40" t="s">
        <v>20</v>
      </c>
      <c r="M1" s="41"/>
      <c r="N1" s="41"/>
      <c r="O1" s="41"/>
      <c r="P1" s="42"/>
    </row>
    <row r="2" spans="1:16" ht="13.5" customHeight="1" x14ac:dyDescent="0.2">
      <c r="A2" s="44"/>
      <c r="B2" s="45" t="s">
        <v>276</v>
      </c>
      <c r="C2" s="46" t="s">
        <v>185</v>
      </c>
      <c r="D2" s="47">
        <v>1000</v>
      </c>
      <c r="E2" s="48">
        <v>1027</v>
      </c>
      <c r="F2" s="48">
        <v>42</v>
      </c>
      <c r="G2" s="334"/>
      <c r="H2" s="335"/>
      <c r="I2" s="335"/>
      <c r="J2" s="335"/>
      <c r="K2" s="336"/>
      <c r="L2" s="49">
        <v>43726</v>
      </c>
      <c r="M2" s="42"/>
      <c r="N2" s="42"/>
      <c r="O2" s="42"/>
      <c r="P2" s="42"/>
    </row>
    <row r="3" spans="1:16" ht="13.5" customHeight="1" x14ac:dyDescent="0.2">
      <c r="A3" s="50"/>
      <c r="B3" s="50"/>
      <c r="C3" s="51"/>
      <c r="D3" s="41"/>
      <c r="E3" s="52" t="s">
        <v>21</v>
      </c>
      <c r="F3" s="52"/>
      <c r="G3" s="52"/>
      <c r="H3" s="53"/>
      <c r="I3" s="53"/>
      <c r="J3" s="53"/>
      <c r="K3" s="50"/>
      <c r="L3" s="50"/>
      <c r="M3" s="54" t="s">
        <v>5</v>
      </c>
      <c r="N3" s="55" t="s">
        <v>106</v>
      </c>
      <c r="O3" s="56"/>
      <c r="P3" s="42"/>
    </row>
    <row r="4" spans="1:16" ht="13.5" customHeight="1" x14ac:dyDescent="0.2">
      <c r="A4" s="57"/>
      <c r="B4" s="57"/>
      <c r="C4" s="58"/>
      <c r="D4" s="59"/>
      <c r="E4" s="52"/>
      <c r="F4" s="52"/>
      <c r="G4" s="60" t="s">
        <v>22</v>
      </c>
      <c r="H4" s="62"/>
      <c r="I4" s="57" t="s">
        <v>34</v>
      </c>
      <c r="J4" s="63"/>
      <c r="K4" s="57"/>
      <c r="L4" s="57"/>
      <c r="M4" s="64" t="s">
        <v>257</v>
      </c>
      <c r="N4" s="55"/>
      <c r="O4" s="56"/>
      <c r="P4" s="42"/>
    </row>
    <row r="5" spans="1:16" ht="13.5" customHeight="1" x14ac:dyDescent="0.2">
      <c r="A5" s="111" t="s">
        <v>15</v>
      </c>
      <c r="B5" s="111" t="s">
        <v>35</v>
      </c>
      <c r="C5" s="65" t="s">
        <v>36</v>
      </c>
      <c r="D5" s="66" t="s">
        <v>37</v>
      </c>
      <c r="E5" s="111" t="s">
        <v>32</v>
      </c>
      <c r="F5" s="111" t="s">
        <v>38</v>
      </c>
      <c r="G5" s="111" t="s">
        <v>23</v>
      </c>
      <c r="H5" s="111" t="s">
        <v>3413</v>
      </c>
      <c r="I5" s="111" t="s">
        <v>39</v>
      </c>
      <c r="J5" s="111" t="s">
        <v>27</v>
      </c>
      <c r="K5" s="337" t="s">
        <v>26</v>
      </c>
      <c r="L5" s="331"/>
      <c r="M5" s="67" t="s">
        <v>8</v>
      </c>
      <c r="N5" s="68" t="s">
        <v>9</v>
      </c>
      <c r="O5" s="68" t="s">
        <v>10</v>
      </c>
      <c r="P5" s="42"/>
    </row>
    <row r="6" spans="1:16" s="75" customFormat="1" ht="13.5" customHeight="1" x14ac:dyDescent="0.2">
      <c r="A6" s="69">
        <v>1</v>
      </c>
      <c r="B6" s="112" t="s">
        <v>2196</v>
      </c>
      <c r="C6" s="71" t="s">
        <v>2178</v>
      </c>
      <c r="D6" s="69" t="s">
        <v>84</v>
      </c>
      <c r="E6" s="72">
        <v>10</v>
      </c>
      <c r="F6" s="72"/>
      <c r="G6" s="69" t="s">
        <v>3414</v>
      </c>
      <c r="H6" s="69"/>
      <c r="I6" s="69" t="s">
        <v>28</v>
      </c>
      <c r="J6" s="69"/>
      <c r="K6" s="338"/>
      <c r="L6" s="339"/>
      <c r="M6" s="73" t="s">
        <v>247</v>
      </c>
      <c r="N6" s="73">
        <v>10</v>
      </c>
      <c r="O6" s="73"/>
      <c r="P6" s="74" t="str">
        <f>B6 &amp; "  " &amp;D6 &amp; IF(D6 = "VARCHAR","(" &amp; E6 &amp; ")",IF(D6="NUMERIC","(" &amp; E6 &amp; "," &amp; F6 &amp; ")",""))</f>
        <v>製品ｺｰﾄﾞ  VARCHAR(10)</v>
      </c>
    </row>
    <row r="7" spans="1:16" s="75" customFormat="1" ht="13.5" customHeight="1" x14ac:dyDescent="0.2">
      <c r="A7" s="76">
        <v>2</v>
      </c>
      <c r="B7" s="113" t="s">
        <v>186</v>
      </c>
      <c r="C7" s="78" t="s">
        <v>3331</v>
      </c>
      <c r="D7" s="69" t="s">
        <v>84</v>
      </c>
      <c r="E7" s="113">
        <v>1</v>
      </c>
      <c r="F7" s="79"/>
      <c r="G7" s="76"/>
      <c r="H7" s="76"/>
      <c r="I7" s="76" t="s">
        <v>28</v>
      </c>
      <c r="J7" s="76"/>
      <c r="K7" s="327"/>
      <c r="L7" s="328"/>
      <c r="M7" s="73" t="s">
        <v>248</v>
      </c>
      <c r="N7" s="73">
        <v>1</v>
      </c>
      <c r="O7" s="73"/>
      <c r="P7" s="74" t="str">
        <f>B7 &amp; "  " &amp;D7 &amp; IF(D7 = "VARCHAR","(" &amp; E7 &amp; ")",IF(D7="NUMERIC","(" &amp; E7 &amp; "," &amp; F7 &amp; ")",""))</f>
        <v>ﾏｲﾅｰｺｰﾄﾞ  VARCHAR(1)</v>
      </c>
    </row>
    <row r="8" spans="1:16" s="75" customFormat="1" ht="13.5" customHeight="1" x14ac:dyDescent="0.2">
      <c r="A8" s="76">
        <v>3</v>
      </c>
      <c r="B8" s="113" t="s">
        <v>235</v>
      </c>
      <c r="C8" s="78" t="s">
        <v>2179</v>
      </c>
      <c r="D8" s="69" t="s">
        <v>3187</v>
      </c>
      <c r="E8" s="113">
        <v>40</v>
      </c>
      <c r="F8" s="79"/>
      <c r="G8" s="76"/>
      <c r="H8" s="76"/>
      <c r="I8" s="76"/>
      <c r="J8" s="76"/>
      <c r="K8" s="327"/>
      <c r="L8" s="328"/>
      <c r="M8" s="80" t="s">
        <v>249</v>
      </c>
      <c r="N8" s="73">
        <v>40</v>
      </c>
      <c r="O8" s="73"/>
      <c r="P8" s="74" t="str">
        <f>B8 &amp; "  " &amp;D8 &amp; IF(D8 = "VARCHAR","(" &amp; E8 &amp; ")",IF(D8="NUMERIC","(" &amp; E8 &amp; "," &amp; F8 &amp; ")",""))</f>
        <v>製品名称  VARCHAR(40)</v>
      </c>
    </row>
    <row r="9" spans="1:16" s="75" customFormat="1" ht="13.5" customHeight="1" x14ac:dyDescent="0.2">
      <c r="A9" s="76">
        <v>4</v>
      </c>
      <c r="B9" s="113" t="s">
        <v>236</v>
      </c>
      <c r="C9" s="78" t="s">
        <v>2180</v>
      </c>
      <c r="D9" s="69" t="s">
        <v>84</v>
      </c>
      <c r="E9" s="113">
        <v>40</v>
      </c>
      <c r="F9" s="79"/>
      <c r="G9" s="76"/>
      <c r="H9" s="76"/>
      <c r="I9" s="76"/>
      <c r="J9" s="76"/>
      <c r="K9" s="327"/>
      <c r="L9" s="328"/>
      <c r="M9" s="80" t="s">
        <v>250</v>
      </c>
      <c r="N9" s="73">
        <v>40</v>
      </c>
      <c r="O9" s="73"/>
      <c r="P9" s="74" t="str">
        <f>B9 &amp; "  " &amp;D9 &amp; IF(D9 = "VARCHAR","(" &amp; E9 &amp; ")",IF(D9="NUMERIC","(" &amp; E9 &amp; "," &amp; F9 &amp; ")",""))</f>
        <v>製品略称  VARCHAR(40)</v>
      </c>
    </row>
    <row r="10" spans="1:16" s="75" customFormat="1" ht="13.5" customHeight="1" x14ac:dyDescent="0.2">
      <c r="A10" s="76">
        <v>5</v>
      </c>
      <c r="B10" s="113" t="s">
        <v>238</v>
      </c>
      <c r="C10" s="78" t="s">
        <v>3332</v>
      </c>
      <c r="D10" s="69" t="s">
        <v>3187</v>
      </c>
      <c r="E10" s="113">
        <v>6</v>
      </c>
      <c r="F10" s="79"/>
      <c r="G10" s="76"/>
      <c r="H10" s="76" t="s">
        <v>3414</v>
      </c>
      <c r="I10" s="76"/>
      <c r="J10" s="76"/>
      <c r="K10" s="327"/>
      <c r="L10" s="328"/>
      <c r="M10" s="80" t="s">
        <v>251</v>
      </c>
      <c r="N10" s="73">
        <v>10</v>
      </c>
      <c r="O10" s="73"/>
      <c r="P10" s="74" t="str">
        <f>B10 &amp; "  " &amp;D10 &amp; IF(D10 = "VARCHAR","(" &amp; E10 &amp; ")",IF(D10="NUMERIC","(" &amp; E10 &amp; "," &amp; F10 &amp; ")",""))</f>
        <v>生産ラインＮｏ  VARCHAR(6)</v>
      </c>
    </row>
    <row r="11" spans="1:16" s="75" customFormat="1" ht="13.5" customHeight="1" x14ac:dyDescent="0.2">
      <c r="A11" s="76">
        <v>6</v>
      </c>
      <c r="B11" s="109" t="s">
        <v>51</v>
      </c>
      <c r="C11" s="83" t="s">
        <v>3355</v>
      </c>
      <c r="D11" s="84" t="s">
        <v>107</v>
      </c>
      <c r="E11" s="109"/>
      <c r="F11" s="109"/>
      <c r="G11" s="109"/>
      <c r="H11" s="109"/>
      <c r="I11" s="84"/>
      <c r="J11" s="84"/>
      <c r="K11" s="325"/>
      <c r="L11" s="326"/>
      <c r="M11" s="81" t="s">
        <v>252</v>
      </c>
      <c r="N11" s="73"/>
      <c r="O11" s="73"/>
      <c r="P11" s="74" t="str">
        <f>B11 &amp; "  " &amp;D11 &amp; IF(D11 = "VARCHAR","(" &amp; E11 &amp; ")",IF(D11="NUMERIC","(" &amp; E11 &amp; "," &amp; F11 &amp; ")",""))</f>
        <v>登録日時  DATETIME</v>
      </c>
    </row>
    <row r="12" spans="1:16" s="75" customFormat="1" ht="13.5" customHeight="1" x14ac:dyDescent="0.2">
      <c r="A12" s="76">
        <v>7</v>
      </c>
      <c r="B12" s="109" t="s">
        <v>57</v>
      </c>
      <c r="C12" s="83" t="s">
        <v>3356</v>
      </c>
      <c r="D12" s="84" t="s">
        <v>3187</v>
      </c>
      <c r="E12" s="109">
        <v>50</v>
      </c>
      <c r="F12" s="109"/>
      <c r="G12" s="109"/>
      <c r="H12" s="109"/>
      <c r="I12" s="84"/>
      <c r="J12" s="84"/>
      <c r="K12" s="325"/>
      <c r="L12" s="326"/>
      <c r="M12" s="81"/>
      <c r="N12" s="73"/>
      <c r="O12" s="73"/>
      <c r="P12" s="74" t="str">
        <f>B12 &amp; "  " &amp;D12 &amp; IF(D12 = "VARCHAR","(" &amp; E12 &amp; ")",IF(D12="NUMERIC","(" &amp; E12 &amp; "," &amp; F12 &amp; ")",""))</f>
        <v>登録端末名  VARCHAR(50)</v>
      </c>
    </row>
    <row r="13" spans="1:16" s="75" customFormat="1" ht="13.5" customHeight="1" x14ac:dyDescent="0.2">
      <c r="A13" s="76">
        <v>8</v>
      </c>
      <c r="B13" s="109" t="s">
        <v>52</v>
      </c>
      <c r="C13" s="83" t="s">
        <v>3357</v>
      </c>
      <c r="D13" s="84" t="s">
        <v>3187</v>
      </c>
      <c r="E13" s="109">
        <v>50</v>
      </c>
      <c r="F13" s="109"/>
      <c r="G13" s="84"/>
      <c r="H13" s="84"/>
      <c r="I13" s="84"/>
      <c r="J13" s="84"/>
      <c r="K13" s="325"/>
      <c r="L13" s="326"/>
      <c r="M13" s="81" t="s">
        <v>253</v>
      </c>
      <c r="N13" s="73">
        <v>50</v>
      </c>
      <c r="O13" s="73"/>
      <c r="P13" s="74" t="str">
        <f>B13 &amp; "  " &amp;D13 &amp; IF(D13 = "VARCHAR","(" &amp; E13 &amp; ")",IF(D13="NUMERIC","(" &amp; E13 &amp; "," &amp; F13 &amp; ")",""))</f>
        <v>登録ユーザー名  VARCHAR(50)</v>
      </c>
    </row>
    <row r="14" spans="1:16" s="75" customFormat="1" ht="13.5" customHeight="1" x14ac:dyDescent="0.2">
      <c r="A14" s="76">
        <v>9</v>
      </c>
      <c r="B14" s="109" t="s">
        <v>60</v>
      </c>
      <c r="C14" s="83" t="s">
        <v>3358</v>
      </c>
      <c r="D14" s="84" t="s">
        <v>107</v>
      </c>
      <c r="E14" s="109"/>
      <c r="F14" s="109"/>
      <c r="G14" s="109"/>
      <c r="H14" s="109"/>
      <c r="I14" s="84"/>
      <c r="J14" s="84"/>
      <c r="K14" s="325"/>
      <c r="L14" s="326"/>
      <c r="M14" s="81" t="s">
        <v>254</v>
      </c>
      <c r="N14" s="73"/>
      <c r="O14" s="73"/>
      <c r="P14" s="74" t="str">
        <f>B14 &amp; "  " &amp;D14 &amp; IF(D14 = "VARCHAR","(" &amp; E14 &amp; ")",IF(D14="NUMERIC","(" &amp; E14 &amp; "," &amp; F14 &amp; ")",""))</f>
        <v>更新日時  DATETIME</v>
      </c>
    </row>
    <row r="15" spans="1:16" s="75" customFormat="1" ht="13.5" customHeight="1" x14ac:dyDescent="0.2">
      <c r="A15" s="76">
        <v>10</v>
      </c>
      <c r="B15" s="109" t="s">
        <v>58</v>
      </c>
      <c r="C15" s="83" t="s">
        <v>3359</v>
      </c>
      <c r="D15" s="76" t="s">
        <v>84</v>
      </c>
      <c r="E15" s="109">
        <v>50</v>
      </c>
      <c r="F15" s="109"/>
      <c r="G15" s="109"/>
      <c r="H15" s="109"/>
      <c r="I15" s="84"/>
      <c r="J15" s="84"/>
      <c r="K15" s="325"/>
      <c r="L15" s="326"/>
      <c r="M15" s="81" t="s">
        <v>255</v>
      </c>
      <c r="N15" s="73">
        <v>50</v>
      </c>
      <c r="O15" s="73"/>
      <c r="P15" s="74" t="str">
        <f>B15 &amp; "  " &amp;D15 &amp; IF(D15 = "VARCHAR","(" &amp; E15 &amp; ")",IF(D15="NUMERIC","(" &amp; E15 &amp; "," &amp; F15 &amp; ")",""))</f>
        <v>更新端末名  VARCHAR(50)</v>
      </c>
    </row>
    <row r="16" spans="1:16" s="75" customFormat="1" ht="13.5" customHeight="1" x14ac:dyDescent="0.2">
      <c r="A16" s="76">
        <v>11</v>
      </c>
      <c r="B16" s="113" t="s">
        <v>53</v>
      </c>
      <c r="C16" s="83" t="s">
        <v>3360</v>
      </c>
      <c r="D16" s="76" t="s">
        <v>3187</v>
      </c>
      <c r="E16" s="109">
        <v>50</v>
      </c>
      <c r="F16" s="113"/>
      <c r="G16" s="113"/>
      <c r="H16" s="113"/>
      <c r="I16" s="76"/>
      <c r="J16" s="113"/>
      <c r="K16" s="327"/>
      <c r="L16" s="328"/>
      <c r="M16" s="81" t="s">
        <v>256</v>
      </c>
      <c r="N16" s="73">
        <v>50</v>
      </c>
      <c r="O16" s="73"/>
      <c r="P16" s="74" t="str">
        <f>B16 &amp; "  " &amp;D16 &amp; IF(D16 = "VARCHAR","(" &amp; E16 &amp; ")",IF(D16="NUMERIC","(" &amp; E16 &amp; "," &amp; F16 &amp; ")",""))</f>
        <v>更新ユーザー名  VARCHAR(50)</v>
      </c>
    </row>
    <row r="17" spans="1:16" s="75" customFormat="1" ht="13.5" customHeight="1" x14ac:dyDescent="0.2">
      <c r="A17" s="76">
        <v>12</v>
      </c>
      <c r="B17" s="113" t="s">
        <v>54</v>
      </c>
      <c r="C17" s="85" t="s">
        <v>3361</v>
      </c>
      <c r="D17" s="76" t="s">
        <v>3188</v>
      </c>
      <c r="E17" s="113"/>
      <c r="F17" s="113"/>
      <c r="G17" s="113"/>
      <c r="H17" s="113"/>
      <c r="I17" s="76"/>
      <c r="J17" s="113">
        <v>0</v>
      </c>
      <c r="K17" s="327"/>
      <c r="L17" s="328"/>
      <c r="M17" s="75">
        <v>0</v>
      </c>
      <c r="N17" s="73"/>
      <c r="O17" s="73"/>
      <c r="P17" s="74" t="str">
        <f>B17 &amp; "  " &amp;D17 &amp; IF(D17 = "VARCHAR","(" &amp; E17 &amp; ")",IF(D17="NUMERIC","(" &amp; E17 &amp; "," &amp; F17 &amp; ")",""))</f>
        <v>削除フラグ  INT</v>
      </c>
    </row>
    <row r="18" spans="1:16" s="75" customFormat="1" ht="13.5" customHeight="1" x14ac:dyDescent="0.2">
      <c r="A18" s="76">
        <v>13</v>
      </c>
      <c r="B18" s="113" t="s">
        <v>56</v>
      </c>
      <c r="C18" s="85" t="s">
        <v>3362</v>
      </c>
      <c r="D18" s="84" t="s">
        <v>107</v>
      </c>
      <c r="E18" s="113"/>
      <c r="F18" s="113"/>
      <c r="G18" s="113"/>
      <c r="H18" s="113"/>
      <c r="I18" s="76"/>
      <c r="J18" s="113"/>
      <c r="K18" s="327"/>
      <c r="L18" s="328"/>
      <c r="M18" s="81"/>
      <c r="N18" s="73"/>
      <c r="O18" s="73"/>
      <c r="P18" s="74" t="str">
        <f>B18 &amp; "  " &amp;D18 &amp; IF(D18 = "VARCHAR","(" &amp; E18 &amp; ")",IF(D18="NUMERIC","(" &amp; E18 &amp; "," &amp; F18 &amp; ")",""))</f>
        <v>削除日時  DATETIME</v>
      </c>
    </row>
    <row r="19" spans="1:16" s="75" customFormat="1" ht="13.5" customHeight="1" x14ac:dyDescent="0.2">
      <c r="A19" s="76">
        <v>14</v>
      </c>
      <c r="B19" s="113" t="s">
        <v>59</v>
      </c>
      <c r="C19" s="85" t="s">
        <v>3363</v>
      </c>
      <c r="D19" s="76" t="s">
        <v>84</v>
      </c>
      <c r="E19" s="113">
        <v>50</v>
      </c>
      <c r="F19" s="113"/>
      <c r="G19" s="113"/>
      <c r="H19" s="113"/>
      <c r="I19" s="76"/>
      <c r="J19" s="113"/>
      <c r="K19" s="327"/>
      <c r="L19" s="328"/>
      <c r="M19" s="81"/>
      <c r="N19" s="73"/>
      <c r="O19" s="73"/>
      <c r="P19" s="74" t="str">
        <f>B19 &amp; "  " &amp;D19 &amp; IF(D19 = "VARCHAR","(" &amp; E19 &amp; ")",IF(D19="NUMERIC","(" &amp; E19 &amp; "," &amp; F19 &amp; ")",""))</f>
        <v>削除端末名  VARCHAR(50)</v>
      </c>
    </row>
    <row r="20" spans="1:16" s="75" customFormat="1" ht="13.5" customHeight="1" x14ac:dyDescent="0.2">
      <c r="A20" s="76">
        <v>15</v>
      </c>
      <c r="B20" s="113" t="s">
        <v>55</v>
      </c>
      <c r="C20" s="85" t="s">
        <v>3364</v>
      </c>
      <c r="D20" s="76" t="s">
        <v>84</v>
      </c>
      <c r="E20" s="113">
        <v>50</v>
      </c>
      <c r="F20" s="113"/>
      <c r="G20" s="113"/>
      <c r="H20" s="113"/>
      <c r="I20" s="76"/>
      <c r="J20" s="113"/>
      <c r="K20" s="327"/>
      <c r="L20" s="328"/>
      <c r="M20" s="81"/>
      <c r="N20" s="73"/>
      <c r="O20" s="73"/>
      <c r="P20" s="74" t="str">
        <f>B20 &amp; "  " &amp;D20 &amp; IF(D20 = "VARCHAR","(" &amp; E20 &amp; ")",IF(D20="NUMERIC","(" &amp; E20 &amp; "," &amp; F20 &amp; ")",""))</f>
        <v>削除ユーザー名  VARCHAR(50)</v>
      </c>
    </row>
    <row r="21" spans="1:16" s="75" customFormat="1" ht="13.5" customHeight="1" x14ac:dyDescent="0.2">
      <c r="A21" s="76">
        <v>16</v>
      </c>
      <c r="B21" s="114" t="s">
        <v>128</v>
      </c>
      <c r="C21" s="114" t="s">
        <v>3365</v>
      </c>
      <c r="D21" s="86" t="s">
        <v>3200</v>
      </c>
      <c r="E21" s="114"/>
      <c r="F21" s="114"/>
      <c r="G21" s="86"/>
      <c r="H21" s="86"/>
      <c r="I21" s="86"/>
      <c r="J21" s="114">
        <v>0</v>
      </c>
      <c r="K21" s="329" t="s">
        <v>75</v>
      </c>
      <c r="L21" s="330"/>
      <c r="M21" s="73">
        <v>0</v>
      </c>
      <c r="N21" s="73"/>
      <c r="O21" s="73"/>
      <c r="P21" s="74" t="str">
        <f>B21 &amp; "  " &amp;D21 &amp; IF(D21 = "VARCHAR","(" &amp; E21 &amp; ")",IF(D21="NUMERIC","(" &amp; E21 &amp; "," &amp; F21 &amp; ")",""))</f>
        <v>リビジョン番号  INT</v>
      </c>
    </row>
  </sheetData>
  <mergeCells count="19">
    <mergeCell ref="K8:L8"/>
    <mergeCell ref="G1:K1"/>
    <mergeCell ref="G2:K2"/>
    <mergeCell ref="K5:L5"/>
    <mergeCell ref="K6:L6"/>
    <mergeCell ref="K7:L7"/>
    <mergeCell ref="K9:L9"/>
    <mergeCell ref="K10:L10"/>
    <mergeCell ref="K11:L11"/>
    <mergeCell ref="K20:L20"/>
    <mergeCell ref="K21:L21"/>
    <mergeCell ref="K12:L12"/>
    <mergeCell ref="K13:L13"/>
    <mergeCell ref="K14:L14"/>
    <mergeCell ref="K15:L15"/>
    <mergeCell ref="K16:L16"/>
    <mergeCell ref="K17:L17"/>
    <mergeCell ref="K18:L18"/>
    <mergeCell ref="K19:L19"/>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33217" r:id="rId4" name="CommandButton1">
          <controlPr defaultSize="0" autoLine="0" r:id="rId5">
            <anchor moveWithCells="1">
              <from>
                <xdr:col>12</xdr:col>
                <xdr:colOff>50800</xdr:colOff>
                <xdr:row>0</xdr:row>
                <xdr:rowOff>12700</xdr:rowOff>
              </from>
              <to>
                <xdr:col>13</xdr:col>
                <xdr:colOff>501650</xdr:colOff>
                <xdr:row>1</xdr:row>
                <xdr:rowOff>152400</xdr:rowOff>
              </to>
            </anchor>
          </controlPr>
        </control>
      </mc:Choice>
      <mc:Fallback>
        <control shapeId="1033217" r:id="rId4" name="CommandButton1"/>
      </mc:Fallback>
    </mc:AlternateContent>
    <mc:AlternateContent xmlns:mc="http://schemas.openxmlformats.org/markup-compatibility/2006">
      <mc:Choice Requires="x14">
        <control shapeId="1033218" r:id="rId6" name="CommandButton2">
          <controlPr defaultSize="0" autoLine="0" r:id="rId7">
            <anchor moveWithCells="1">
              <from>
                <xdr:col>13</xdr:col>
                <xdr:colOff>431800</xdr:colOff>
                <xdr:row>0</xdr:row>
                <xdr:rowOff>0</xdr:rowOff>
              </from>
              <to>
                <xdr:col>16</xdr:col>
                <xdr:colOff>215900</xdr:colOff>
                <xdr:row>1</xdr:row>
                <xdr:rowOff>139700</xdr:rowOff>
              </to>
            </anchor>
          </controlPr>
        </control>
      </mc:Choice>
      <mc:Fallback>
        <control shapeId="1033218" r:id="rId6" name="Command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1"/>
  <dimension ref="A1:U28"/>
  <sheetViews>
    <sheetView view="pageBreakPreview" zoomScaleNormal="100" zoomScaleSheetLayoutView="100" workbookViewId="0">
      <selection activeCell="D11" sqref="D11"/>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1" t="s">
        <v>11</v>
      </c>
      <c r="B1" s="110" t="s">
        <v>29</v>
      </c>
      <c r="C1" s="39" t="s">
        <v>31</v>
      </c>
      <c r="D1" s="110" t="s">
        <v>16</v>
      </c>
      <c r="E1" s="110" t="s">
        <v>17</v>
      </c>
      <c r="F1" s="110" t="s">
        <v>18</v>
      </c>
      <c r="G1" s="331" t="s">
        <v>19</v>
      </c>
      <c r="H1" s="332"/>
      <c r="I1" s="332"/>
      <c r="J1" s="332"/>
      <c r="K1" s="332"/>
      <c r="L1" s="332"/>
      <c r="M1" s="332"/>
      <c r="N1" s="332"/>
      <c r="O1" s="332"/>
      <c r="P1" s="333"/>
      <c r="Q1" s="40" t="s">
        <v>20</v>
      </c>
      <c r="R1" s="41"/>
      <c r="S1" s="41"/>
      <c r="T1" s="41"/>
      <c r="U1" s="42"/>
    </row>
    <row r="2" spans="1:21" ht="13.5" customHeight="1" x14ac:dyDescent="0.2">
      <c r="A2" s="44"/>
      <c r="B2" s="45" t="s">
        <v>277</v>
      </c>
      <c r="C2" s="46" t="s">
        <v>3330</v>
      </c>
      <c r="D2" s="47">
        <v>1000</v>
      </c>
      <c r="E2" s="48">
        <v>429</v>
      </c>
      <c r="F2" s="48">
        <v>37</v>
      </c>
      <c r="G2" s="334"/>
      <c r="H2" s="335"/>
      <c r="I2" s="335"/>
      <c r="J2" s="335"/>
      <c r="K2" s="335"/>
      <c r="L2" s="335"/>
      <c r="M2" s="335"/>
      <c r="N2" s="335"/>
      <c r="O2" s="335"/>
      <c r="P2" s="336"/>
      <c r="Q2" s="49">
        <v>43726</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278</v>
      </c>
      <c r="S4" s="55"/>
      <c r="T4" s="56"/>
      <c r="U4" s="42"/>
    </row>
    <row r="5" spans="1:21" ht="13.5" customHeight="1" x14ac:dyDescent="0.2">
      <c r="A5" s="111" t="s">
        <v>15</v>
      </c>
      <c r="B5" s="111" t="s">
        <v>35</v>
      </c>
      <c r="C5" s="65" t="s">
        <v>36</v>
      </c>
      <c r="D5" s="66" t="s">
        <v>37</v>
      </c>
      <c r="E5" s="111" t="s">
        <v>32</v>
      </c>
      <c r="F5" s="111" t="s">
        <v>38</v>
      </c>
      <c r="G5" s="111" t="s">
        <v>23</v>
      </c>
      <c r="H5" s="111" t="s">
        <v>24</v>
      </c>
      <c r="I5" s="111" t="s">
        <v>25</v>
      </c>
      <c r="J5" s="111" t="s">
        <v>6</v>
      </c>
      <c r="K5" s="111" t="s">
        <v>7</v>
      </c>
      <c r="L5" s="111" t="s">
        <v>1</v>
      </c>
      <c r="M5" s="111" t="s">
        <v>2</v>
      </c>
      <c r="N5" s="111" t="s">
        <v>39</v>
      </c>
      <c r="O5" s="111" t="s">
        <v>27</v>
      </c>
      <c r="P5" s="337" t="s">
        <v>26</v>
      </c>
      <c r="Q5" s="331"/>
      <c r="R5" s="67" t="s">
        <v>8</v>
      </c>
      <c r="S5" s="68" t="s">
        <v>9</v>
      </c>
      <c r="T5" s="68" t="s">
        <v>10</v>
      </c>
      <c r="U5" s="42"/>
    </row>
    <row r="6" spans="1:21" s="75" customFormat="1" ht="13.5" customHeight="1" x14ac:dyDescent="0.2">
      <c r="A6" s="69">
        <v>1</v>
      </c>
      <c r="B6" s="112" t="s">
        <v>2196</v>
      </c>
      <c r="C6" s="71" t="s">
        <v>3333</v>
      </c>
      <c r="D6" s="69" t="s">
        <v>3183</v>
      </c>
      <c r="E6" s="72">
        <v>11</v>
      </c>
      <c r="F6" s="72"/>
      <c r="G6" s="69">
        <v>1</v>
      </c>
      <c r="H6" s="69"/>
      <c r="I6" s="69"/>
      <c r="J6" s="69"/>
      <c r="K6" s="69"/>
      <c r="L6" s="69"/>
      <c r="M6" s="69"/>
      <c r="N6" s="69" t="s">
        <v>28</v>
      </c>
      <c r="O6" s="69"/>
      <c r="P6" s="338"/>
      <c r="Q6" s="339"/>
      <c r="R6" s="73" t="s">
        <v>290</v>
      </c>
      <c r="S6" s="73">
        <v>11</v>
      </c>
      <c r="T6" s="73"/>
      <c r="U6" s="74" t="str">
        <f t="shared" ref="U6:U28" si="0">B6 &amp; "  " &amp;D6 &amp; IF(D6 = "VARCHAR","(" &amp; E6 &amp; ")",IF(D6="NUMERIC","(" &amp; E6 &amp; "," &amp; F6 &amp; ")",""))</f>
        <v>製品ｺｰﾄﾞ  VARCHAR(11)</v>
      </c>
    </row>
    <row r="7" spans="1:21" s="75" customFormat="1" ht="13.5" customHeight="1" x14ac:dyDescent="0.2">
      <c r="A7" s="76">
        <v>2</v>
      </c>
      <c r="B7" s="113" t="s">
        <v>2812</v>
      </c>
      <c r="C7" s="78" t="s">
        <v>3334</v>
      </c>
      <c r="D7" s="69" t="s">
        <v>3183</v>
      </c>
      <c r="E7" s="113">
        <v>1</v>
      </c>
      <c r="F7" s="79"/>
      <c r="G7" s="76"/>
      <c r="H7" s="76"/>
      <c r="I7" s="76"/>
      <c r="J7" s="76"/>
      <c r="K7" s="76"/>
      <c r="L7" s="76"/>
      <c r="M7" s="76"/>
      <c r="N7" s="76"/>
      <c r="O7" s="76"/>
      <c r="P7" s="327"/>
      <c r="Q7" s="328"/>
      <c r="R7" s="73" t="s">
        <v>291</v>
      </c>
      <c r="S7" s="73">
        <v>1</v>
      </c>
      <c r="T7" s="73"/>
      <c r="U7" s="74" t="str">
        <f t="shared" si="0"/>
        <v>ﾏｲﾅｰｺｰﾄﾞ  VARCHAR(1)</v>
      </c>
    </row>
    <row r="8" spans="1:21" s="75" customFormat="1" ht="13.5" customHeight="1" x14ac:dyDescent="0.2">
      <c r="A8" s="76">
        <v>3</v>
      </c>
      <c r="B8" s="113" t="s">
        <v>2813</v>
      </c>
      <c r="C8" s="78" t="s">
        <v>3335</v>
      </c>
      <c r="D8" s="69" t="s">
        <v>149</v>
      </c>
      <c r="E8" s="113"/>
      <c r="F8" s="79"/>
      <c r="G8" s="76">
        <v>2</v>
      </c>
      <c r="H8" s="76"/>
      <c r="I8" s="76"/>
      <c r="J8" s="76"/>
      <c r="K8" s="76"/>
      <c r="L8" s="76"/>
      <c r="M8" s="76"/>
      <c r="N8" s="76" t="s">
        <v>28</v>
      </c>
      <c r="O8" s="76"/>
      <c r="P8" s="327"/>
      <c r="Q8" s="328"/>
      <c r="R8" s="80" t="s">
        <v>292</v>
      </c>
      <c r="S8" s="73"/>
      <c r="T8" s="73"/>
      <c r="U8" s="74" t="str">
        <f t="shared" si="0"/>
        <v>No  INT</v>
      </c>
    </row>
    <row r="9" spans="1:21" s="75" customFormat="1" ht="13.5" customHeight="1" x14ac:dyDescent="0.2">
      <c r="A9" s="76">
        <v>4</v>
      </c>
      <c r="B9" s="113" t="s">
        <v>2814</v>
      </c>
      <c r="C9" s="78" t="s">
        <v>3336</v>
      </c>
      <c r="D9" s="69" t="s">
        <v>3186</v>
      </c>
      <c r="E9" s="113"/>
      <c r="F9" s="79"/>
      <c r="G9" s="76"/>
      <c r="H9" s="76">
        <v>1</v>
      </c>
      <c r="I9" s="76"/>
      <c r="J9" s="76"/>
      <c r="K9" s="76"/>
      <c r="L9" s="76"/>
      <c r="M9" s="76"/>
      <c r="N9" s="76"/>
      <c r="O9" s="76"/>
      <c r="P9" s="327"/>
      <c r="Q9" s="328"/>
      <c r="R9" s="80" t="s">
        <v>293</v>
      </c>
      <c r="S9" s="73"/>
      <c r="T9" s="73"/>
      <c r="U9" s="74" t="str">
        <f t="shared" si="0"/>
        <v>レベル  INT</v>
      </c>
    </row>
    <row r="10" spans="1:21" s="75" customFormat="1" ht="13.5" customHeight="1" x14ac:dyDescent="0.2">
      <c r="A10" s="76">
        <v>5</v>
      </c>
      <c r="B10" s="113" t="s">
        <v>2815</v>
      </c>
      <c r="C10" s="78" t="s">
        <v>3338</v>
      </c>
      <c r="D10" s="69" t="s">
        <v>84</v>
      </c>
      <c r="E10" s="113">
        <v>11</v>
      </c>
      <c r="F10" s="79"/>
      <c r="G10" s="76"/>
      <c r="H10" s="76"/>
      <c r="I10" s="76">
        <v>1</v>
      </c>
      <c r="J10" s="76"/>
      <c r="K10" s="76"/>
      <c r="L10" s="76"/>
      <c r="M10" s="76"/>
      <c r="N10" s="76"/>
      <c r="O10" s="76"/>
      <c r="P10" s="327"/>
      <c r="Q10" s="328"/>
      <c r="R10" s="80" t="s">
        <v>294</v>
      </c>
      <c r="S10" s="73">
        <v>11</v>
      </c>
      <c r="T10" s="73"/>
      <c r="U10" s="74" t="str">
        <f t="shared" si="0"/>
        <v>部品ｺｰﾄﾞ  VARCHAR(11)</v>
      </c>
    </row>
    <row r="11" spans="1:21" s="75" customFormat="1" ht="13.5" customHeight="1" x14ac:dyDescent="0.2">
      <c r="A11" s="76">
        <v>6</v>
      </c>
      <c r="B11" s="113" t="s">
        <v>2816</v>
      </c>
      <c r="C11" s="78" t="s">
        <v>3339</v>
      </c>
      <c r="D11" s="69" t="s">
        <v>3183</v>
      </c>
      <c r="E11" s="113">
        <v>1</v>
      </c>
      <c r="F11" s="79"/>
      <c r="G11" s="76"/>
      <c r="H11" s="76"/>
      <c r="I11" s="76">
        <v>2</v>
      </c>
      <c r="J11" s="76"/>
      <c r="K11" s="76"/>
      <c r="L11" s="76"/>
      <c r="M11" s="76"/>
      <c r="N11" s="76"/>
      <c r="O11" s="76"/>
      <c r="P11" s="327"/>
      <c r="Q11" s="328"/>
      <c r="R11" s="80" t="s">
        <v>295</v>
      </c>
      <c r="S11" s="73">
        <v>1</v>
      </c>
      <c r="T11" s="73"/>
      <c r="U11" s="74" t="str">
        <f t="shared" si="0"/>
        <v>部品ﾏｲﾅｰｺｰﾄﾞ  VARCHAR(1)</v>
      </c>
    </row>
    <row r="12" spans="1:21" s="75" customFormat="1" ht="13.5" customHeight="1" x14ac:dyDescent="0.2">
      <c r="A12" s="76">
        <v>7</v>
      </c>
      <c r="B12" s="109" t="s">
        <v>287</v>
      </c>
      <c r="C12" s="83" t="s">
        <v>3340</v>
      </c>
      <c r="D12" s="69" t="s">
        <v>3183</v>
      </c>
      <c r="E12" s="109">
        <v>40</v>
      </c>
      <c r="F12" s="109"/>
      <c r="G12" s="109"/>
      <c r="H12" s="109"/>
      <c r="I12" s="109"/>
      <c r="J12" s="109"/>
      <c r="K12" s="109"/>
      <c r="L12" s="109"/>
      <c r="M12" s="109"/>
      <c r="N12" s="84"/>
      <c r="O12" s="84"/>
      <c r="P12" s="325"/>
      <c r="Q12" s="326"/>
      <c r="R12" s="81" t="s">
        <v>296</v>
      </c>
      <c r="S12" s="73">
        <v>40</v>
      </c>
      <c r="T12" s="73"/>
      <c r="U12" s="74" t="str">
        <f t="shared" si="0"/>
        <v>部品名  VARCHAR(40)</v>
      </c>
    </row>
    <row r="13" spans="1:21" s="75" customFormat="1" ht="13.5" customHeight="1" x14ac:dyDescent="0.2">
      <c r="A13" s="76">
        <v>8</v>
      </c>
      <c r="B13" s="109" t="s">
        <v>216</v>
      </c>
      <c r="C13" s="83" t="s">
        <v>3337</v>
      </c>
      <c r="D13" s="69" t="s">
        <v>3205</v>
      </c>
      <c r="E13" s="109">
        <v>1</v>
      </c>
      <c r="F13" s="109"/>
      <c r="G13" s="109"/>
      <c r="H13" s="109"/>
      <c r="I13" s="109"/>
      <c r="J13" s="109"/>
      <c r="K13" s="109"/>
      <c r="L13" s="109"/>
      <c r="M13" s="109"/>
      <c r="N13" s="84"/>
      <c r="O13" s="84"/>
      <c r="P13" s="325" t="s">
        <v>303</v>
      </c>
      <c r="Q13" s="326"/>
      <c r="R13" s="81" t="s">
        <v>297</v>
      </c>
      <c r="S13" s="73">
        <v>1</v>
      </c>
      <c r="T13" s="73"/>
      <c r="U13" s="74" t="str">
        <f t="shared" si="0"/>
        <v>品番区分  VARCHAR(1)</v>
      </c>
    </row>
    <row r="14" spans="1:21" s="75" customFormat="1" ht="13.5" customHeight="1" x14ac:dyDescent="0.2">
      <c r="A14" s="76">
        <v>9</v>
      </c>
      <c r="B14" s="109" t="s">
        <v>2817</v>
      </c>
      <c r="C14" s="83" t="s">
        <v>3354</v>
      </c>
      <c r="D14" s="69" t="s">
        <v>84</v>
      </c>
      <c r="E14" s="109">
        <v>6</v>
      </c>
      <c r="F14" s="109"/>
      <c r="G14" s="84"/>
      <c r="H14" s="84"/>
      <c r="I14" s="84"/>
      <c r="J14" s="84">
        <v>1</v>
      </c>
      <c r="K14" s="84"/>
      <c r="L14" s="84"/>
      <c r="M14" s="84"/>
      <c r="N14" s="84"/>
      <c r="O14" s="84"/>
      <c r="P14" s="325"/>
      <c r="Q14" s="326"/>
      <c r="R14" s="81" t="s">
        <v>298</v>
      </c>
      <c r="S14" s="73">
        <v>6</v>
      </c>
      <c r="T14" s="73"/>
      <c r="U14" s="74" t="str">
        <f t="shared" si="0"/>
        <v>仕入先ｺｰﾄﾞ  VARCHAR(6)</v>
      </c>
    </row>
    <row r="15" spans="1:21" s="75" customFormat="1" ht="13.5" customHeight="1" x14ac:dyDescent="0.2">
      <c r="A15" s="76">
        <v>10</v>
      </c>
      <c r="B15" s="109" t="s">
        <v>2818</v>
      </c>
      <c r="C15" s="83" t="s">
        <v>3341</v>
      </c>
      <c r="D15" s="69" t="s">
        <v>3186</v>
      </c>
      <c r="E15" s="109"/>
      <c r="F15" s="109"/>
      <c r="G15" s="109"/>
      <c r="H15" s="109"/>
      <c r="I15" s="109"/>
      <c r="J15" s="109"/>
      <c r="K15" s="109"/>
      <c r="L15" s="109"/>
      <c r="M15" s="109"/>
      <c r="N15" s="84"/>
      <c r="O15" s="84"/>
      <c r="P15" s="325"/>
      <c r="Q15" s="326"/>
      <c r="R15" s="81" t="s">
        <v>299</v>
      </c>
      <c r="S15" s="73"/>
      <c r="T15" s="73"/>
      <c r="U15" s="74" t="str">
        <f t="shared" si="0"/>
        <v>必要個数  INT</v>
      </c>
    </row>
    <row r="16" spans="1:21" s="75" customFormat="1" ht="13.5" customHeight="1" x14ac:dyDescent="0.2">
      <c r="A16" s="76">
        <v>11</v>
      </c>
      <c r="B16" s="109" t="s">
        <v>2819</v>
      </c>
      <c r="C16" s="83" t="s">
        <v>3342</v>
      </c>
      <c r="D16" s="69" t="s">
        <v>149</v>
      </c>
      <c r="E16" s="109"/>
      <c r="F16" s="109"/>
      <c r="G16" s="109"/>
      <c r="H16" s="109"/>
      <c r="I16" s="109"/>
      <c r="J16" s="109"/>
      <c r="K16" s="109"/>
      <c r="L16" s="109"/>
      <c r="M16" s="109"/>
      <c r="N16" s="84"/>
      <c r="O16" s="84"/>
      <c r="P16" s="325"/>
      <c r="Q16" s="326"/>
      <c r="R16" s="81" t="s">
        <v>300</v>
      </c>
      <c r="S16" s="73"/>
      <c r="T16" s="73"/>
      <c r="U16" s="74" t="str">
        <f t="shared" si="0"/>
        <v>使用個数  INT</v>
      </c>
    </row>
    <row r="17" spans="1:21" s="108" customFormat="1" ht="13.5" customHeight="1" x14ac:dyDescent="0.2">
      <c r="A17" s="102">
        <v>12</v>
      </c>
      <c r="B17" s="115" t="s">
        <v>234</v>
      </c>
      <c r="C17" s="126" t="s">
        <v>3338</v>
      </c>
      <c r="D17" s="123" t="s">
        <v>3183</v>
      </c>
      <c r="E17" s="127">
        <v>10</v>
      </c>
      <c r="F17" s="115"/>
      <c r="G17" s="115"/>
      <c r="H17" s="115"/>
      <c r="I17" s="115"/>
      <c r="J17" s="115"/>
      <c r="K17" s="115"/>
      <c r="L17" s="115"/>
      <c r="M17" s="115"/>
      <c r="N17" s="102"/>
      <c r="O17" s="115"/>
      <c r="P17" s="344" t="s">
        <v>196</v>
      </c>
      <c r="Q17" s="345"/>
      <c r="R17" s="128" t="s">
        <v>301</v>
      </c>
      <c r="S17" s="106">
        <v>10</v>
      </c>
      <c r="T17" s="106"/>
      <c r="U17" s="107" t="str">
        <f t="shared" si="0"/>
        <v>製品ｺｰﾄﾞ  VARCHAR(10)</v>
      </c>
    </row>
    <row r="18" spans="1:21" s="75" customFormat="1" ht="13.5" customHeight="1" x14ac:dyDescent="0.2">
      <c r="A18" s="76">
        <v>13</v>
      </c>
      <c r="B18" s="109" t="s">
        <v>51</v>
      </c>
      <c r="C18" s="83" t="s">
        <v>3343</v>
      </c>
      <c r="D18" s="84" t="s">
        <v>107</v>
      </c>
      <c r="E18" s="109"/>
      <c r="F18" s="109"/>
      <c r="G18" s="109"/>
      <c r="H18" s="109"/>
      <c r="I18" s="109"/>
      <c r="J18" s="109"/>
      <c r="K18" s="109"/>
      <c r="L18" s="109"/>
      <c r="M18" s="109"/>
      <c r="N18" s="84"/>
      <c r="O18" s="84"/>
      <c r="P18" s="325"/>
      <c r="Q18" s="326"/>
      <c r="R18" s="81" t="s">
        <v>279</v>
      </c>
      <c r="S18" s="73"/>
      <c r="T18" s="73"/>
      <c r="U18" s="74" t="str">
        <f t="shared" si="0"/>
        <v>登録日時  DATETIME</v>
      </c>
    </row>
    <row r="19" spans="1:21" s="75" customFormat="1" ht="13.5" customHeight="1" x14ac:dyDescent="0.2">
      <c r="A19" s="76">
        <v>14</v>
      </c>
      <c r="B19" s="109" t="s">
        <v>57</v>
      </c>
      <c r="C19" s="83" t="s">
        <v>3344</v>
      </c>
      <c r="D19" s="84" t="s">
        <v>3183</v>
      </c>
      <c r="E19" s="109">
        <v>50</v>
      </c>
      <c r="F19" s="109"/>
      <c r="G19" s="109"/>
      <c r="H19" s="109"/>
      <c r="I19" s="109"/>
      <c r="J19" s="109"/>
      <c r="K19" s="109"/>
      <c r="L19" s="109"/>
      <c r="M19" s="109"/>
      <c r="N19" s="84"/>
      <c r="O19" s="84"/>
      <c r="P19" s="325"/>
      <c r="Q19" s="326"/>
      <c r="R19" s="81"/>
      <c r="S19" s="73"/>
      <c r="T19" s="73"/>
      <c r="U19" s="74" t="str">
        <f t="shared" si="0"/>
        <v>登録端末名  VARCHAR(50)</v>
      </c>
    </row>
    <row r="20" spans="1:21" s="75" customFormat="1" ht="13.5" customHeight="1" x14ac:dyDescent="0.2">
      <c r="A20" s="76">
        <v>15</v>
      </c>
      <c r="B20" s="109" t="s">
        <v>52</v>
      </c>
      <c r="C20" s="83" t="s">
        <v>3345</v>
      </c>
      <c r="D20" s="84" t="s">
        <v>84</v>
      </c>
      <c r="E20" s="109">
        <v>50</v>
      </c>
      <c r="F20" s="109"/>
      <c r="G20" s="84"/>
      <c r="H20" s="84"/>
      <c r="I20" s="84"/>
      <c r="J20" s="84"/>
      <c r="K20" s="84"/>
      <c r="L20" s="84"/>
      <c r="M20" s="84"/>
      <c r="N20" s="84"/>
      <c r="O20" s="84"/>
      <c r="P20" s="325"/>
      <c r="Q20" s="326"/>
      <c r="R20" s="81" t="s">
        <v>280</v>
      </c>
      <c r="S20" s="73">
        <v>50</v>
      </c>
      <c r="T20" s="73"/>
      <c r="U20" s="74" t="str">
        <f t="shared" si="0"/>
        <v>登録ユーザー名  VARCHAR(50)</v>
      </c>
    </row>
    <row r="21" spans="1:21" s="75" customFormat="1" ht="13.5" customHeight="1" x14ac:dyDescent="0.2">
      <c r="A21" s="76">
        <v>16</v>
      </c>
      <c r="B21" s="109" t="s">
        <v>60</v>
      </c>
      <c r="C21" s="83" t="s">
        <v>3346</v>
      </c>
      <c r="D21" s="84" t="s">
        <v>107</v>
      </c>
      <c r="E21" s="109"/>
      <c r="F21" s="109"/>
      <c r="G21" s="109"/>
      <c r="H21" s="109"/>
      <c r="I21" s="109"/>
      <c r="J21" s="109"/>
      <c r="K21" s="109"/>
      <c r="L21" s="109"/>
      <c r="M21" s="109"/>
      <c r="N21" s="84"/>
      <c r="O21" s="84"/>
      <c r="P21" s="325"/>
      <c r="Q21" s="326"/>
      <c r="R21" s="81" t="s">
        <v>281</v>
      </c>
      <c r="S21" s="73"/>
      <c r="T21" s="73"/>
      <c r="U21" s="74" t="str">
        <f t="shared" si="0"/>
        <v>更新日時  DATETIME</v>
      </c>
    </row>
    <row r="22" spans="1:21" s="75" customFormat="1" ht="13.5" customHeight="1" x14ac:dyDescent="0.2">
      <c r="A22" s="76">
        <v>17</v>
      </c>
      <c r="B22" s="109" t="s">
        <v>58</v>
      </c>
      <c r="C22" s="83" t="s">
        <v>3347</v>
      </c>
      <c r="D22" s="76" t="s">
        <v>3183</v>
      </c>
      <c r="E22" s="109">
        <v>50</v>
      </c>
      <c r="F22" s="109"/>
      <c r="G22" s="109"/>
      <c r="H22" s="109"/>
      <c r="I22" s="109"/>
      <c r="J22" s="109"/>
      <c r="K22" s="109"/>
      <c r="L22" s="109"/>
      <c r="M22" s="109"/>
      <c r="N22" s="84"/>
      <c r="O22" s="84"/>
      <c r="P22" s="325"/>
      <c r="Q22" s="326"/>
      <c r="R22" s="81" t="s">
        <v>282</v>
      </c>
      <c r="S22" s="73">
        <v>50</v>
      </c>
      <c r="T22" s="73"/>
      <c r="U22" s="74" t="str">
        <f t="shared" si="0"/>
        <v>更新端末名  VARCHAR(50)</v>
      </c>
    </row>
    <row r="23" spans="1:21" s="75" customFormat="1" ht="13.5" customHeight="1" x14ac:dyDescent="0.2">
      <c r="A23" s="76">
        <v>18</v>
      </c>
      <c r="B23" s="113" t="s">
        <v>53</v>
      </c>
      <c r="C23" s="83" t="s">
        <v>3348</v>
      </c>
      <c r="D23" s="76" t="s">
        <v>3205</v>
      </c>
      <c r="E23" s="109">
        <v>50</v>
      </c>
      <c r="F23" s="113"/>
      <c r="G23" s="113"/>
      <c r="H23" s="113"/>
      <c r="I23" s="113"/>
      <c r="J23" s="113"/>
      <c r="K23" s="113"/>
      <c r="L23" s="113"/>
      <c r="M23" s="113"/>
      <c r="N23" s="76"/>
      <c r="O23" s="113"/>
      <c r="P23" s="327"/>
      <c r="Q23" s="328"/>
      <c r="R23" s="81" t="s">
        <v>283</v>
      </c>
      <c r="S23" s="73">
        <v>50</v>
      </c>
      <c r="T23" s="73"/>
      <c r="U23" s="74" t="str">
        <f t="shared" si="0"/>
        <v>更新ユーザー名  VARCHAR(50)</v>
      </c>
    </row>
    <row r="24" spans="1:21" s="75" customFormat="1" ht="13.5" customHeight="1" x14ac:dyDescent="0.2">
      <c r="A24" s="76">
        <v>19</v>
      </c>
      <c r="B24" s="113" t="s">
        <v>54</v>
      </c>
      <c r="C24" s="85" t="s">
        <v>3349</v>
      </c>
      <c r="D24" s="76" t="s">
        <v>3181</v>
      </c>
      <c r="E24" s="113"/>
      <c r="F24" s="113"/>
      <c r="G24" s="113"/>
      <c r="H24" s="113"/>
      <c r="I24" s="113"/>
      <c r="J24" s="113"/>
      <c r="K24" s="113"/>
      <c r="L24" s="113"/>
      <c r="M24" s="113"/>
      <c r="N24" s="76"/>
      <c r="O24" s="113">
        <v>0</v>
      </c>
      <c r="P24" s="327"/>
      <c r="Q24" s="328"/>
      <c r="R24" s="75">
        <v>0</v>
      </c>
      <c r="S24" s="73"/>
      <c r="T24" s="73"/>
      <c r="U24" s="74" t="str">
        <f t="shared" si="0"/>
        <v>削除フラグ  INT</v>
      </c>
    </row>
    <row r="25" spans="1:21" s="75" customFormat="1" ht="13.5" customHeight="1" x14ac:dyDescent="0.2">
      <c r="A25" s="76">
        <v>20</v>
      </c>
      <c r="B25" s="113" t="s">
        <v>56</v>
      </c>
      <c r="C25" s="85" t="s">
        <v>3350</v>
      </c>
      <c r="D25" s="84" t="s">
        <v>3184</v>
      </c>
      <c r="E25" s="113"/>
      <c r="F25" s="113"/>
      <c r="G25" s="113"/>
      <c r="H25" s="113"/>
      <c r="I25" s="113"/>
      <c r="J25" s="113"/>
      <c r="K25" s="113"/>
      <c r="L25" s="113"/>
      <c r="M25" s="113"/>
      <c r="N25" s="76"/>
      <c r="O25" s="113"/>
      <c r="P25" s="327"/>
      <c r="Q25" s="328"/>
      <c r="R25" s="81"/>
      <c r="S25" s="73"/>
      <c r="T25" s="73"/>
      <c r="U25" s="74" t="str">
        <f t="shared" si="0"/>
        <v>削除日時  DATETIME</v>
      </c>
    </row>
    <row r="26" spans="1:21" s="75" customFormat="1" ht="13.5" customHeight="1" x14ac:dyDescent="0.2">
      <c r="A26" s="76">
        <v>21</v>
      </c>
      <c r="B26" s="113" t="s">
        <v>59</v>
      </c>
      <c r="C26" s="85" t="s">
        <v>3351</v>
      </c>
      <c r="D26" s="76" t="s">
        <v>84</v>
      </c>
      <c r="E26" s="113">
        <v>50</v>
      </c>
      <c r="F26" s="113"/>
      <c r="G26" s="113"/>
      <c r="H26" s="113"/>
      <c r="I26" s="113"/>
      <c r="J26" s="113"/>
      <c r="K26" s="113"/>
      <c r="L26" s="113"/>
      <c r="M26" s="113"/>
      <c r="N26" s="76"/>
      <c r="O26" s="113"/>
      <c r="P26" s="327"/>
      <c r="Q26" s="328"/>
      <c r="R26" s="81"/>
      <c r="S26" s="73"/>
      <c r="T26" s="73"/>
      <c r="U26" s="74" t="str">
        <f t="shared" si="0"/>
        <v>削除端末名  VARCHAR(50)</v>
      </c>
    </row>
    <row r="27" spans="1:21" s="75" customFormat="1" ht="13.5" customHeight="1" x14ac:dyDescent="0.2">
      <c r="A27" s="76">
        <v>22</v>
      </c>
      <c r="B27" s="113" t="s">
        <v>55</v>
      </c>
      <c r="C27" s="85" t="s">
        <v>3352</v>
      </c>
      <c r="D27" s="76" t="s">
        <v>84</v>
      </c>
      <c r="E27" s="113">
        <v>50</v>
      </c>
      <c r="F27" s="113"/>
      <c r="G27" s="113"/>
      <c r="H27" s="113"/>
      <c r="I27" s="113"/>
      <c r="J27" s="113"/>
      <c r="K27" s="113"/>
      <c r="L27" s="113"/>
      <c r="M27" s="113"/>
      <c r="N27" s="76"/>
      <c r="O27" s="113"/>
      <c r="P27" s="327"/>
      <c r="Q27" s="328"/>
      <c r="R27" s="81"/>
      <c r="S27" s="73"/>
      <c r="T27" s="73"/>
      <c r="U27" s="74" t="str">
        <f t="shared" si="0"/>
        <v>削除ユーザー名  VARCHAR(50)</v>
      </c>
    </row>
    <row r="28" spans="1:21" s="75" customFormat="1" ht="13.5" customHeight="1" x14ac:dyDescent="0.2">
      <c r="A28" s="86">
        <v>23</v>
      </c>
      <c r="B28" s="114" t="s">
        <v>128</v>
      </c>
      <c r="C28" s="114" t="s">
        <v>3353</v>
      </c>
      <c r="D28" s="86" t="s">
        <v>149</v>
      </c>
      <c r="E28" s="114"/>
      <c r="F28" s="114"/>
      <c r="G28" s="86"/>
      <c r="H28" s="86"/>
      <c r="I28" s="86"/>
      <c r="J28" s="86"/>
      <c r="K28" s="86"/>
      <c r="L28" s="86"/>
      <c r="M28" s="86"/>
      <c r="N28" s="86"/>
      <c r="O28" s="114">
        <v>0</v>
      </c>
      <c r="P28" s="329" t="s">
        <v>75</v>
      </c>
      <c r="Q28" s="330"/>
      <c r="R28" s="73">
        <v>0</v>
      </c>
      <c r="S28" s="73"/>
      <c r="T28" s="73"/>
      <c r="U28" s="74" t="str">
        <f t="shared" si="0"/>
        <v>リビジョン番号  INT</v>
      </c>
    </row>
  </sheetData>
  <mergeCells count="26">
    <mergeCell ref="P14:Q14"/>
    <mergeCell ref="G1:P1"/>
    <mergeCell ref="G2:P2"/>
    <mergeCell ref="P5:Q5"/>
    <mergeCell ref="P6:Q6"/>
    <mergeCell ref="P7:Q7"/>
    <mergeCell ref="P8:Q8"/>
    <mergeCell ref="P9:Q9"/>
    <mergeCell ref="P10:Q10"/>
    <mergeCell ref="P11:Q11"/>
    <mergeCell ref="P12:Q12"/>
    <mergeCell ref="P13:Q13"/>
    <mergeCell ref="P18:Q18"/>
    <mergeCell ref="P19:Q19"/>
    <mergeCell ref="P15:Q15"/>
    <mergeCell ref="P16:Q16"/>
    <mergeCell ref="P17:Q17"/>
    <mergeCell ref="P26:Q26"/>
    <mergeCell ref="P27:Q27"/>
    <mergeCell ref="P28:Q28"/>
    <mergeCell ref="P20:Q20"/>
    <mergeCell ref="P21:Q21"/>
    <mergeCell ref="P22:Q22"/>
    <mergeCell ref="P23:Q23"/>
    <mergeCell ref="P24:Q24"/>
    <mergeCell ref="P25:Q25"/>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37313"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37313" r:id="rId4" name="CommandButton1"/>
      </mc:Fallback>
    </mc:AlternateContent>
    <mc:AlternateContent xmlns:mc="http://schemas.openxmlformats.org/markup-compatibility/2006">
      <mc:Choice Requires="x14">
        <control shapeId="1037314"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37314" r:id="rId6"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7"/>
  <dimension ref="A1:U35"/>
  <sheetViews>
    <sheetView view="pageBreakPreview" zoomScaleNormal="100" zoomScaleSheetLayoutView="100" workbookViewId="0">
      <selection activeCell="B7" sqref="B7:C8"/>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1" t="s">
        <v>11</v>
      </c>
      <c r="B1" s="110" t="s">
        <v>29</v>
      </c>
      <c r="C1" s="39" t="s">
        <v>31</v>
      </c>
      <c r="D1" s="110" t="s">
        <v>16</v>
      </c>
      <c r="E1" s="110" t="s">
        <v>17</v>
      </c>
      <c r="F1" s="110" t="s">
        <v>18</v>
      </c>
      <c r="G1" s="331" t="s">
        <v>19</v>
      </c>
      <c r="H1" s="332"/>
      <c r="I1" s="332"/>
      <c r="J1" s="332"/>
      <c r="K1" s="332"/>
      <c r="L1" s="332"/>
      <c r="M1" s="332"/>
      <c r="N1" s="332"/>
      <c r="O1" s="332"/>
      <c r="P1" s="333"/>
      <c r="Q1" s="40" t="s">
        <v>20</v>
      </c>
      <c r="R1" s="41"/>
      <c r="S1" s="41"/>
      <c r="T1" s="41"/>
      <c r="U1" s="42"/>
    </row>
    <row r="2" spans="1:21" ht="13.5" customHeight="1" x14ac:dyDescent="0.2">
      <c r="A2" s="44"/>
      <c r="B2" s="45" t="s">
        <v>572</v>
      </c>
      <c r="C2" s="46" t="s">
        <v>3369</v>
      </c>
      <c r="D2" s="47">
        <v>1000</v>
      </c>
      <c r="E2" s="48">
        <v>523</v>
      </c>
      <c r="F2" s="48">
        <v>22</v>
      </c>
      <c r="G2" s="334"/>
      <c r="H2" s="335"/>
      <c r="I2" s="335"/>
      <c r="J2" s="335"/>
      <c r="K2" s="335"/>
      <c r="L2" s="335"/>
      <c r="M2" s="335"/>
      <c r="N2" s="335"/>
      <c r="O2" s="335"/>
      <c r="P2" s="336"/>
      <c r="Q2" s="49">
        <v>43726</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584</v>
      </c>
      <c r="S4" s="55"/>
      <c r="T4" s="56"/>
      <c r="U4" s="42"/>
    </row>
    <row r="5" spans="1:21" ht="13.5" customHeight="1" x14ac:dyDescent="0.2">
      <c r="A5" s="111" t="s">
        <v>15</v>
      </c>
      <c r="B5" s="111" t="s">
        <v>35</v>
      </c>
      <c r="C5" s="65" t="s">
        <v>36</v>
      </c>
      <c r="D5" s="66" t="s">
        <v>37</v>
      </c>
      <c r="E5" s="111" t="s">
        <v>32</v>
      </c>
      <c r="F5" s="111" t="s">
        <v>38</v>
      </c>
      <c r="G5" s="111" t="s">
        <v>23</v>
      </c>
      <c r="H5" s="111" t="s">
        <v>24</v>
      </c>
      <c r="I5" s="111" t="s">
        <v>25</v>
      </c>
      <c r="J5" s="111" t="s">
        <v>6</v>
      </c>
      <c r="K5" s="111" t="s">
        <v>7</v>
      </c>
      <c r="L5" s="111" t="s">
        <v>1</v>
      </c>
      <c r="M5" s="111" t="s">
        <v>2</v>
      </c>
      <c r="N5" s="111" t="s">
        <v>39</v>
      </c>
      <c r="O5" s="111" t="s">
        <v>27</v>
      </c>
      <c r="P5" s="337" t="s">
        <v>26</v>
      </c>
      <c r="Q5" s="331"/>
      <c r="R5" s="67" t="s">
        <v>8</v>
      </c>
      <c r="S5" s="68" t="s">
        <v>9</v>
      </c>
      <c r="T5" s="68" t="s">
        <v>10</v>
      </c>
      <c r="U5" s="42"/>
    </row>
    <row r="6" spans="1:21" s="75" customFormat="1" ht="13.5" customHeight="1" x14ac:dyDescent="0.2">
      <c r="A6" s="69">
        <v>1</v>
      </c>
      <c r="B6" s="112" t="s">
        <v>2163</v>
      </c>
      <c r="C6" s="71" t="s">
        <v>1911</v>
      </c>
      <c r="D6" s="69" t="s">
        <v>84</v>
      </c>
      <c r="E6" s="72">
        <v>6</v>
      </c>
      <c r="F6" s="72"/>
      <c r="G6" s="69">
        <v>1</v>
      </c>
      <c r="H6" s="69"/>
      <c r="I6" s="69"/>
      <c r="J6" s="69"/>
      <c r="K6" s="69"/>
      <c r="L6" s="69"/>
      <c r="M6" s="69"/>
      <c r="N6" s="69" t="s">
        <v>2809</v>
      </c>
      <c r="O6" s="69"/>
      <c r="P6" s="338"/>
      <c r="Q6" s="339"/>
      <c r="R6" s="73" t="s">
        <v>555</v>
      </c>
      <c r="S6" s="73">
        <v>6</v>
      </c>
      <c r="T6" s="73"/>
      <c r="U6" s="74" t="str">
        <f t="shared" ref="U6:U35" si="0">B6 &amp; "  " &amp;D6 &amp; IF(D6 = "VARCHAR","(" &amp; E6 &amp; ")",IF(D6="NUMERIC","(" &amp; E6 &amp; "," &amp; F6 &amp; ")",""))</f>
        <v>生産ラインＮｏ  VARCHAR(6)</v>
      </c>
    </row>
    <row r="7" spans="1:21" s="108" customFormat="1" ht="13.5" customHeight="1" x14ac:dyDescent="0.2">
      <c r="A7" s="102">
        <v>2</v>
      </c>
      <c r="B7" s="115" t="s">
        <v>541</v>
      </c>
      <c r="C7" s="104" t="s">
        <v>3371</v>
      </c>
      <c r="D7" s="123" t="s">
        <v>84</v>
      </c>
      <c r="E7" s="115">
        <v>6</v>
      </c>
      <c r="F7" s="105"/>
      <c r="G7" s="102"/>
      <c r="H7" s="102"/>
      <c r="I7" s="102"/>
      <c r="J7" s="102"/>
      <c r="K7" s="102"/>
      <c r="L7" s="102"/>
      <c r="M7" s="102"/>
      <c r="N7" s="102"/>
      <c r="O7" s="102"/>
      <c r="P7" s="340" t="s">
        <v>196</v>
      </c>
      <c r="Q7" s="341"/>
      <c r="R7" s="106" t="s">
        <v>556</v>
      </c>
      <c r="S7" s="106">
        <v>6</v>
      </c>
      <c r="T7" s="106"/>
      <c r="U7" s="107" t="str">
        <f t="shared" si="0"/>
        <v>生産グループ（工場+課+班）  VARCHAR(6)</v>
      </c>
    </row>
    <row r="8" spans="1:21" s="108" customFormat="1" ht="13.5" customHeight="1" x14ac:dyDescent="0.2">
      <c r="A8" s="102">
        <v>3</v>
      </c>
      <c r="B8" s="115" t="s">
        <v>542</v>
      </c>
      <c r="C8" s="104" t="s">
        <v>3372</v>
      </c>
      <c r="D8" s="123" t="s">
        <v>3183</v>
      </c>
      <c r="E8" s="115">
        <v>2</v>
      </c>
      <c r="F8" s="105"/>
      <c r="G8" s="102"/>
      <c r="H8" s="102"/>
      <c r="I8" s="102"/>
      <c r="J8" s="102"/>
      <c r="K8" s="102"/>
      <c r="L8" s="102"/>
      <c r="M8" s="102"/>
      <c r="N8" s="102"/>
      <c r="O8" s="102"/>
      <c r="P8" s="340" t="s">
        <v>196</v>
      </c>
      <c r="Q8" s="341"/>
      <c r="R8" s="124" t="s">
        <v>557</v>
      </c>
      <c r="S8" s="106">
        <v>2</v>
      </c>
      <c r="T8" s="106"/>
      <c r="U8" s="107" t="str">
        <f t="shared" si="0"/>
        <v>シーケンシャル  VARCHAR(2)</v>
      </c>
    </row>
    <row r="9" spans="1:21" s="75" customFormat="1" ht="13.5" customHeight="1" x14ac:dyDescent="0.2">
      <c r="A9" s="76">
        <v>4</v>
      </c>
      <c r="B9" s="113" t="s">
        <v>2164</v>
      </c>
      <c r="C9" s="78" t="s">
        <v>204</v>
      </c>
      <c r="D9" s="69" t="s">
        <v>3179</v>
      </c>
      <c r="E9" s="113">
        <v>40</v>
      </c>
      <c r="F9" s="79"/>
      <c r="G9" s="76"/>
      <c r="H9" s="76"/>
      <c r="I9" s="76"/>
      <c r="J9" s="76"/>
      <c r="K9" s="76"/>
      <c r="L9" s="76"/>
      <c r="M9" s="76"/>
      <c r="N9" s="76"/>
      <c r="O9" s="76"/>
      <c r="P9" s="327"/>
      <c r="Q9" s="328"/>
      <c r="R9" s="80" t="s">
        <v>558</v>
      </c>
      <c r="S9" s="73">
        <v>40</v>
      </c>
      <c r="T9" s="73"/>
      <c r="U9" s="74" t="str">
        <f t="shared" si="0"/>
        <v>生産ライン名称  VARCHAR(40)</v>
      </c>
    </row>
    <row r="10" spans="1:21" s="75" customFormat="1" ht="13.5" customHeight="1" x14ac:dyDescent="0.2">
      <c r="A10" s="76">
        <v>5</v>
      </c>
      <c r="B10" s="113" t="s">
        <v>2165</v>
      </c>
      <c r="C10" s="78" t="s">
        <v>2828</v>
      </c>
      <c r="D10" s="69" t="s">
        <v>84</v>
      </c>
      <c r="E10" s="113">
        <v>6</v>
      </c>
      <c r="F10" s="79"/>
      <c r="G10" s="76"/>
      <c r="H10" s="76">
        <v>1</v>
      </c>
      <c r="I10" s="76"/>
      <c r="J10" s="76"/>
      <c r="K10" s="76"/>
      <c r="L10" s="76"/>
      <c r="M10" s="76"/>
      <c r="N10" s="76"/>
      <c r="O10" s="76"/>
      <c r="P10" s="327"/>
      <c r="Q10" s="328"/>
      <c r="R10" s="80" t="s">
        <v>559</v>
      </c>
      <c r="S10" s="73">
        <v>6</v>
      </c>
      <c r="T10" s="73"/>
      <c r="U10" s="74" t="str">
        <f t="shared" si="0"/>
        <v>仕入先ｺｰﾄﾞ  VARCHAR(6)</v>
      </c>
    </row>
    <row r="11" spans="1:21" s="108" customFormat="1" ht="13.5" customHeight="1" x14ac:dyDescent="0.2">
      <c r="A11" s="102">
        <v>6</v>
      </c>
      <c r="B11" s="115" t="s">
        <v>543</v>
      </c>
      <c r="C11" s="104" t="s">
        <v>3373</v>
      </c>
      <c r="D11" s="123" t="s">
        <v>3183</v>
      </c>
      <c r="E11" s="115">
        <v>11</v>
      </c>
      <c r="F11" s="105"/>
      <c r="G11" s="102"/>
      <c r="H11" s="102"/>
      <c r="I11" s="102"/>
      <c r="J11" s="102"/>
      <c r="K11" s="102"/>
      <c r="L11" s="102"/>
      <c r="M11" s="102"/>
      <c r="N11" s="102"/>
      <c r="O11" s="102"/>
      <c r="P11" s="340" t="s">
        <v>196</v>
      </c>
      <c r="Q11" s="341"/>
      <c r="R11" s="124" t="s">
        <v>560</v>
      </c>
      <c r="S11" s="106">
        <v>11</v>
      </c>
      <c r="T11" s="106"/>
      <c r="U11" s="107" t="str">
        <f t="shared" si="0"/>
        <v>基本代表品番  VARCHAR(11)</v>
      </c>
    </row>
    <row r="12" spans="1:21" s="108" customFormat="1" ht="13.5" customHeight="1" x14ac:dyDescent="0.2">
      <c r="A12" s="102">
        <v>7</v>
      </c>
      <c r="B12" s="127" t="s">
        <v>544</v>
      </c>
      <c r="C12" s="126" t="s">
        <v>3374</v>
      </c>
      <c r="D12" s="123" t="s">
        <v>84</v>
      </c>
      <c r="E12" s="127">
        <v>11</v>
      </c>
      <c r="F12" s="127"/>
      <c r="G12" s="127"/>
      <c r="H12" s="127"/>
      <c r="I12" s="127"/>
      <c r="J12" s="127"/>
      <c r="K12" s="127"/>
      <c r="L12" s="127"/>
      <c r="M12" s="127"/>
      <c r="N12" s="129"/>
      <c r="O12" s="129"/>
      <c r="P12" s="340" t="s">
        <v>196</v>
      </c>
      <c r="Q12" s="341"/>
      <c r="R12" s="128" t="s">
        <v>561</v>
      </c>
      <c r="S12" s="106">
        <v>11</v>
      </c>
      <c r="T12" s="106"/>
      <c r="U12" s="107" t="str">
        <f t="shared" ref="U12:U17" si="1">B12 &amp; "  " &amp;D12 &amp; IF(D12 = "VARCHAR","(" &amp; E12 &amp; ")",IF(D12="NUMERIC","(" &amp; E12 &amp; "," &amp; F12 &amp; ")",""))</f>
        <v>実代表品番1  VARCHAR(11)</v>
      </c>
    </row>
    <row r="13" spans="1:21" s="108" customFormat="1" ht="13.5" customHeight="1" x14ac:dyDescent="0.2">
      <c r="A13" s="102">
        <v>8</v>
      </c>
      <c r="B13" s="127" t="s">
        <v>545</v>
      </c>
      <c r="C13" s="126" t="s">
        <v>3375</v>
      </c>
      <c r="D13" s="123" t="s">
        <v>84</v>
      </c>
      <c r="E13" s="127">
        <v>11</v>
      </c>
      <c r="F13" s="127"/>
      <c r="G13" s="127"/>
      <c r="H13" s="127"/>
      <c r="I13" s="127"/>
      <c r="J13" s="127"/>
      <c r="K13" s="127"/>
      <c r="L13" s="127"/>
      <c r="M13" s="127"/>
      <c r="N13" s="129"/>
      <c r="O13" s="129"/>
      <c r="P13" s="340" t="s">
        <v>196</v>
      </c>
      <c r="Q13" s="341"/>
      <c r="R13" s="128" t="s">
        <v>562</v>
      </c>
      <c r="S13" s="106">
        <v>11</v>
      </c>
      <c r="T13" s="106"/>
      <c r="U13" s="107" t="str">
        <f t="shared" si="1"/>
        <v>実代表品番2  VARCHAR(11)</v>
      </c>
    </row>
    <row r="14" spans="1:21" s="108" customFormat="1" ht="13.5" customHeight="1" x14ac:dyDescent="0.2">
      <c r="A14" s="102">
        <v>9</v>
      </c>
      <c r="B14" s="127" t="s">
        <v>546</v>
      </c>
      <c r="C14" s="126" t="s">
        <v>3376</v>
      </c>
      <c r="D14" s="123" t="s">
        <v>3197</v>
      </c>
      <c r="E14" s="127">
        <v>11</v>
      </c>
      <c r="F14" s="127"/>
      <c r="G14" s="129"/>
      <c r="H14" s="129"/>
      <c r="I14" s="129"/>
      <c r="J14" s="129"/>
      <c r="K14" s="129"/>
      <c r="L14" s="129"/>
      <c r="M14" s="129"/>
      <c r="N14" s="129"/>
      <c r="O14" s="129"/>
      <c r="P14" s="340" t="s">
        <v>196</v>
      </c>
      <c r="Q14" s="341"/>
      <c r="R14" s="128" t="s">
        <v>563</v>
      </c>
      <c r="S14" s="106">
        <v>11</v>
      </c>
      <c r="T14" s="106"/>
      <c r="U14" s="107" t="str">
        <f t="shared" si="1"/>
        <v>実代表品番3  VARCHAR(11)</v>
      </c>
    </row>
    <row r="15" spans="1:21" s="108" customFormat="1" ht="13.5" customHeight="1" x14ac:dyDescent="0.2">
      <c r="A15" s="102">
        <v>10</v>
      </c>
      <c r="B15" s="127" t="s">
        <v>547</v>
      </c>
      <c r="C15" s="126" t="s">
        <v>3377</v>
      </c>
      <c r="D15" s="123" t="s">
        <v>84</v>
      </c>
      <c r="E15" s="127">
        <v>11</v>
      </c>
      <c r="F15" s="127"/>
      <c r="G15" s="127"/>
      <c r="H15" s="127"/>
      <c r="I15" s="127"/>
      <c r="J15" s="127"/>
      <c r="K15" s="127"/>
      <c r="L15" s="127"/>
      <c r="M15" s="127"/>
      <c r="N15" s="129"/>
      <c r="O15" s="129"/>
      <c r="P15" s="340" t="s">
        <v>196</v>
      </c>
      <c r="Q15" s="341"/>
      <c r="R15" s="128" t="s">
        <v>564</v>
      </c>
      <c r="S15" s="106">
        <v>11</v>
      </c>
      <c r="T15" s="106"/>
      <c r="U15" s="107" t="str">
        <f t="shared" si="1"/>
        <v>実代表品番4  VARCHAR(11)</v>
      </c>
    </row>
    <row r="16" spans="1:21" s="108" customFormat="1" ht="13.5" customHeight="1" x14ac:dyDescent="0.2">
      <c r="A16" s="102">
        <v>11</v>
      </c>
      <c r="B16" s="127" t="s">
        <v>548</v>
      </c>
      <c r="C16" s="126" t="s">
        <v>3378</v>
      </c>
      <c r="D16" s="123" t="s">
        <v>84</v>
      </c>
      <c r="E16" s="127">
        <v>10</v>
      </c>
      <c r="F16" s="127"/>
      <c r="G16" s="127"/>
      <c r="H16" s="127"/>
      <c r="I16" s="127"/>
      <c r="J16" s="127"/>
      <c r="K16" s="127"/>
      <c r="L16" s="127"/>
      <c r="M16" s="127"/>
      <c r="N16" s="129"/>
      <c r="O16" s="129"/>
      <c r="P16" s="340" t="s">
        <v>196</v>
      </c>
      <c r="Q16" s="341"/>
      <c r="R16" s="128" t="s">
        <v>565</v>
      </c>
      <c r="S16" s="106">
        <v>10</v>
      </c>
      <c r="T16" s="106"/>
      <c r="U16" s="107" t="str">
        <f t="shared" si="1"/>
        <v>車種1  VARCHAR(10)</v>
      </c>
    </row>
    <row r="17" spans="1:21" s="108" customFormat="1" ht="13.5" customHeight="1" x14ac:dyDescent="0.2">
      <c r="A17" s="102">
        <v>12</v>
      </c>
      <c r="B17" s="115" t="s">
        <v>549</v>
      </c>
      <c r="C17" s="126" t="s">
        <v>3379</v>
      </c>
      <c r="D17" s="123" t="s">
        <v>84</v>
      </c>
      <c r="E17" s="127">
        <v>10</v>
      </c>
      <c r="F17" s="115"/>
      <c r="G17" s="115"/>
      <c r="H17" s="115"/>
      <c r="I17" s="115"/>
      <c r="J17" s="115"/>
      <c r="K17" s="115"/>
      <c r="L17" s="115"/>
      <c r="M17" s="115"/>
      <c r="N17" s="102"/>
      <c r="O17" s="115"/>
      <c r="P17" s="340" t="s">
        <v>196</v>
      </c>
      <c r="Q17" s="341"/>
      <c r="R17" s="128" t="s">
        <v>566</v>
      </c>
      <c r="S17" s="106">
        <v>10</v>
      </c>
      <c r="T17" s="106"/>
      <c r="U17" s="107" t="str">
        <f t="shared" si="1"/>
        <v>車種2  VARCHAR(10)</v>
      </c>
    </row>
    <row r="18" spans="1:21" s="108" customFormat="1" ht="13.5" customHeight="1" x14ac:dyDescent="0.2">
      <c r="A18" s="102">
        <v>13</v>
      </c>
      <c r="B18" s="127" t="s">
        <v>550</v>
      </c>
      <c r="C18" s="126" t="s">
        <v>3380</v>
      </c>
      <c r="D18" s="123" t="s">
        <v>3183</v>
      </c>
      <c r="E18" s="127">
        <v>10</v>
      </c>
      <c r="F18" s="127"/>
      <c r="G18" s="127"/>
      <c r="H18" s="127"/>
      <c r="I18" s="127"/>
      <c r="J18" s="127"/>
      <c r="K18" s="127"/>
      <c r="L18" s="127"/>
      <c r="M18" s="127"/>
      <c r="N18" s="129"/>
      <c r="O18" s="129"/>
      <c r="P18" s="340" t="s">
        <v>196</v>
      </c>
      <c r="Q18" s="341"/>
      <c r="R18" s="128" t="s">
        <v>567</v>
      </c>
      <c r="S18" s="106">
        <v>10</v>
      </c>
      <c r="T18" s="106"/>
      <c r="U18" s="107" t="str">
        <f t="shared" si="0"/>
        <v>車種3  VARCHAR(10)</v>
      </c>
    </row>
    <row r="19" spans="1:21" s="108" customFormat="1" ht="13.5" customHeight="1" x14ac:dyDescent="0.2">
      <c r="A19" s="102">
        <v>14</v>
      </c>
      <c r="B19" s="127" t="s">
        <v>551</v>
      </c>
      <c r="C19" s="126" t="s">
        <v>3381</v>
      </c>
      <c r="D19" s="123" t="s">
        <v>84</v>
      </c>
      <c r="E19" s="127">
        <v>10</v>
      </c>
      <c r="F19" s="127"/>
      <c r="G19" s="127"/>
      <c r="H19" s="127"/>
      <c r="I19" s="127"/>
      <c r="J19" s="127"/>
      <c r="K19" s="127"/>
      <c r="L19" s="127"/>
      <c r="M19" s="127"/>
      <c r="N19" s="129"/>
      <c r="O19" s="129"/>
      <c r="P19" s="340" t="s">
        <v>196</v>
      </c>
      <c r="Q19" s="341"/>
      <c r="R19" s="128" t="s">
        <v>568</v>
      </c>
      <c r="S19" s="106">
        <v>10</v>
      </c>
      <c r="T19" s="106"/>
      <c r="U19" s="107" t="str">
        <f t="shared" si="0"/>
        <v>車種4  VARCHAR(10)</v>
      </c>
    </row>
    <row r="20" spans="1:21" s="108" customFormat="1" ht="13.5" customHeight="1" x14ac:dyDescent="0.2">
      <c r="A20" s="102">
        <v>15</v>
      </c>
      <c r="B20" s="127" t="s">
        <v>552</v>
      </c>
      <c r="C20" s="126" t="s">
        <v>3382</v>
      </c>
      <c r="D20" s="123" t="s">
        <v>149</v>
      </c>
      <c r="E20" s="127"/>
      <c r="F20" s="127"/>
      <c r="G20" s="129"/>
      <c r="H20" s="129"/>
      <c r="I20" s="129"/>
      <c r="J20" s="129"/>
      <c r="K20" s="129"/>
      <c r="L20" s="129"/>
      <c r="M20" s="129"/>
      <c r="N20" s="129"/>
      <c r="O20" s="129"/>
      <c r="P20" s="340" t="s">
        <v>196</v>
      </c>
      <c r="Q20" s="341"/>
      <c r="R20" s="128" t="s">
        <v>569</v>
      </c>
      <c r="S20" s="106"/>
      <c r="T20" s="106"/>
      <c r="U20" s="107" t="str">
        <f t="shared" si="0"/>
        <v>従業員人数  INT</v>
      </c>
    </row>
    <row r="21" spans="1:21" s="108" customFormat="1" ht="13.5" customHeight="1" x14ac:dyDescent="0.2">
      <c r="A21" s="102">
        <v>16</v>
      </c>
      <c r="B21" s="127" t="s">
        <v>553</v>
      </c>
      <c r="C21" s="126" t="s">
        <v>3383</v>
      </c>
      <c r="D21" s="123" t="s">
        <v>3186</v>
      </c>
      <c r="E21" s="127"/>
      <c r="F21" s="127"/>
      <c r="G21" s="127"/>
      <c r="H21" s="127"/>
      <c r="I21" s="127"/>
      <c r="J21" s="127"/>
      <c r="K21" s="127"/>
      <c r="L21" s="127"/>
      <c r="M21" s="127"/>
      <c r="N21" s="129"/>
      <c r="O21" s="129"/>
      <c r="P21" s="340" t="s">
        <v>196</v>
      </c>
      <c r="Q21" s="341"/>
      <c r="R21" s="128" t="s">
        <v>570</v>
      </c>
      <c r="S21" s="106"/>
      <c r="T21" s="106"/>
      <c r="U21" s="107" t="str">
        <f t="shared" si="0"/>
        <v>パート人数  INT</v>
      </c>
    </row>
    <row r="22" spans="1:21" s="108" customFormat="1" ht="13.5" customHeight="1" x14ac:dyDescent="0.2">
      <c r="A22" s="102">
        <v>17</v>
      </c>
      <c r="B22" s="127" t="s">
        <v>554</v>
      </c>
      <c r="C22" s="126" t="s">
        <v>3384</v>
      </c>
      <c r="D22" s="123" t="s">
        <v>3183</v>
      </c>
      <c r="E22" s="127">
        <v>10</v>
      </c>
      <c r="F22" s="127"/>
      <c r="G22" s="127"/>
      <c r="H22" s="127"/>
      <c r="I22" s="127"/>
      <c r="J22" s="127"/>
      <c r="K22" s="127"/>
      <c r="L22" s="127"/>
      <c r="M22" s="127"/>
      <c r="N22" s="129"/>
      <c r="O22" s="129"/>
      <c r="P22" s="340" t="s">
        <v>196</v>
      </c>
      <c r="Q22" s="341"/>
      <c r="R22" s="128" t="s">
        <v>571</v>
      </c>
      <c r="S22" s="106">
        <v>10</v>
      </c>
      <c r="T22" s="106"/>
      <c r="U22" s="107" t="str">
        <f t="shared" si="0"/>
        <v>ＴＲラインＮｏ  VARCHAR(10)</v>
      </c>
    </row>
    <row r="23" spans="1:21" s="154" customFormat="1" ht="13.5" customHeight="1" x14ac:dyDescent="0.2">
      <c r="A23" s="146">
        <v>18</v>
      </c>
      <c r="B23" s="147" t="s">
        <v>1828</v>
      </c>
      <c r="C23" s="155" t="s">
        <v>3385</v>
      </c>
      <c r="D23" s="149" t="s">
        <v>3197</v>
      </c>
      <c r="E23" s="147">
        <v>10</v>
      </c>
      <c r="F23" s="150"/>
      <c r="G23" s="146"/>
      <c r="H23" s="146"/>
      <c r="I23" s="146">
        <v>1</v>
      </c>
      <c r="J23" s="146"/>
      <c r="K23" s="146"/>
      <c r="L23" s="146"/>
      <c r="M23" s="146"/>
      <c r="N23" s="146"/>
      <c r="O23" s="146"/>
      <c r="P23" s="342"/>
      <c r="Q23" s="343"/>
      <c r="R23" s="151"/>
      <c r="S23" s="152"/>
      <c r="T23" s="152"/>
      <c r="U23" s="153" t="str">
        <f t="shared" ref="U23" si="2">B23 &amp; "  " &amp;D23 &amp; IF(D23 = "VARCHAR","(" &amp; E23 &amp; ")",IF(D23="NUMERIC","(" &amp; E23 &amp; "," &amp; F23 &amp; ")",""))</f>
        <v>経理用コード  VARCHAR(10)</v>
      </c>
    </row>
    <row r="24" spans="1:21" s="154" customFormat="1" ht="13.5" customHeight="1" x14ac:dyDescent="0.2">
      <c r="A24" s="146">
        <v>19</v>
      </c>
      <c r="B24" s="147" t="s">
        <v>1829</v>
      </c>
      <c r="C24" s="155" t="s">
        <v>3386</v>
      </c>
      <c r="D24" s="149" t="s">
        <v>3201</v>
      </c>
      <c r="E24" s="147"/>
      <c r="F24" s="150"/>
      <c r="G24" s="146"/>
      <c r="H24" s="146"/>
      <c r="I24" s="146"/>
      <c r="J24" s="146"/>
      <c r="K24" s="146"/>
      <c r="L24" s="146"/>
      <c r="M24" s="146"/>
      <c r="N24" s="146"/>
      <c r="O24" s="146"/>
      <c r="P24" s="342"/>
      <c r="Q24" s="343"/>
      <c r="R24" s="151"/>
      <c r="S24" s="152"/>
      <c r="T24" s="152"/>
      <c r="U24" s="153" t="str">
        <f t="shared" ref="U24" si="3">B24 &amp; "  " &amp;D24 &amp; IF(D24 = "VARCHAR","(" &amp; E24 &amp; ")",IF(D24="NUMERIC","(" &amp; E24 &amp; "," &amp; F24 &amp; ")",""))</f>
        <v>設備費  MONEY</v>
      </c>
    </row>
    <row r="25" spans="1:21" s="75" customFormat="1" ht="13.5" customHeight="1" x14ac:dyDescent="0.2">
      <c r="A25" s="76">
        <v>20</v>
      </c>
      <c r="B25" s="109" t="s">
        <v>51</v>
      </c>
      <c r="C25" s="83" t="s">
        <v>3387</v>
      </c>
      <c r="D25" s="84" t="s">
        <v>107</v>
      </c>
      <c r="E25" s="109"/>
      <c r="F25" s="109"/>
      <c r="G25" s="109"/>
      <c r="H25" s="109"/>
      <c r="I25" s="109"/>
      <c r="J25" s="109"/>
      <c r="K25" s="109"/>
      <c r="L25" s="109"/>
      <c r="M25" s="109"/>
      <c r="N25" s="84"/>
      <c r="O25" s="84"/>
      <c r="P25" s="325"/>
      <c r="Q25" s="326"/>
      <c r="R25" s="81" t="s">
        <v>585</v>
      </c>
      <c r="S25" s="73"/>
      <c r="T25" s="73"/>
      <c r="U25" s="74" t="str">
        <f t="shared" si="0"/>
        <v>登録日時  DATETIME</v>
      </c>
    </row>
    <row r="26" spans="1:21" s="75" customFormat="1" ht="13.5" customHeight="1" x14ac:dyDescent="0.2">
      <c r="A26" s="76">
        <v>21</v>
      </c>
      <c r="B26" s="109" t="s">
        <v>57</v>
      </c>
      <c r="C26" s="83" t="s">
        <v>3388</v>
      </c>
      <c r="D26" s="84" t="s">
        <v>84</v>
      </c>
      <c r="E26" s="109">
        <v>50</v>
      </c>
      <c r="F26" s="109"/>
      <c r="G26" s="109"/>
      <c r="H26" s="109"/>
      <c r="I26" s="109"/>
      <c r="J26" s="109"/>
      <c r="K26" s="109"/>
      <c r="L26" s="109"/>
      <c r="M26" s="109"/>
      <c r="N26" s="84"/>
      <c r="O26" s="84"/>
      <c r="P26" s="325"/>
      <c r="Q26" s="326"/>
      <c r="R26" s="81"/>
      <c r="S26" s="73"/>
      <c r="T26" s="73"/>
      <c r="U26" s="74" t="str">
        <f t="shared" si="0"/>
        <v>登録端末名  VARCHAR(50)</v>
      </c>
    </row>
    <row r="27" spans="1:21" s="75" customFormat="1" ht="13.5" customHeight="1" x14ac:dyDescent="0.2">
      <c r="A27" s="76">
        <v>22</v>
      </c>
      <c r="B27" s="109" t="s">
        <v>52</v>
      </c>
      <c r="C27" s="83" t="s">
        <v>3389</v>
      </c>
      <c r="D27" s="84" t="s">
        <v>3183</v>
      </c>
      <c r="E27" s="109">
        <v>50</v>
      </c>
      <c r="F27" s="109"/>
      <c r="G27" s="84"/>
      <c r="H27" s="84"/>
      <c r="I27" s="84"/>
      <c r="J27" s="84"/>
      <c r="K27" s="84"/>
      <c r="L27" s="84"/>
      <c r="M27" s="84"/>
      <c r="N27" s="84"/>
      <c r="O27" s="84"/>
      <c r="P27" s="325"/>
      <c r="Q27" s="326"/>
      <c r="R27" s="81" t="s">
        <v>586</v>
      </c>
      <c r="S27" s="73">
        <v>50</v>
      </c>
      <c r="T27" s="73"/>
      <c r="U27" s="74" t="str">
        <f t="shared" si="0"/>
        <v>登録ユーザー名  VARCHAR(50)</v>
      </c>
    </row>
    <row r="28" spans="1:21" s="75" customFormat="1" ht="13.5" customHeight="1" x14ac:dyDescent="0.2">
      <c r="A28" s="76">
        <v>23</v>
      </c>
      <c r="B28" s="109" t="s">
        <v>60</v>
      </c>
      <c r="C28" s="83" t="s">
        <v>3390</v>
      </c>
      <c r="D28" s="84" t="s">
        <v>107</v>
      </c>
      <c r="E28" s="109"/>
      <c r="F28" s="109"/>
      <c r="G28" s="109"/>
      <c r="H28" s="109"/>
      <c r="I28" s="109"/>
      <c r="J28" s="109"/>
      <c r="K28" s="109"/>
      <c r="L28" s="109"/>
      <c r="M28" s="109"/>
      <c r="N28" s="84"/>
      <c r="O28" s="84"/>
      <c r="P28" s="325"/>
      <c r="Q28" s="326"/>
      <c r="R28" s="81" t="s">
        <v>587</v>
      </c>
      <c r="S28" s="73"/>
      <c r="T28" s="73"/>
      <c r="U28" s="74" t="str">
        <f t="shared" si="0"/>
        <v>更新日時  DATETIME</v>
      </c>
    </row>
    <row r="29" spans="1:21" s="75" customFormat="1" ht="13.5" customHeight="1" x14ac:dyDescent="0.2">
      <c r="A29" s="76">
        <v>24</v>
      </c>
      <c r="B29" s="109" t="s">
        <v>58</v>
      </c>
      <c r="C29" s="83" t="s">
        <v>3391</v>
      </c>
      <c r="D29" s="76" t="s">
        <v>84</v>
      </c>
      <c r="E29" s="109">
        <v>50</v>
      </c>
      <c r="F29" s="109"/>
      <c r="G29" s="109"/>
      <c r="H29" s="109"/>
      <c r="I29" s="109"/>
      <c r="J29" s="109"/>
      <c r="K29" s="109"/>
      <c r="L29" s="109"/>
      <c r="M29" s="109"/>
      <c r="N29" s="84"/>
      <c r="O29" s="84"/>
      <c r="P29" s="325"/>
      <c r="Q29" s="326"/>
      <c r="R29" s="81" t="s">
        <v>588</v>
      </c>
      <c r="S29" s="73">
        <v>50</v>
      </c>
      <c r="T29" s="73"/>
      <c r="U29" s="74" t="str">
        <f t="shared" si="0"/>
        <v>更新端末名  VARCHAR(50)</v>
      </c>
    </row>
    <row r="30" spans="1:21" s="75" customFormat="1" ht="13.5" customHeight="1" x14ac:dyDescent="0.2">
      <c r="A30" s="76">
        <v>25</v>
      </c>
      <c r="B30" s="113" t="s">
        <v>53</v>
      </c>
      <c r="C30" s="83" t="s">
        <v>3393</v>
      </c>
      <c r="D30" s="76" t="s">
        <v>84</v>
      </c>
      <c r="E30" s="109">
        <v>50</v>
      </c>
      <c r="F30" s="113"/>
      <c r="G30" s="113"/>
      <c r="H30" s="113"/>
      <c r="I30" s="113"/>
      <c r="J30" s="113"/>
      <c r="K30" s="113"/>
      <c r="L30" s="113"/>
      <c r="M30" s="113"/>
      <c r="N30" s="76"/>
      <c r="O30" s="113"/>
      <c r="P30" s="327"/>
      <c r="Q30" s="328"/>
      <c r="R30" s="81" t="s">
        <v>589</v>
      </c>
      <c r="S30" s="73">
        <v>50</v>
      </c>
      <c r="T30" s="73"/>
      <c r="U30" s="74" t="str">
        <f t="shared" si="0"/>
        <v>更新ユーザー名  VARCHAR(50)</v>
      </c>
    </row>
    <row r="31" spans="1:21" s="75" customFormat="1" ht="13.5" customHeight="1" x14ac:dyDescent="0.2">
      <c r="A31" s="76">
        <v>26</v>
      </c>
      <c r="B31" s="113" t="s">
        <v>54</v>
      </c>
      <c r="C31" s="85" t="s">
        <v>3392</v>
      </c>
      <c r="D31" s="76" t="s">
        <v>3209</v>
      </c>
      <c r="E31" s="113"/>
      <c r="F31" s="113"/>
      <c r="G31" s="113"/>
      <c r="H31" s="113"/>
      <c r="I31" s="113"/>
      <c r="J31" s="113"/>
      <c r="K31" s="113"/>
      <c r="L31" s="113"/>
      <c r="M31" s="113"/>
      <c r="N31" s="76"/>
      <c r="O31" s="113">
        <v>0</v>
      </c>
      <c r="P31" s="327"/>
      <c r="Q31" s="328"/>
      <c r="R31" s="75">
        <v>0</v>
      </c>
      <c r="S31" s="73"/>
      <c r="T31" s="73"/>
      <c r="U31" s="74" t="str">
        <f t="shared" si="0"/>
        <v>削除フラグ  INT</v>
      </c>
    </row>
    <row r="32" spans="1:21" s="75" customFormat="1" ht="13.5" customHeight="1" x14ac:dyDescent="0.2">
      <c r="A32" s="76">
        <v>27</v>
      </c>
      <c r="B32" s="113" t="s">
        <v>56</v>
      </c>
      <c r="C32" s="85" t="s">
        <v>3394</v>
      </c>
      <c r="D32" s="84" t="s">
        <v>3198</v>
      </c>
      <c r="E32" s="113"/>
      <c r="F32" s="113"/>
      <c r="G32" s="113"/>
      <c r="H32" s="113"/>
      <c r="I32" s="113"/>
      <c r="J32" s="113"/>
      <c r="K32" s="113"/>
      <c r="L32" s="113"/>
      <c r="M32" s="113"/>
      <c r="N32" s="76"/>
      <c r="O32" s="113"/>
      <c r="P32" s="327"/>
      <c r="Q32" s="328"/>
      <c r="R32" s="81"/>
      <c r="S32" s="73"/>
      <c r="T32" s="73"/>
      <c r="U32" s="74" t="str">
        <f t="shared" si="0"/>
        <v>削除日時  DATETIME</v>
      </c>
    </row>
    <row r="33" spans="1:21" s="75" customFormat="1" ht="13.5" customHeight="1" x14ac:dyDescent="0.2">
      <c r="A33" s="76">
        <v>28</v>
      </c>
      <c r="B33" s="113" t="s">
        <v>59</v>
      </c>
      <c r="C33" s="85" t="s">
        <v>3395</v>
      </c>
      <c r="D33" s="76" t="s">
        <v>3185</v>
      </c>
      <c r="E33" s="113">
        <v>50</v>
      </c>
      <c r="F33" s="113"/>
      <c r="G33" s="113"/>
      <c r="H33" s="113"/>
      <c r="I33" s="113"/>
      <c r="J33" s="113"/>
      <c r="K33" s="113"/>
      <c r="L33" s="113"/>
      <c r="M33" s="113"/>
      <c r="N33" s="76"/>
      <c r="O33" s="113"/>
      <c r="P33" s="327"/>
      <c r="Q33" s="328"/>
      <c r="R33" s="81"/>
      <c r="S33" s="73"/>
      <c r="T33" s="73"/>
      <c r="U33" s="74" t="str">
        <f t="shared" si="0"/>
        <v>削除端末名  VARCHAR(50)</v>
      </c>
    </row>
    <row r="34" spans="1:21" s="75" customFormat="1" ht="13.5" customHeight="1" x14ac:dyDescent="0.2">
      <c r="A34" s="76">
        <v>29</v>
      </c>
      <c r="B34" s="113" t="s">
        <v>55</v>
      </c>
      <c r="C34" s="85" t="s">
        <v>3396</v>
      </c>
      <c r="D34" s="76" t="s">
        <v>84</v>
      </c>
      <c r="E34" s="113">
        <v>50</v>
      </c>
      <c r="F34" s="113"/>
      <c r="G34" s="113"/>
      <c r="H34" s="113"/>
      <c r="I34" s="113"/>
      <c r="J34" s="113"/>
      <c r="K34" s="113"/>
      <c r="L34" s="113"/>
      <c r="M34" s="113"/>
      <c r="N34" s="76"/>
      <c r="O34" s="113"/>
      <c r="P34" s="327"/>
      <c r="Q34" s="328"/>
      <c r="R34" s="81"/>
      <c r="S34" s="73"/>
      <c r="T34" s="73"/>
      <c r="U34" s="74" t="str">
        <f t="shared" si="0"/>
        <v>削除ユーザー名  VARCHAR(50)</v>
      </c>
    </row>
    <row r="35" spans="1:21" s="75" customFormat="1" ht="13.5" customHeight="1" x14ac:dyDescent="0.2">
      <c r="A35" s="86">
        <v>30</v>
      </c>
      <c r="B35" s="114" t="s">
        <v>128</v>
      </c>
      <c r="C35" s="114" t="s">
        <v>3397</v>
      </c>
      <c r="D35" s="86" t="s">
        <v>3186</v>
      </c>
      <c r="E35" s="114"/>
      <c r="F35" s="114"/>
      <c r="G35" s="86"/>
      <c r="H35" s="86"/>
      <c r="I35" s="86"/>
      <c r="J35" s="86"/>
      <c r="K35" s="86"/>
      <c r="L35" s="86"/>
      <c r="M35" s="86"/>
      <c r="N35" s="86"/>
      <c r="O35" s="114">
        <v>0</v>
      </c>
      <c r="P35" s="329" t="s">
        <v>75</v>
      </c>
      <c r="Q35" s="330"/>
      <c r="R35" s="73">
        <v>0</v>
      </c>
      <c r="S35" s="73"/>
      <c r="T35" s="73"/>
      <c r="U35" s="74" t="str">
        <f t="shared" si="0"/>
        <v>リビジョン番号  INT</v>
      </c>
    </row>
  </sheetData>
  <mergeCells count="33">
    <mergeCell ref="P8:Q8"/>
    <mergeCell ref="G1:P1"/>
    <mergeCell ref="G2:P2"/>
    <mergeCell ref="P5:Q5"/>
    <mergeCell ref="P6:Q6"/>
    <mergeCell ref="P7:Q7"/>
    <mergeCell ref="P25:Q25"/>
    <mergeCell ref="P26:Q26"/>
    <mergeCell ref="P27:Q27"/>
    <mergeCell ref="P9:Q9"/>
    <mergeCell ref="P10:Q10"/>
    <mergeCell ref="P11:Q11"/>
    <mergeCell ref="P18:Q18"/>
    <mergeCell ref="P19:Q19"/>
    <mergeCell ref="P20:Q20"/>
    <mergeCell ref="P23:Q23"/>
    <mergeCell ref="P24:Q24"/>
    <mergeCell ref="P34:Q34"/>
    <mergeCell ref="P35:Q35"/>
    <mergeCell ref="P12:Q12"/>
    <mergeCell ref="P13:Q13"/>
    <mergeCell ref="P14:Q14"/>
    <mergeCell ref="P15:Q15"/>
    <mergeCell ref="P16:Q16"/>
    <mergeCell ref="P17:Q17"/>
    <mergeCell ref="P28:Q28"/>
    <mergeCell ref="P29:Q29"/>
    <mergeCell ref="P30:Q30"/>
    <mergeCell ref="P31:Q31"/>
    <mergeCell ref="P32:Q32"/>
    <mergeCell ref="P33:Q33"/>
    <mergeCell ref="P21:Q21"/>
    <mergeCell ref="P22:Q22"/>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43457"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43457" r:id="rId4" name="CommandButton1"/>
      </mc:Fallback>
    </mc:AlternateContent>
    <mc:AlternateContent xmlns:mc="http://schemas.openxmlformats.org/markup-compatibility/2006">
      <mc:Choice Requires="x14">
        <control shapeId="1043458"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43458" r:id="rId6" name="Command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8"/>
  <dimension ref="A1:U20"/>
  <sheetViews>
    <sheetView view="pageBreakPreview" zoomScaleNormal="100" zoomScaleSheetLayoutView="100" workbookViewId="0">
      <selection activeCell="E17" sqref="E17"/>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1" t="s">
        <v>11</v>
      </c>
      <c r="B1" s="110" t="s">
        <v>29</v>
      </c>
      <c r="C1" s="39" t="s">
        <v>31</v>
      </c>
      <c r="D1" s="110" t="s">
        <v>16</v>
      </c>
      <c r="E1" s="110" t="s">
        <v>17</v>
      </c>
      <c r="F1" s="110" t="s">
        <v>18</v>
      </c>
      <c r="G1" s="331" t="s">
        <v>19</v>
      </c>
      <c r="H1" s="332"/>
      <c r="I1" s="332"/>
      <c r="J1" s="332"/>
      <c r="K1" s="332"/>
      <c r="L1" s="332"/>
      <c r="M1" s="332"/>
      <c r="N1" s="332"/>
      <c r="O1" s="332"/>
      <c r="P1" s="333"/>
      <c r="Q1" s="40" t="s">
        <v>20</v>
      </c>
      <c r="R1" s="41"/>
      <c r="S1" s="41"/>
      <c r="T1" s="41"/>
      <c r="U1" s="42"/>
    </row>
    <row r="2" spans="1:21" ht="13.5" customHeight="1" x14ac:dyDescent="0.2">
      <c r="A2" s="44"/>
      <c r="B2" s="45" t="s">
        <v>573</v>
      </c>
      <c r="C2" s="46" t="s">
        <v>3370</v>
      </c>
      <c r="D2" s="47">
        <v>1000</v>
      </c>
      <c r="E2" s="48">
        <v>390</v>
      </c>
      <c r="F2" s="48">
        <v>10</v>
      </c>
      <c r="G2" s="334"/>
      <c r="H2" s="335"/>
      <c r="I2" s="335"/>
      <c r="J2" s="335"/>
      <c r="K2" s="335"/>
      <c r="L2" s="335"/>
      <c r="M2" s="335"/>
      <c r="N2" s="335"/>
      <c r="O2" s="335"/>
      <c r="P2" s="336"/>
      <c r="Q2" s="49">
        <v>43726</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578</v>
      </c>
      <c r="S4" s="55"/>
      <c r="T4" s="56"/>
      <c r="U4" s="42"/>
    </row>
    <row r="5" spans="1:21" ht="13.5" customHeight="1" x14ac:dyDescent="0.2">
      <c r="A5" s="111" t="s">
        <v>15</v>
      </c>
      <c r="B5" s="111" t="s">
        <v>35</v>
      </c>
      <c r="C5" s="65" t="s">
        <v>36</v>
      </c>
      <c r="D5" s="66" t="s">
        <v>37</v>
      </c>
      <c r="E5" s="111" t="s">
        <v>32</v>
      </c>
      <c r="F5" s="111" t="s">
        <v>38</v>
      </c>
      <c r="G5" s="111" t="s">
        <v>23</v>
      </c>
      <c r="H5" s="111" t="s">
        <v>24</v>
      </c>
      <c r="I5" s="111" t="s">
        <v>25</v>
      </c>
      <c r="J5" s="111" t="s">
        <v>6</v>
      </c>
      <c r="K5" s="111" t="s">
        <v>7</v>
      </c>
      <c r="L5" s="111" t="s">
        <v>1</v>
      </c>
      <c r="M5" s="111" t="s">
        <v>2</v>
      </c>
      <c r="N5" s="111" t="s">
        <v>39</v>
      </c>
      <c r="O5" s="111" t="s">
        <v>27</v>
      </c>
      <c r="P5" s="337" t="s">
        <v>26</v>
      </c>
      <c r="Q5" s="331"/>
      <c r="R5" s="67" t="s">
        <v>8</v>
      </c>
      <c r="S5" s="68" t="s">
        <v>9</v>
      </c>
      <c r="T5" s="68" t="s">
        <v>10</v>
      </c>
      <c r="U5" s="42"/>
    </row>
    <row r="6" spans="1:21" s="75" customFormat="1" ht="13.5" customHeight="1" x14ac:dyDescent="0.2">
      <c r="A6" s="69">
        <v>1</v>
      </c>
      <c r="B6" s="112" t="s">
        <v>2166</v>
      </c>
      <c r="C6" s="71" t="s">
        <v>3398</v>
      </c>
      <c r="D6" s="69" t="s">
        <v>84</v>
      </c>
      <c r="E6" s="72">
        <v>6</v>
      </c>
      <c r="F6" s="72"/>
      <c r="G6" s="69">
        <v>1</v>
      </c>
      <c r="H6" s="69"/>
      <c r="I6" s="69"/>
      <c r="J6" s="69"/>
      <c r="K6" s="69"/>
      <c r="L6" s="69"/>
      <c r="M6" s="69"/>
      <c r="N6" s="69" t="s">
        <v>2807</v>
      </c>
      <c r="O6" s="69"/>
      <c r="P6" s="338"/>
      <c r="Q6" s="339"/>
      <c r="R6" s="73" t="s">
        <v>574</v>
      </c>
      <c r="S6" s="73">
        <v>6</v>
      </c>
      <c r="T6" s="73"/>
      <c r="U6" s="74" t="str">
        <f t="shared" ref="U6:U20" si="0">B6 &amp; "  " &amp;D6 &amp; IF(D6 = "VARCHAR","(" &amp; E6 &amp; ")",IF(D6="NUMERIC","(" &amp; E6 &amp; "," &amp; F6 &amp; ")",""))</f>
        <v>生産ラインＮｏ  VARCHAR(6)</v>
      </c>
    </row>
    <row r="7" spans="1:21" s="75" customFormat="1" ht="13.5" customHeight="1" x14ac:dyDescent="0.2">
      <c r="A7" s="76">
        <v>2</v>
      </c>
      <c r="B7" s="113" t="s">
        <v>2167</v>
      </c>
      <c r="C7" s="78" t="s">
        <v>3399</v>
      </c>
      <c r="D7" s="69" t="s">
        <v>149</v>
      </c>
      <c r="E7" s="113"/>
      <c r="F7" s="79"/>
      <c r="G7" s="76">
        <v>2</v>
      </c>
      <c r="H7" s="76"/>
      <c r="I7" s="76"/>
      <c r="J7" s="76"/>
      <c r="K7" s="76"/>
      <c r="L7" s="76"/>
      <c r="M7" s="76"/>
      <c r="N7" s="76" t="s">
        <v>2808</v>
      </c>
      <c r="O7" s="76"/>
      <c r="P7" s="327"/>
      <c r="Q7" s="328"/>
      <c r="R7" s="73" t="s">
        <v>575</v>
      </c>
      <c r="S7" s="73"/>
      <c r="T7" s="73"/>
      <c r="U7" s="74" t="str">
        <f t="shared" si="0"/>
        <v>行No  INT</v>
      </c>
    </row>
    <row r="8" spans="1:21" s="75" customFormat="1" ht="13.5" customHeight="1" x14ac:dyDescent="0.2">
      <c r="A8" s="76">
        <v>3</v>
      </c>
      <c r="B8" s="113" t="s">
        <v>2168</v>
      </c>
      <c r="C8" s="78" t="s">
        <v>3400</v>
      </c>
      <c r="D8" s="69" t="s">
        <v>3210</v>
      </c>
      <c r="E8" s="113">
        <v>8</v>
      </c>
      <c r="F8" s="79"/>
      <c r="G8" s="76"/>
      <c r="H8" s="76"/>
      <c r="I8" s="76"/>
      <c r="J8" s="76"/>
      <c r="K8" s="76"/>
      <c r="L8" s="76"/>
      <c r="M8" s="76"/>
      <c r="N8" s="76"/>
      <c r="O8" s="76"/>
      <c r="P8" s="327"/>
      <c r="Q8" s="328"/>
      <c r="R8" s="80" t="s">
        <v>576</v>
      </c>
      <c r="S8" s="73">
        <v>8</v>
      </c>
      <c r="T8" s="73"/>
      <c r="U8" s="74" t="str">
        <f t="shared" si="0"/>
        <v>資産No  VARCHAR(8)</v>
      </c>
    </row>
    <row r="9" spans="1:21" s="75" customFormat="1" ht="13.5" customHeight="1" x14ac:dyDescent="0.2">
      <c r="A9" s="76">
        <v>4</v>
      </c>
      <c r="B9" s="113" t="s">
        <v>2169</v>
      </c>
      <c r="C9" s="78" t="s">
        <v>3401</v>
      </c>
      <c r="D9" s="69" t="s">
        <v>3187</v>
      </c>
      <c r="E9" s="113">
        <v>40</v>
      </c>
      <c r="F9" s="79"/>
      <c r="G9" s="76"/>
      <c r="H9" s="76"/>
      <c r="I9" s="76"/>
      <c r="J9" s="76"/>
      <c r="K9" s="76"/>
      <c r="L9" s="76"/>
      <c r="M9" s="76"/>
      <c r="N9" s="76"/>
      <c r="O9" s="76"/>
      <c r="P9" s="327"/>
      <c r="Q9" s="328"/>
      <c r="R9" s="80" t="s">
        <v>577</v>
      </c>
      <c r="S9" s="73">
        <v>40</v>
      </c>
      <c r="T9" s="73"/>
      <c r="U9" s="74" t="str">
        <f t="shared" si="0"/>
        <v>設備名称  VARCHAR(40)</v>
      </c>
    </row>
    <row r="10" spans="1:21" s="75" customFormat="1" ht="13.5" customHeight="1" x14ac:dyDescent="0.2">
      <c r="A10" s="76">
        <v>5</v>
      </c>
      <c r="B10" s="109" t="s">
        <v>51</v>
      </c>
      <c r="C10" s="83" t="s">
        <v>3402</v>
      </c>
      <c r="D10" s="84" t="s">
        <v>107</v>
      </c>
      <c r="E10" s="109"/>
      <c r="F10" s="109"/>
      <c r="G10" s="109"/>
      <c r="H10" s="109"/>
      <c r="I10" s="109"/>
      <c r="J10" s="109"/>
      <c r="K10" s="109"/>
      <c r="L10" s="109"/>
      <c r="M10" s="109"/>
      <c r="N10" s="84"/>
      <c r="O10" s="84"/>
      <c r="P10" s="325"/>
      <c r="Q10" s="326"/>
      <c r="R10" s="81" t="s">
        <v>579</v>
      </c>
      <c r="S10" s="73"/>
      <c r="T10" s="73"/>
      <c r="U10" s="74" t="str">
        <f t="shared" si="0"/>
        <v>登録日時  DATETIME</v>
      </c>
    </row>
    <row r="11" spans="1:21" s="75" customFormat="1" ht="13.5" customHeight="1" x14ac:dyDescent="0.2">
      <c r="A11" s="76">
        <v>6</v>
      </c>
      <c r="B11" s="109" t="s">
        <v>57</v>
      </c>
      <c r="C11" s="83" t="s">
        <v>3403</v>
      </c>
      <c r="D11" s="84" t="s">
        <v>84</v>
      </c>
      <c r="E11" s="109">
        <v>50</v>
      </c>
      <c r="F11" s="109"/>
      <c r="G11" s="109"/>
      <c r="H11" s="109"/>
      <c r="I11" s="109"/>
      <c r="J11" s="109"/>
      <c r="K11" s="109"/>
      <c r="L11" s="109"/>
      <c r="M11" s="109"/>
      <c r="N11" s="84"/>
      <c r="O11" s="84"/>
      <c r="P11" s="325"/>
      <c r="Q11" s="326"/>
      <c r="R11" s="81"/>
      <c r="S11" s="73"/>
      <c r="T11" s="73"/>
      <c r="U11" s="74" t="str">
        <f t="shared" si="0"/>
        <v>登録端末名  VARCHAR(50)</v>
      </c>
    </row>
    <row r="12" spans="1:21" s="75" customFormat="1" ht="13.5" customHeight="1" x14ac:dyDescent="0.2">
      <c r="A12" s="76">
        <v>7</v>
      </c>
      <c r="B12" s="109" t="s">
        <v>52</v>
      </c>
      <c r="C12" s="83" t="s">
        <v>3404</v>
      </c>
      <c r="D12" s="84" t="s">
        <v>3187</v>
      </c>
      <c r="E12" s="109">
        <v>50</v>
      </c>
      <c r="F12" s="109"/>
      <c r="G12" s="84"/>
      <c r="H12" s="84"/>
      <c r="I12" s="84"/>
      <c r="J12" s="84"/>
      <c r="K12" s="84"/>
      <c r="L12" s="84"/>
      <c r="M12" s="84"/>
      <c r="N12" s="84"/>
      <c r="O12" s="84"/>
      <c r="P12" s="325"/>
      <c r="Q12" s="326"/>
      <c r="R12" s="81" t="s">
        <v>580</v>
      </c>
      <c r="S12" s="73">
        <v>50</v>
      </c>
      <c r="T12" s="73"/>
      <c r="U12" s="74" t="str">
        <f t="shared" si="0"/>
        <v>登録ユーザー名  VARCHAR(50)</v>
      </c>
    </row>
    <row r="13" spans="1:21" s="75" customFormat="1" ht="13.5" customHeight="1" x14ac:dyDescent="0.2">
      <c r="A13" s="76">
        <v>8</v>
      </c>
      <c r="B13" s="109" t="s">
        <v>60</v>
      </c>
      <c r="C13" s="83" t="s">
        <v>3405</v>
      </c>
      <c r="D13" s="84" t="s">
        <v>107</v>
      </c>
      <c r="E13" s="109"/>
      <c r="F13" s="109"/>
      <c r="G13" s="109"/>
      <c r="H13" s="109"/>
      <c r="I13" s="109"/>
      <c r="J13" s="109"/>
      <c r="K13" s="109"/>
      <c r="L13" s="109"/>
      <c r="M13" s="109"/>
      <c r="N13" s="84"/>
      <c r="O13" s="84"/>
      <c r="P13" s="325"/>
      <c r="Q13" s="326"/>
      <c r="R13" s="81" t="s">
        <v>581</v>
      </c>
      <c r="S13" s="73"/>
      <c r="T13" s="73"/>
      <c r="U13" s="74" t="str">
        <f t="shared" si="0"/>
        <v>更新日時  DATETIME</v>
      </c>
    </row>
    <row r="14" spans="1:21" s="75" customFormat="1" ht="13.5" customHeight="1" x14ac:dyDescent="0.2">
      <c r="A14" s="76">
        <v>9</v>
      </c>
      <c r="B14" s="109" t="s">
        <v>58</v>
      </c>
      <c r="C14" s="83" t="s">
        <v>3406</v>
      </c>
      <c r="D14" s="76" t="s">
        <v>84</v>
      </c>
      <c r="E14" s="109">
        <v>50</v>
      </c>
      <c r="F14" s="109"/>
      <c r="G14" s="109"/>
      <c r="H14" s="109"/>
      <c r="I14" s="109"/>
      <c r="J14" s="109"/>
      <c r="K14" s="109"/>
      <c r="L14" s="109"/>
      <c r="M14" s="109"/>
      <c r="N14" s="84"/>
      <c r="O14" s="84"/>
      <c r="P14" s="325"/>
      <c r="Q14" s="326"/>
      <c r="R14" s="81" t="s">
        <v>582</v>
      </c>
      <c r="S14" s="73">
        <v>50</v>
      </c>
      <c r="T14" s="73"/>
      <c r="U14" s="74" t="str">
        <f t="shared" si="0"/>
        <v>更新端末名  VARCHAR(50)</v>
      </c>
    </row>
    <row r="15" spans="1:21" s="75" customFormat="1" ht="13.5" customHeight="1" x14ac:dyDescent="0.2">
      <c r="A15" s="76">
        <v>10</v>
      </c>
      <c r="B15" s="113" t="s">
        <v>53</v>
      </c>
      <c r="C15" s="83" t="s">
        <v>3407</v>
      </c>
      <c r="D15" s="76" t="s">
        <v>3187</v>
      </c>
      <c r="E15" s="109">
        <v>50</v>
      </c>
      <c r="F15" s="113"/>
      <c r="G15" s="113"/>
      <c r="H15" s="113"/>
      <c r="I15" s="113"/>
      <c r="J15" s="113"/>
      <c r="K15" s="113"/>
      <c r="L15" s="113"/>
      <c r="M15" s="113"/>
      <c r="N15" s="76"/>
      <c r="O15" s="113"/>
      <c r="P15" s="327"/>
      <c r="Q15" s="328"/>
      <c r="R15" s="81" t="s">
        <v>583</v>
      </c>
      <c r="S15" s="73">
        <v>50</v>
      </c>
      <c r="T15" s="73"/>
      <c r="U15" s="74" t="str">
        <f t="shared" si="0"/>
        <v>更新ユーザー名  VARCHAR(50)</v>
      </c>
    </row>
    <row r="16" spans="1:21" s="75" customFormat="1" ht="13.5" customHeight="1" x14ac:dyDescent="0.2">
      <c r="A16" s="76">
        <v>11</v>
      </c>
      <c r="B16" s="113" t="s">
        <v>54</v>
      </c>
      <c r="C16" s="85" t="s">
        <v>3408</v>
      </c>
      <c r="D16" s="76" t="s">
        <v>149</v>
      </c>
      <c r="E16" s="113"/>
      <c r="F16" s="113"/>
      <c r="G16" s="113"/>
      <c r="H16" s="113"/>
      <c r="I16" s="113"/>
      <c r="J16" s="113"/>
      <c r="K16" s="113"/>
      <c r="L16" s="113"/>
      <c r="M16" s="113"/>
      <c r="N16" s="76"/>
      <c r="O16" s="113">
        <v>0</v>
      </c>
      <c r="P16" s="327"/>
      <c r="Q16" s="328"/>
      <c r="R16" s="75">
        <v>0</v>
      </c>
      <c r="S16" s="73"/>
      <c r="T16" s="73"/>
      <c r="U16" s="74" t="str">
        <f t="shared" si="0"/>
        <v>削除フラグ  INT</v>
      </c>
    </row>
    <row r="17" spans="1:21" s="75" customFormat="1" ht="13.5" customHeight="1" x14ac:dyDescent="0.2">
      <c r="A17" s="76">
        <v>12</v>
      </c>
      <c r="B17" s="113" t="s">
        <v>56</v>
      </c>
      <c r="C17" s="85" t="s">
        <v>3409</v>
      </c>
      <c r="D17" s="84" t="s">
        <v>107</v>
      </c>
      <c r="E17" s="113"/>
      <c r="F17" s="113"/>
      <c r="G17" s="113"/>
      <c r="H17" s="113"/>
      <c r="I17" s="113"/>
      <c r="J17" s="113"/>
      <c r="K17" s="113"/>
      <c r="L17" s="113"/>
      <c r="M17" s="113"/>
      <c r="N17" s="76"/>
      <c r="O17" s="113"/>
      <c r="P17" s="327"/>
      <c r="Q17" s="328"/>
      <c r="R17" s="81"/>
      <c r="S17" s="73"/>
      <c r="T17" s="73"/>
      <c r="U17" s="74" t="str">
        <f t="shared" si="0"/>
        <v>削除日時  DATETIME</v>
      </c>
    </row>
    <row r="18" spans="1:21" s="75" customFormat="1" ht="13.5" customHeight="1" x14ac:dyDescent="0.2">
      <c r="A18" s="76">
        <v>13</v>
      </c>
      <c r="B18" s="113" t="s">
        <v>59</v>
      </c>
      <c r="C18" s="85" t="s">
        <v>3410</v>
      </c>
      <c r="D18" s="76" t="s">
        <v>84</v>
      </c>
      <c r="E18" s="113">
        <v>50</v>
      </c>
      <c r="F18" s="113"/>
      <c r="G18" s="113"/>
      <c r="H18" s="113"/>
      <c r="I18" s="113"/>
      <c r="J18" s="113"/>
      <c r="K18" s="113"/>
      <c r="L18" s="113"/>
      <c r="M18" s="113"/>
      <c r="N18" s="76"/>
      <c r="O18" s="113"/>
      <c r="P18" s="327"/>
      <c r="Q18" s="328"/>
      <c r="R18" s="81"/>
      <c r="S18" s="73"/>
      <c r="T18" s="73"/>
      <c r="U18" s="74" t="str">
        <f t="shared" si="0"/>
        <v>削除端末名  VARCHAR(50)</v>
      </c>
    </row>
    <row r="19" spans="1:21" s="75" customFormat="1" ht="13.5" customHeight="1" x14ac:dyDescent="0.2">
      <c r="A19" s="76">
        <v>14</v>
      </c>
      <c r="B19" s="113" t="s">
        <v>55</v>
      </c>
      <c r="C19" s="85" t="s">
        <v>3411</v>
      </c>
      <c r="D19" s="76" t="s">
        <v>84</v>
      </c>
      <c r="E19" s="113">
        <v>50</v>
      </c>
      <c r="F19" s="113"/>
      <c r="G19" s="113"/>
      <c r="H19" s="113"/>
      <c r="I19" s="113"/>
      <c r="J19" s="113"/>
      <c r="K19" s="113"/>
      <c r="L19" s="113"/>
      <c r="M19" s="113"/>
      <c r="N19" s="76"/>
      <c r="O19" s="113"/>
      <c r="P19" s="327"/>
      <c r="Q19" s="328"/>
      <c r="R19" s="81"/>
      <c r="S19" s="73"/>
      <c r="T19" s="73"/>
      <c r="U19" s="74" t="str">
        <f t="shared" si="0"/>
        <v>削除ユーザー名  VARCHAR(50)</v>
      </c>
    </row>
    <row r="20" spans="1:21" s="75" customFormat="1" ht="13.5" customHeight="1" x14ac:dyDescent="0.2">
      <c r="A20" s="86">
        <v>15</v>
      </c>
      <c r="B20" s="114" t="s">
        <v>128</v>
      </c>
      <c r="C20" s="114" t="s">
        <v>3412</v>
      </c>
      <c r="D20" s="86" t="s">
        <v>3188</v>
      </c>
      <c r="E20" s="114"/>
      <c r="F20" s="114"/>
      <c r="G20" s="86"/>
      <c r="H20" s="86"/>
      <c r="I20" s="86"/>
      <c r="J20" s="86"/>
      <c r="K20" s="86"/>
      <c r="L20" s="86"/>
      <c r="M20" s="86"/>
      <c r="N20" s="86"/>
      <c r="O20" s="114">
        <v>0</v>
      </c>
      <c r="P20" s="329" t="s">
        <v>75</v>
      </c>
      <c r="Q20" s="330"/>
      <c r="R20" s="73">
        <v>0</v>
      </c>
      <c r="S20" s="73"/>
      <c r="T20" s="73"/>
      <c r="U20" s="74" t="str">
        <f t="shared" si="0"/>
        <v>リビジョン番号  INT</v>
      </c>
    </row>
  </sheetData>
  <mergeCells count="18">
    <mergeCell ref="P8:Q8"/>
    <mergeCell ref="G1:P1"/>
    <mergeCell ref="G2:P2"/>
    <mergeCell ref="P5:Q5"/>
    <mergeCell ref="P6:Q6"/>
    <mergeCell ref="P7:Q7"/>
    <mergeCell ref="P10:Q10"/>
    <mergeCell ref="P11:Q11"/>
    <mergeCell ref="P12:Q12"/>
    <mergeCell ref="P13:Q13"/>
    <mergeCell ref="P9:Q9"/>
    <mergeCell ref="P20:Q20"/>
    <mergeCell ref="P14:Q14"/>
    <mergeCell ref="P15:Q15"/>
    <mergeCell ref="P16:Q16"/>
    <mergeCell ref="P17:Q17"/>
    <mergeCell ref="P18:Q18"/>
    <mergeCell ref="P19:Q19"/>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44481"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44481" r:id="rId4" name="CommandButton1"/>
      </mc:Fallback>
    </mc:AlternateContent>
    <mc:AlternateContent xmlns:mc="http://schemas.openxmlformats.org/markup-compatibility/2006">
      <mc:Choice Requires="x14">
        <control shapeId="1044482"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44482" r:id="rId6" name="Command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4"/>
  <dimension ref="A1:U44"/>
  <sheetViews>
    <sheetView view="pageBreakPreview" zoomScaleNormal="100" zoomScaleSheetLayoutView="100" workbookViewId="0">
      <selection activeCell="F13" sqref="F1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1" t="s">
        <v>11</v>
      </c>
      <c r="B1" s="110" t="s">
        <v>29</v>
      </c>
      <c r="C1" s="39" t="s">
        <v>31</v>
      </c>
      <c r="D1" s="110" t="s">
        <v>16</v>
      </c>
      <c r="E1" s="110" t="s">
        <v>17</v>
      </c>
      <c r="F1" s="110" t="s">
        <v>18</v>
      </c>
      <c r="G1" s="331" t="s">
        <v>19</v>
      </c>
      <c r="H1" s="332"/>
      <c r="I1" s="332"/>
      <c r="J1" s="332"/>
      <c r="K1" s="332"/>
      <c r="L1" s="332"/>
      <c r="M1" s="332"/>
      <c r="N1" s="332"/>
      <c r="O1" s="332"/>
      <c r="P1" s="333"/>
      <c r="Q1" s="40" t="s">
        <v>20</v>
      </c>
      <c r="R1" s="41"/>
      <c r="S1" s="41"/>
      <c r="T1" s="41"/>
      <c r="U1" s="42"/>
    </row>
    <row r="2" spans="1:21" ht="13.5" customHeight="1" x14ac:dyDescent="0.2">
      <c r="A2" s="44"/>
      <c r="B2" s="45" t="s">
        <v>381</v>
      </c>
      <c r="C2" s="46" t="s">
        <v>346</v>
      </c>
      <c r="D2" s="47">
        <v>1000</v>
      </c>
      <c r="E2" s="48">
        <v>925</v>
      </c>
      <c r="F2" s="48">
        <v>73</v>
      </c>
      <c r="G2" s="334" t="s">
        <v>382</v>
      </c>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383</v>
      </c>
      <c r="S4" s="55"/>
      <c r="T4" s="56"/>
      <c r="U4" s="42"/>
    </row>
    <row r="5" spans="1:21" ht="13.5" customHeight="1" x14ac:dyDescent="0.2">
      <c r="A5" s="111" t="s">
        <v>15</v>
      </c>
      <c r="B5" s="111" t="s">
        <v>35</v>
      </c>
      <c r="C5" s="65" t="s">
        <v>36</v>
      </c>
      <c r="D5" s="66" t="s">
        <v>37</v>
      </c>
      <c r="E5" s="111" t="s">
        <v>32</v>
      </c>
      <c r="F5" s="111" t="s">
        <v>38</v>
      </c>
      <c r="G5" s="111" t="s">
        <v>23</v>
      </c>
      <c r="H5" s="111" t="s">
        <v>24</v>
      </c>
      <c r="I5" s="111" t="s">
        <v>25</v>
      </c>
      <c r="J5" s="111" t="s">
        <v>6</v>
      </c>
      <c r="K5" s="111" t="s">
        <v>7</v>
      </c>
      <c r="L5" s="111" t="s">
        <v>1</v>
      </c>
      <c r="M5" s="111" t="s">
        <v>2</v>
      </c>
      <c r="N5" s="111" t="s">
        <v>39</v>
      </c>
      <c r="O5" s="111" t="s">
        <v>27</v>
      </c>
      <c r="P5" s="337" t="s">
        <v>26</v>
      </c>
      <c r="Q5" s="331"/>
      <c r="R5" s="67" t="s">
        <v>8</v>
      </c>
      <c r="S5" s="68" t="s">
        <v>9</v>
      </c>
      <c r="T5" s="68" t="s">
        <v>10</v>
      </c>
      <c r="U5" s="42"/>
    </row>
    <row r="6" spans="1:21" s="75" customFormat="1" ht="13.5" customHeight="1" x14ac:dyDescent="0.2">
      <c r="A6" s="69">
        <v>1</v>
      </c>
      <c r="B6" s="112" t="s">
        <v>215</v>
      </c>
      <c r="C6" s="71" t="s">
        <v>347</v>
      </c>
      <c r="D6" s="69" t="s">
        <v>84</v>
      </c>
      <c r="E6" s="72">
        <v>11</v>
      </c>
      <c r="F6" s="72"/>
      <c r="G6" s="69">
        <v>1</v>
      </c>
      <c r="H6" s="69"/>
      <c r="I6" s="69"/>
      <c r="J6" s="69"/>
      <c r="K6" s="69"/>
      <c r="L6" s="69"/>
      <c r="M6" s="69"/>
      <c r="N6" s="69" t="s">
        <v>28</v>
      </c>
      <c r="O6" s="69"/>
      <c r="P6" s="338"/>
      <c r="Q6" s="339"/>
      <c r="R6" s="73" t="s">
        <v>384</v>
      </c>
      <c r="S6" s="73">
        <v>11</v>
      </c>
      <c r="T6" s="73"/>
      <c r="U6" s="74" t="str">
        <f t="shared" ref="U6:U44" si="0">B6 &amp; "  " &amp;D6 &amp; IF(D6 = "VARCHAR","(" &amp; E6 &amp; ")",IF(D6="NUMERIC","(" &amp; E6 &amp; "," &amp; F6 &amp; ")",""))</f>
        <v>部品ｺｰﾄﾞ  VARCHAR(11)</v>
      </c>
    </row>
    <row r="7" spans="1:21" s="75" customFormat="1" ht="13.5" customHeight="1" x14ac:dyDescent="0.2">
      <c r="A7" s="76">
        <v>2</v>
      </c>
      <c r="B7" s="113" t="s">
        <v>186</v>
      </c>
      <c r="C7" s="78" t="s">
        <v>348</v>
      </c>
      <c r="D7" s="69" t="s">
        <v>3191</v>
      </c>
      <c r="E7" s="113">
        <v>1</v>
      </c>
      <c r="F7" s="79"/>
      <c r="G7" s="76">
        <v>2</v>
      </c>
      <c r="H7" s="76"/>
      <c r="I7" s="76"/>
      <c r="J7" s="76"/>
      <c r="K7" s="76"/>
      <c r="L7" s="76"/>
      <c r="M7" s="76"/>
      <c r="N7" s="76"/>
      <c r="O7" s="76"/>
      <c r="P7" s="327"/>
      <c r="Q7" s="328"/>
      <c r="R7" s="73" t="s">
        <v>385</v>
      </c>
      <c r="S7" s="73">
        <v>1</v>
      </c>
      <c r="T7" s="73"/>
      <c r="U7" s="74" t="str">
        <f t="shared" si="0"/>
        <v>ﾏｲﾅｰｺｰﾄﾞ  VARCHAR(1)</v>
      </c>
    </row>
    <row r="8" spans="1:21" s="75" customFormat="1" ht="13.5" customHeight="1" x14ac:dyDescent="0.2">
      <c r="A8" s="76">
        <v>3</v>
      </c>
      <c r="B8" s="113" t="s">
        <v>216</v>
      </c>
      <c r="C8" s="78" t="s">
        <v>349</v>
      </c>
      <c r="D8" s="69" t="s">
        <v>149</v>
      </c>
      <c r="E8" s="113"/>
      <c r="F8" s="79"/>
      <c r="G8" s="76"/>
      <c r="H8" s="76">
        <v>1</v>
      </c>
      <c r="I8" s="76"/>
      <c r="J8" s="76"/>
      <c r="K8" s="76"/>
      <c r="L8" s="76"/>
      <c r="M8" s="76"/>
      <c r="N8" s="76"/>
      <c r="O8" s="76"/>
      <c r="P8" s="327" t="s">
        <v>217</v>
      </c>
      <c r="Q8" s="328"/>
      <c r="R8" s="80" t="s">
        <v>386</v>
      </c>
      <c r="S8" s="73"/>
      <c r="T8" s="73"/>
      <c r="U8" s="74" t="str">
        <f t="shared" si="0"/>
        <v>品番区分  INT</v>
      </c>
    </row>
    <row r="9" spans="1:21" s="75" customFormat="1" ht="13.5" customHeight="1" x14ac:dyDescent="0.2">
      <c r="A9" s="76">
        <v>4</v>
      </c>
      <c r="B9" s="113" t="s">
        <v>207</v>
      </c>
      <c r="C9" s="78" t="s">
        <v>350</v>
      </c>
      <c r="D9" s="69" t="s">
        <v>3197</v>
      </c>
      <c r="E9" s="113">
        <v>40</v>
      </c>
      <c r="F9" s="79"/>
      <c r="G9" s="76"/>
      <c r="H9" s="76"/>
      <c r="I9" s="76"/>
      <c r="J9" s="76"/>
      <c r="K9" s="76"/>
      <c r="L9" s="76"/>
      <c r="M9" s="76"/>
      <c r="N9" s="76"/>
      <c r="O9" s="76"/>
      <c r="P9" s="327"/>
      <c r="Q9" s="328"/>
      <c r="R9" s="80" t="s">
        <v>387</v>
      </c>
      <c r="S9" s="73">
        <v>40</v>
      </c>
      <c r="T9" s="73"/>
      <c r="U9" s="74" t="str">
        <f t="shared" si="0"/>
        <v>部品名称  VARCHAR(40)</v>
      </c>
    </row>
    <row r="10" spans="1:21" s="75" customFormat="1" ht="13.5" customHeight="1" x14ac:dyDescent="0.2">
      <c r="A10" s="76">
        <v>5</v>
      </c>
      <c r="B10" s="113" t="s">
        <v>208</v>
      </c>
      <c r="C10" s="78" t="s">
        <v>351</v>
      </c>
      <c r="D10" s="69" t="s">
        <v>84</v>
      </c>
      <c r="E10" s="113">
        <v>40</v>
      </c>
      <c r="F10" s="79"/>
      <c r="G10" s="76"/>
      <c r="H10" s="76"/>
      <c r="I10" s="76"/>
      <c r="J10" s="76"/>
      <c r="K10" s="76"/>
      <c r="L10" s="76"/>
      <c r="M10" s="76"/>
      <c r="N10" s="76"/>
      <c r="O10" s="76"/>
      <c r="P10" s="327"/>
      <c r="Q10" s="328"/>
      <c r="R10" s="80" t="s">
        <v>388</v>
      </c>
      <c r="S10" s="73">
        <v>40</v>
      </c>
      <c r="T10" s="73"/>
      <c r="U10" s="74" t="str">
        <f t="shared" si="0"/>
        <v>部品略称  VARCHAR(40)</v>
      </c>
    </row>
    <row r="11" spans="1:21" s="75" customFormat="1" ht="13.5" customHeight="1" x14ac:dyDescent="0.2">
      <c r="A11" s="76">
        <v>6</v>
      </c>
      <c r="B11" s="113" t="s">
        <v>2124</v>
      </c>
      <c r="C11" s="78" t="s">
        <v>2123</v>
      </c>
      <c r="D11" s="69" t="s">
        <v>149</v>
      </c>
      <c r="E11" s="113"/>
      <c r="F11" s="79"/>
      <c r="G11" s="76"/>
      <c r="H11" s="76"/>
      <c r="I11" s="76"/>
      <c r="J11" s="76"/>
      <c r="K11" s="76"/>
      <c r="L11" s="76"/>
      <c r="M11" s="76"/>
      <c r="N11" s="76"/>
      <c r="O11" s="76"/>
      <c r="P11" s="327"/>
      <c r="Q11" s="328"/>
      <c r="R11" s="80" t="s">
        <v>389</v>
      </c>
      <c r="S11" s="73"/>
      <c r="T11" s="73"/>
      <c r="U11" s="74" t="str">
        <f t="shared" si="0"/>
        <v>収容数  INT</v>
      </c>
    </row>
    <row r="12" spans="1:21" s="75" customFormat="1" ht="13.5" customHeight="1" x14ac:dyDescent="0.2">
      <c r="A12" s="76">
        <v>7</v>
      </c>
      <c r="B12" s="109" t="s">
        <v>2122</v>
      </c>
      <c r="C12" s="83" t="s">
        <v>2121</v>
      </c>
      <c r="D12" s="69" t="s">
        <v>149</v>
      </c>
      <c r="E12" s="109"/>
      <c r="F12" s="109"/>
      <c r="G12" s="109"/>
      <c r="H12" s="109"/>
      <c r="I12" s="109"/>
      <c r="J12" s="109"/>
      <c r="K12" s="109"/>
      <c r="L12" s="109"/>
      <c r="M12" s="109"/>
      <c r="N12" s="84"/>
      <c r="O12" s="84"/>
      <c r="P12" s="325"/>
      <c r="Q12" s="326"/>
      <c r="R12" s="81" t="s">
        <v>390</v>
      </c>
      <c r="S12" s="73"/>
      <c r="T12" s="73"/>
      <c r="U12" s="74" t="str">
        <f t="shared" si="0"/>
        <v>かんばん発行枚数  INT</v>
      </c>
    </row>
    <row r="13" spans="1:21" s="75" customFormat="1" ht="13.5" customHeight="1" x14ac:dyDescent="0.2">
      <c r="A13" s="76">
        <v>8</v>
      </c>
      <c r="B13" s="109" t="s">
        <v>187</v>
      </c>
      <c r="C13" s="83" t="s">
        <v>352</v>
      </c>
      <c r="D13" s="69" t="s">
        <v>84</v>
      </c>
      <c r="E13" s="109">
        <v>6</v>
      </c>
      <c r="F13" s="109"/>
      <c r="G13" s="109"/>
      <c r="H13" s="109"/>
      <c r="I13" s="109">
        <v>1</v>
      </c>
      <c r="J13" s="109"/>
      <c r="K13" s="109"/>
      <c r="L13" s="109"/>
      <c r="M13" s="109"/>
      <c r="N13" s="84"/>
      <c r="O13" s="84"/>
      <c r="P13" s="325"/>
      <c r="Q13" s="326"/>
      <c r="R13" s="81" t="s">
        <v>391</v>
      </c>
      <c r="S13" s="73">
        <v>6</v>
      </c>
      <c r="T13" s="73" t="b">
        <v>1</v>
      </c>
      <c r="U13" s="74" t="str">
        <f t="shared" si="0"/>
        <v>仕入先ｺｰﾄﾞ  VARCHAR(6)</v>
      </c>
    </row>
    <row r="14" spans="1:21" s="75" customFormat="1" ht="13.5" customHeight="1" x14ac:dyDescent="0.2">
      <c r="A14" s="76">
        <v>9</v>
      </c>
      <c r="B14" s="109" t="s">
        <v>188</v>
      </c>
      <c r="C14" s="83" t="s">
        <v>353</v>
      </c>
      <c r="D14" s="69" t="s">
        <v>84</v>
      </c>
      <c r="E14" s="109">
        <v>1</v>
      </c>
      <c r="F14" s="109"/>
      <c r="G14" s="84"/>
      <c r="H14" s="84"/>
      <c r="I14" s="84"/>
      <c r="J14" s="84"/>
      <c r="K14" s="84"/>
      <c r="L14" s="84"/>
      <c r="M14" s="84"/>
      <c r="N14" s="84"/>
      <c r="O14" s="84"/>
      <c r="P14" s="325"/>
      <c r="Q14" s="326"/>
      <c r="R14" s="81" t="s">
        <v>392</v>
      </c>
      <c r="S14" s="73">
        <v>1</v>
      </c>
      <c r="T14" s="73"/>
      <c r="U14" s="74" t="str">
        <f t="shared" si="0"/>
        <v>仕入先付帯No  VARCHAR(1)</v>
      </c>
    </row>
    <row r="15" spans="1:21" s="75" customFormat="1" ht="13.5" customHeight="1" x14ac:dyDescent="0.2">
      <c r="A15" s="76">
        <v>10</v>
      </c>
      <c r="B15" s="109" t="s">
        <v>190</v>
      </c>
      <c r="C15" s="156" t="s">
        <v>1864</v>
      </c>
      <c r="D15" s="69" t="s">
        <v>3191</v>
      </c>
      <c r="E15" s="109">
        <v>5</v>
      </c>
      <c r="F15" s="109"/>
      <c r="G15" s="109"/>
      <c r="H15" s="109"/>
      <c r="I15" s="109"/>
      <c r="J15" s="109"/>
      <c r="K15" s="109"/>
      <c r="L15" s="109"/>
      <c r="M15" s="109"/>
      <c r="N15" s="84"/>
      <c r="O15" s="84"/>
      <c r="P15" s="325"/>
      <c r="Q15" s="326"/>
      <c r="R15" s="81" t="s">
        <v>393</v>
      </c>
      <c r="S15" s="73">
        <v>5</v>
      </c>
      <c r="T15" s="73"/>
      <c r="U15" s="74" t="str">
        <f t="shared" si="0"/>
        <v>納入ｻｲｸﾙ  VARCHAR(5)</v>
      </c>
    </row>
    <row r="16" spans="1:21" s="75" customFormat="1" ht="13.5" customHeight="1" x14ac:dyDescent="0.2">
      <c r="A16" s="76">
        <v>11</v>
      </c>
      <c r="B16" s="109" t="s">
        <v>218</v>
      </c>
      <c r="C16" s="83" t="s">
        <v>354</v>
      </c>
      <c r="D16" s="69" t="s">
        <v>2921</v>
      </c>
      <c r="E16" s="210">
        <v>5</v>
      </c>
      <c r="F16" s="210">
        <v>1</v>
      </c>
      <c r="G16" s="109"/>
      <c r="H16" s="109"/>
      <c r="I16" s="109"/>
      <c r="J16" s="109"/>
      <c r="K16" s="109"/>
      <c r="L16" s="109"/>
      <c r="M16" s="109"/>
      <c r="N16" s="84"/>
      <c r="O16" s="84"/>
      <c r="P16" s="325" t="s">
        <v>219</v>
      </c>
      <c r="Q16" s="326"/>
      <c r="R16" s="81" t="s">
        <v>394</v>
      </c>
      <c r="S16" s="73"/>
      <c r="T16" s="73"/>
      <c r="U16" s="74" t="str">
        <f t="shared" si="0"/>
        <v>名目ﾘｰﾄﾞﾀｲﾑ  NUMERIC(5,1)</v>
      </c>
    </row>
    <row r="17" spans="1:21" s="75" customFormat="1" ht="13.5" customHeight="1" x14ac:dyDescent="0.2">
      <c r="A17" s="76">
        <v>12</v>
      </c>
      <c r="B17" s="113" t="s">
        <v>220</v>
      </c>
      <c r="C17" s="83" t="s">
        <v>355</v>
      </c>
      <c r="D17" s="69" t="s">
        <v>2921</v>
      </c>
      <c r="E17" s="210">
        <v>5</v>
      </c>
      <c r="F17" s="211">
        <v>1</v>
      </c>
      <c r="G17" s="113"/>
      <c r="H17" s="113"/>
      <c r="I17" s="113"/>
      <c r="J17" s="113"/>
      <c r="K17" s="113"/>
      <c r="L17" s="113"/>
      <c r="M17" s="113"/>
      <c r="N17" s="76"/>
      <c r="O17" s="113"/>
      <c r="P17" s="325" t="s">
        <v>219</v>
      </c>
      <c r="Q17" s="326"/>
      <c r="R17" s="81" t="s">
        <v>395</v>
      </c>
      <c r="S17" s="73"/>
      <c r="T17" s="73"/>
      <c r="U17" s="74" t="str">
        <f t="shared" si="0"/>
        <v>安全計数  NUMERIC(5,1)</v>
      </c>
    </row>
    <row r="18" spans="1:21" s="75" customFormat="1" ht="13.5" customHeight="1" x14ac:dyDescent="0.2">
      <c r="A18" s="76">
        <v>13</v>
      </c>
      <c r="B18" s="113" t="s">
        <v>221</v>
      </c>
      <c r="C18" s="85" t="s">
        <v>356</v>
      </c>
      <c r="D18" s="69" t="s">
        <v>3202</v>
      </c>
      <c r="E18" s="211">
        <v>5</v>
      </c>
      <c r="F18" s="211">
        <v>1</v>
      </c>
      <c r="G18" s="113"/>
      <c r="H18" s="113"/>
      <c r="I18" s="113"/>
      <c r="J18" s="113"/>
      <c r="K18" s="113"/>
      <c r="L18" s="113"/>
      <c r="M18" s="113"/>
      <c r="N18" s="76"/>
      <c r="O18" s="113"/>
      <c r="P18" s="325" t="s">
        <v>219</v>
      </c>
      <c r="Q18" s="326"/>
      <c r="R18" s="75" t="s">
        <v>396</v>
      </c>
      <c r="S18" s="73"/>
      <c r="T18" s="73"/>
      <c r="U18" s="74" t="str">
        <f t="shared" si="0"/>
        <v>実質ﾘｰﾄﾞﾀｲﾑ  NUMERIC(5,1)</v>
      </c>
    </row>
    <row r="19" spans="1:21" s="75" customFormat="1" ht="13.5" customHeight="1" x14ac:dyDescent="0.2">
      <c r="A19" s="76">
        <v>14</v>
      </c>
      <c r="B19" s="113" t="s">
        <v>2125</v>
      </c>
      <c r="C19" s="85" t="s">
        <v>357</v>
      </c>
      <c r="D19" s="69" t="s">
        <v>3185</v>
      </c>
      <c r="E19" s="113">
        <v>50</v>
      </c>
      <c r="F19" s="113"/>
      <c r="G19" s="113"/>
      <c r="H19" s="113"/>
      <c r="I19" s="113"/>
      <c r="J19" s="113">
        <v>1</v>
      </c>
      <c r="K19" s="113"/>
      <c r="L19" s="113"/>
      <c r="M19" s="113"/>
      <c r="N19" s="76"/>
      <c r="O19" s="113"/>
      <c r="P19" s="327"/>
      <c r="Q19" s="328"/>
      <c r="R19" s="81" t="s">
        <v>397</v>
      </c>
      <c r="S19" s="73">
        <v>50</v>
      </c>
      <c r="T19" s="73"/>
      <c r="U19" s="74" t="str">
        <f t="shared" si="0"/>
        <v>所番地  VARCHAR(50)</v>
      </c>
    </row>
    <row r="20" spans="1:21" s="75" customFormat="1" ht="13.5" customHeight="1" x14ac:dyDescent="0.2">
      <c r="A20" s="76">
        <v>15</v>
      </c>
      <c r="B20" s="113" t="s">
        <v>222</v>
      </c>
      <c r="C20" s="85" t="s">
        <v>358</v>
      </c>
      <c r="D20" s="69" t="s">
        <v>3203</v>
      </c>
      <c r="E20" s="113"/>
      <c r="F20" s="113"/>
      <c r="G20" s="113"/>
      <c r="H20" s="113"/>
      <c r="I20" s="113"/>
      <c r="J20" s="113"/>
      <c r="K20" s="113"/>
      <c r="L20" s="113"/>
      <c r="M20" s="113"/>
      <c r="N20" s="76"/>
      <c r="O20" s="113"/>
      <c r="P20" s="327" t="s">
        <v>223</v>
      </c>
      <c r="Q20" s="328"/>
      <c r="R20" s="81" t="s">
        <v>398</v>
      </c>
      <c r="S20" s="73"/>
      <c r="T20" s="73"/>
      <c r="U20" s="74" t="str">
        <f t="shared" si="0"/>
        <v>部品単価  MONEY</v>
      </c>
    </row>
    <row r="21" spans="1:21" s="75" customFormat="1" ht="13.5" customHeight="1" x14ac:dyDescent="0.2">
      <c r="A21" s="76">
        <v>16</v>
      </c>
      <c r="B21" s="113" t="s">
        <v>212</v>
      </c>
      <c r="C21" s="85" t="s">
        <v>359</v>
      </c>
      <c r="D21" s="69" t="s">
        <v>149</v>
      </c>
      <c r="E21" s="113"/>
      <c r="F21" s="113"/>
      <c r="G21" s="113"/>
      <c r="H21" s="113"/>
      <c r="I21" s="113"/>
      <c r="J21" s="113"/>
      <c r="K21" s="113"/>
      <c r="L21" s="113"/>
      <c r="M21" s="113"/>
      <c r="N21" s="76"/>
      <c r="O21" s="113"/>
      <c r="P21" s="327"/>
      <c r="Q21" s="328"/>
      <c r="R21" s="81" t="s">
        <v>399</v>
      </c>
      <c r="S21" s="73"/>
      <c r="T21" s="73"/>
      <c r="U21" s="74" t="str">
        <f t="shared" si="0"/>
        <v>設計変更ﾌﾗｸﾞ  INT</v>
      </c>
    </row>
    <row r="22" spans="1:21" s="75" customFormat="1" ht="13.5" customHeight="1" x14ac:dyDescent="0.2">
      <c r="A22" s="76">
        <v>17</v>
      </c>
      <c r="B22" s="113" t="s">
        <v>213</v>
      </c>
      <c r="C22" s="85" t="s">
        <v>360</v>
      </c>
      <c r="D22" s="69" t="s">
        <v>84</v>
      </c>
      <c r="E22" s="113">
        <v>3</v>
      </c>
      <c r="F22" s="79"/>
      <c r="G22" s="76"/>
      <c r="H22" s="76"/>
      <c r="I22" s="76"/>
      <c r="J22" s="76"/>
      <c r="K22" s="76"/>
      <c r="L22" s="76"/>
      <c r="M22" s="76"/>
      <c r="N22" s="76"/>
      <c r="O22" s="76"/>
      <c r="P22" s="327"/>
      <c r="Q22" s="328"/>
      <c r="R22" s="73" t="s">
        <v>400</v>
      </c>
      <c r="S22" s="73">
        <v>3</v>
      </c>
      <c r="T22" s="73"/>
      <c r="U22" s="74" t="str">
        <f t="shared" si="0"/>
        <v>箱種  VARCHAR(3)</v>
      </c>
    </row>
    <row r="23" spans="1:21" s="75" customFormat="1" ht="13.5" customHeight="1" x14ac:dyDescent="0.2">
      <c r="A23" s="76">
        <v>18</v>
      </c>
      <c r="B23" s="113" t="s">
        <v>214</v>
      </c>
      <c r="C23" s="85" t="s">
        <v>361</v>
      </c>
      <c r="D23" s="69" t="s">
        <v>84</v>
      </c>
      <c r="E23" s="113">
        <v>10</v>
      </c>
      <c r="F23" s="79"/>
      <c r="G23" s="76"/>
      <c r="H23" s="76"/>
      <c r="I23" s="76"/>
      <c r="J23" s="76"/>
      <c r="K23" s="76"/>
      <c r="L23" s="76"/>
      <c r="M23" s="76"/>
      <c r="N23" s="76"/>
      <c r="O23" s="76"/>
      <c r="P23" s="327"/>
      <c r="Q23" s="328"/>
      <c r="R23" s="80" t="s">
        <v>401</v>
      </c>
      <c r="S23" s="73">
        <v>10</v>
      </c>
      <c r="T23" s="73"/>
      <c r="U23" s="74" t="str">
        <f t="shared" si="0"/>
        <v>かんばん金庫  VARCHAR(10)</v>
      </c>
    </row>
    <row r="24" spans="1:21" s="75" customFormat="1" ht="13.5" customHeight="1" x14ac:dyDescent="0.2">
      <c r="A24" s="76">
        <v>19</v>
      </c>
      <c r="B24" s="113" t="s">
        <v>231</v>
      </c>
      <c r="C24" s="78" t="s">
        <v>362</v>
      </c>
      <c r="D24" s="69" t="s">
        <v>84</v>
      </c>
      <c r="E24" s="113">
        <v>1</v>
      </c>
      <c r="F24" s="79"/>
      <c r="G24" s="76"/>
      <c r="H24" s="76"/>
      <c r="I24" s="76"/>
      <c r="J24" s="76"/>
      <c r="K24" s="76"/>
      <c r="L24" s="76"/>
      <c r="M24" s="76"/>
      <c r="N24" s="76"/>
      <c r="O24" s="76"/>
      <c r="P24" s="327" t="s">
        <v>232</v>
      </c>
      <c r="Q24" s="328"/>
      <c r="R24" s="80" t="s">
        <v>402</v>
      </c>
      <c r="S24" s="73">
        <v>1</v>
      </c>
      <c r="T24" s="73"/>
      <c r="U24" s="74" t="str">
        <f t="shared" si="0"/>
        <v>手配区分  VARCHAR(1)</v>
      </c>
    </row>
    <row r="25" spans="1:21" s="75" customFormat="1" ht="13.5" customHeight="1" x14ac:dyDescent="0.2">
      <c r="A25" s="76">
        <v>20</v>
      </c>
      <c r="B25" s="113" t="s">
        <v>224</v>
      </c>
      <c r="C25" s="78" t="s">
        <v>363</v>
      </c>
      <c r="D25" s="69" t="s">
        <v>84</v>
      </c>
      <c r="E25" s="113">
        <v>1</v>
      </c>
      <c r="F25" s="79"/>
      <c r="G25" s="76"/>
      <c r="H25" s="76"/>
      <c r="I25" s="76"/>
      <c r="J25" s="76"/>
      <c r="K25" s="76">
        <v>1</v>
      </c>
      <c r="L25" s="76"/>
      <c r="M25" s="76"/>
      <c r="N25" s="76"/>
      <c r="O25" s="76"/>
      <c r="P25" s="327" t="s">
        <v>233</v>
      </c>
      <c r="Q25" s="328"/>
      <c r="R25" s="80" t="s">
        <v>403</v>
      </c>
      <c r="S25" s="73">
        <v>1</v>
      </c>
      <c r="T25" s="73"/>
      <c r="U25" s="74" t="str">
        <f t="shared" si="0"/>
        <v>棚卸区分  VARCHAR(1)</v>
      </c>
    </row>
    <row r="26" spans="1:21" s="75" customFormat="1" ht="13.5" customHeight="1" x14ac:dyDescent="0.2">
      <c r="A26" s="76">
        <v>21</v>
      </c>
      <c r="B26" s="113" t="s">
        <v>225</v>
      </c>
      <c r="C26" s="78" t="s">
        <v>364</v>
      </c>
      <c r="D26" s="69" t="s">
        <v>3185</v>
      </c>
      <c r="E26" s="113">
        <v>60</v>
      </c>
      <c r="F26" s="79"/>
      <c r="G26" s="76"/>
      <c r="H26" s="76"/>
      <c r="I26" s="76"/>
      <c r="J26" s="76"/>
      <c r="K26" s="76"/>
      <c r="L26" s="76"/>
      <c r="M26" s="76"/>
      <c r="N26" s="76"/>
      <c r="O26" s="76"/>
      <c r="P26" s="327"/>
      <c r="Q26" s="328"/>
      <c r="R26" s="80" t="s">
        <v>404</v>
      </c>
      <c r="S26" s="73">
        <v>60</v>
      </c>
      <c r="T26" s="73"/>
      <c r="U26" s="74" t="str">
        <f t="shared" si="0"/>
        <v>記事欄1  VARCHAR(60)</v>
      </c>
    </row>
    <row r="27" spans="1:21" s="75" customFormat="1" ht="13.5" customHeight="1" x14ac:dyDescent="0.2">
      <c r="A27" s="76">
        <v>22</v>
      </c>
      <c r="B27" s="113" t="s">
        <v>226</v>
      </c>
      <c r="C27" s="78" t="s">
        <v>365</v>
      </c>
      <c r="D27" s="69" t="s">
        <v>84</v>
      </c>
      <c r="E27" s="113">
        <v>60</v>
      </c>
      <c r="F27" s="79"/>
      <c r="G27" s="76"/>
      <c r="H27" s="76"/>
      <c r="I27" s="76"/>
      <c r="J27" s="76"/>
      <c r="K27" s="76"/>
      <c r="L27" s="76"/>
      <c r="M27" s="76"/>
      <c r="N27" s="76"/>
      <c r="O27" s="76"/>
      <c r="P27" s="327"/>
      <c r="Q27" s="328"/>
      <c r="R27" s="73" t="s">
        <v>405</v>
      </c>
      <c r="S27" s="73">
        <v>60</v>
      </c>
      <c r="T27" s="73"/>
      <c r="U27" s="74" t="str">
        <f t="shared" si="0"/>
        <v>記事欄2  VARCHAR(60)</v>
      </c>
    </row>
    <row r="28" spans="1:21" s="75" customFormat="1" ht="13.5" customHeight="1" x14ac:dyDescent="0.2">
      <c r="A28" s="76">
        <v>23</v>
      </c>
      <c r="B28" s="113" t="s">
        <v>227</v>
      </c>
      <c r="C28" s="78" t="s">
        <v>366</v>
      </c>
      <c r="D28" s="69" t="s">
        <v>3197</v>
      </c>
      <c r="E28" s="113">
        <v>60</v>
      </c>
      <c r="F28" s="79"/>
      <c r="G28" s="76"/>
      <c r="H28" s="76"/>
      <c r="I28" s="76"/>
      <c r="J28" s="76"/>
      <c r="K28" s="76"/>
      <c r="L28" s="76"/>
      <c r="M28" s="76"/>
      <c r="N28" s="76"/>
      <c r="O28" s="76"/>
      <c r="P28" s="327"/>
      <c r="Q28" s="328"/>
      <c r="R28" s="80" t="s">
        <v>406</v>
      </c>
      <c r="S28" s="73">
        <v>60</v>
      </c>
      <c r="T28" s="73"/>
      <c r="U28" s="74" t="str">
        <f t="shared" si="0"/>
        <v>記事欄3  VARCHAR(60)</v>
      </c>
    </row>
    <row r="29" spans="1:21" s="75" customFormat="1" ht="13.5" customHeight="1" x14ac:dyDescent="0.2">
      <c r="A29" s="76">
        <v>24</v>
      </c>
      <c r="B29" s="113" t="s">
        <v>228</v>
      </c>
      <c r="C29" s="78" t="s">
        <v>367</v>
      </c>
      <c r="D29" s="69" t="s">
        <v>84</v>
      </c>
      <c r="E29" s="113">
        <v>60</v>
      </c>
      <c r="F29" s="79"/>
      <c r="G29" s="76"/>
      <c r="H29" s="76"/>
      <c r="I29" s="76"/>
      <c r="J29" s="76"/>
      <c r="K29" s="76"/>
      <c r="L29" s="76"/>
      <c r="M29" s="76"/>
      <c r="N29" s="76"/>
      <c r="O29" s="76"/>
      <c r="P29" s="327"/>
      <c r="Q29" s="328"/>
      <c r="R29" s="73" t="s">
        <v>407</v>
      </c>
      <c r="S29" s="73">
        <v>60</v>
      </c>
      <c r="T29" s="73"/>
      <c r="U29" s="74" t="str">
        <f t="shared" si="0"/>
        <v>副資材欄1  VARCHAR(60)</v>
      </c>
    </row>
    <row r="30" spans="1:21" s="75" customFormat="1" ht="13.5" customHeight="1" x14ac:dyDescent="0.2">
      <c r="A30" s="76">
        <v>25</v>
      </c>
      <c r="B30" s="113" t="s">
        <v>229</v>
      </c>
      <c r="C30" s="78" t="s">
        <v>368</v>
      </c>
      <c r="D30" s="69" t="s">
        <v>3191</v>
      </c>
      <c r="E30" s="113">
        <v>60</v>
      </c>
      <c r="F30" s="79"/>
      <c r="G30" s="76"/>
      <c r="H30" s="76"/>
      <c r="I30" s="76"/>
      <c r="J30" s="76"/>
      <c r="K30" s="76"/>
      <c r="L30" s="76"/>
      <c r="M30" s="76"/>
      <c r="N30" s="76"/>
      <c r="O30" s="76"/>
      <c r="P30" s="327"/>
      <c r="Q30" s="328"/>
      <c r="R30" s="80" t="s">
        <v>408</v>
      </c>
      <c r="S30" s="73">
        <v>60</v>
      </c>
      <c r="T30" s="73"/>
      <c r="U30" s="74" t="str">
        <f t="shared" si="0"/>
        <v>副資材欄2  VARCHAR(60)</v>
      </c>
    </row>
    <row r="31" spans="1:21" s="75" customFormat="1" ht="13.5" customHeight="1" x14ac:dyDescent="0.2">
      <c r="A31" s="76">
        <v>26</v>
      </c>
      <c r="B31" s="113" t="s">
        <v>230</v>
      </c>
      <c r="C31" s="78" t="s">
        <v>369</v>
      </c>
      <c r="D31" s="69" t="s">
        <v>84</v>
      </c>
      <c r="E31" s="113">
        <v>60</v>
      </c>
      <c r="F31" s="79"/>
      <c r="G31" s="76"/>
      <c r="H31" s="76"/>
      <c r="I31" s="76"/>
      <c r="J31" s="76"/>
      <c r="K31" s="76"/>
      <c r="L31" s="76"/>
      <c r="M31" s="76"/>
      <c r="N31" s="76"/>
      <c r="O31" s="76"/>
      <c r="P31" s="327"/>
      <c r="Q31" s="328"/>
      <c r="R31" s="80" t="s">
        <v>409</v>
      </c>
      <c r="S31" s="73">
        <v>60</v>
      </c>
      <c r="T31" s="73"/>
      <c r="U31" s="74" t="str">
        <f t="shared" si="0"/>
        <v>副資材欄3  VARCHAR(60)</v>
      </c>
    </row>
    <row r="32" spans="1:21" s="154" customFormat="1" ht="13.5" customHeight="1" x14ac:dyDescent="0.2">
      <c r="A32" s="146">
        <v>27</v>
      </c>
      <c r="B32" s="213" t="s">
        <v>2353</v>
      </c>
      <c r="C32" s="148" t="s">
        <v>2351</v>
      </c>
      <c r="D32" s="149" t="s">
        <v>3193</v>
      </c>
      <c r="E32" s="213"/>
      <c r="F32" s="150"/>
      <c r="G32" s="146"/>
      <c r="H32" s="146"/>
      <c r="I32" s="146"/>
      <c r="J32" s="146"/>
      <c r="K32" s="146"/>
      <c r="L32" s="146"/>
      <c r="M32" s="146"/>
      <c r="N32" s="146"/>
      <c r="O32" s="146"/>
      <c r="P32" s="342"/>
      <c r="Q32" s="343"/>
      <c r="R32" s="151"/>
      <c r="S32" s="152"/>
      <c r="T32" s="152"/>
      <c r="U32" s="153" t="str">
        <f t="shared" si="0"/>
        <v>廃止日  DATETIME</v>
      </c>
    </row>
    <row r="33" spans="1:21" s="154" customFormat="1" ht="13.5" customHeight="1" x14ac:dyDescent="0.2">
      <c r="A33" s="146">
        <v>28</v>
      </c>
      <c r="B33" s="213" t="s">
        <v>1851</v>
      </c>
      <c r="C33" s="155" t="s">
        <v>2352</v>
      </c>
      <c r="D33" s="149" t="s">
        <v>1865</v>
      </c>
      <c r="E33" s="213"/>
      <c r="F33" s="150"/>
      <c r="G33" s="146"/>
      <c r="H33" s="146"/>
      <c r="I33" s="146"/>
      <c r="J33" s="146"/>
      <c r="K33" s="146"/>
      <c r="L33" s="146"/>
      <c r="M33" s="146"/>
      <c r="N33" s="146"/>
      <c r="O33" s="146"/>
      <c r="P33" s="342"/>
      <c r="Q33" s="343"/>
      <c r="R33" s="151"/>
      <c r="S33" s="152"/>
      <c r="T33" s="152"/>
      <c r="U33" s="153" t="str">
        <f t="shared" si="0"/>
        <v>単価  MONEY</v>
      </c>
    </row>
    <row r="34" spans="1:21" s="75" customFormat="1" ht="13.5" customHeight="1" x14ac:dyDescent="0.2">
      <c r="A34" s="76">
        <v>29</v>
      </c>
      <c r="B34" s="109" t="s">
        <v>51</v>
      </c>
      <c r="C34" s="83" t="s">
        <v>370</v>
      </c>
      <c r="D34" s="84" t="s">
        <v>107</v>
      </c>
      <c r="E34" s="109"/>
      <c r="F34" s="109"/>
      <c r="G34" s="109"/>
      <c r="H34" s="109"/>
      <c r="I34" s="109"/>
      <c r="J34" s="109"/>
      <c r="K34" s="109"/>
      <c r="L34" s="109"/>
      <c r="M34" s="109"/>
      <c r="N34" s="84"/>
      <c r="O34" s="84"/>
      <c r="P34" s="325"/>
      <c r="Q34" s="326"/>
      <c r="R34" s="81" t="s">
        <v>410</v>
      </c>
      <c r="S34" s="73"/>
      <c r="T34" s="73"/>
      <c r="U34" s="74" t="str">
        <f t="shared" si="0"/>
        <v>登録日時  DATETIME</v>
      </c>
    </row>
    <row r="35" spans="1:21" s="75" customFormat="1" ht="13.5" customHeight="1" x14ac:dyDescent="0.2">
      <c r="A35" s="76">
        <v>30</v>
      </c>
      <c r="B35" s="109" t="s">
        <v>57</v>
      </c>
      <c r="C35" s="83" t="s">
        <v>371</v>
      </c>
      <c r="D35" s="84" t="s">
        <v>84</v>
      </c>
      <c r="E35" s="109">
        <v>50</v>
      </c>
      <c r="F35" s="109"/>
      <c r="G35" s="109"/>
      <c r="H35" s="109"/>
      <c r="I35" s="109"/>
      <c r="J35" s="109"/>
      <c r="K35" s="109"/>
      <c r="L35" s="109"/>
      <c r="M35" s="109"/>
      <c r="N35" s="84"/>
      <c r="O35" s="84"/>
      <c r="P35" s="325"/>
      <c r="Q35" s="326"/>
      <c r="R35" s="81"/>
      <c r="S35" s="73"/>
      <c r="T35" s="73"/>
      <c r="U35" s="74" t="str">
        <f t="shared" si="0"/>
        <v>登録端末名  VARCHAR(50)</v>
      </c>
    </row>
    <row r="36" spans="1:21" s="75" customFormat="1" ht="13.5" customHeight="1" x14ac:dyDescent="0.2">
      <c r="A36" s="76">
        <v>31</v>
      </c>
      <c r="B36" s="109" t="s">
        <v>52</v>
      </c>
      <c r="C36" s="83" t="s">
        <v>372</v>
      </c>
      <c r="D36" s="84" t="s">
        <v>84</v>
      </c>
      <c r="E36" s="109">
        <v>50</v>
      </c>
      <c r="F36" s="109"/>
      <c r="G36" s="84"/>
      <c r="H36" s="84"/>
      <c r="I36" s="84"/>
      <c r="J36" s="84"/>
      <c r="K36" s="84"/>
      <c r="L36" s="84"/>
      <c r="M36" s="84"/>
      <c r="N36" s="84"/>
      <c r="O36" s="84"/>
      <c r="P36" s="325"/>
      <c r="Q36" s="326"/>
      <c r="R36" s="81" t="s">
        <v>411</v>
      </c>
      <c r="S36" s="73">
        <v>50</v>
      </c>
      <c r="T36" s="73"/>
      <c r="U36" s="74" t="str">
        <f t="shared" si="0"/>
        <v>登録ユーザー名  VARCHAR(50)</v>
      </c>
    </row>
    <row r="37" spans="1:21" s="75" customFormat="1" ht="13.5" customHeight="1" x14ac:dyDescent="0.2">
      <c r="A37" s="76">
        <v>32</v>
      </c>
      <c r="B37" s="109" t="s">
        <v>60</v>
      </c>
      <c r="C37" s="83" t="s">
        <v>373</v>
      </c>
      <c r="D37" s="84" t="s">
        <v>3193</v>
      </c>
      <c r="E37" s="109"/>
      <c r="F37" s="109"/>
      <c r="G37" s="109"/>
      <c r="H37" s="109"/>
      <c r="I37" s="109"/>
      <c r="J37" s="109"/>
      <c r="K37" s="109"/>
      <c r="L37" s="109"/>
      <c r="M37" s="109"/>
      <c r="N37" s="84"/>
      <c r="O37" s="84"/>
      <c r="P37" s="325"/>
      <c r="Q37" s="326"/>
      <c r="R37" s="81" t="s">
        <v>412</v>
      </c>
      <c r="S37" s="73"/>
      <c r="T37" s="73"/>
      <c r="U37" s="74" t="str">
        <f t="shared" si="0"/>
        <v>更新日時  DATETIME</v>
      </c>
    </row>
    <row r="38" spans="1:21" s="75" customFormat="1" ht="13.5" customHeight="1" x14ac:dyDescent="0.2">
      <c r="A38" s="76">
        <v>33</v>
      </c>
      <c r="B38" s="109" t="s">
        <v>58</v>
      </c>
      <c r="C38" s="83" t="s">
        <v>374</v>
      </c>
      <c r="D38" s="76" t="s">
        <v>84</v>
      </c>
      <c r="E38" s="109">
        <v>50</v>
      </c>
      <c r="F38" s="109"/>
      <c r="G38" s="109"/>
      <c r="H38" s="109"/>
      <c r="I38" s="109"/>
      <c r="J38" s="109"/>
      <c r="K38" s="109"/>
      <c r="L38" s="109"/>
      <c r="M38" s="109"/>
      <c r="N38" s="84"/>
      <c r="O38" s="84"/>
      <c r="P38" s="325"/>
      <c r="Q38" s="326"/>
      <c r="R38" s="81" t="s">
        <v>413</v>
      </c>
      <c r="S38" s="73">
        <v>50</v>
      </c>
      <c r="T38" s="73"/>
      <c r="U38" s="74" t="str">
        <f t="shared" si="0"/>
        <v>更新端末名  VARCHAR(50)</v>
      </c>
    </row>
    <row r="39" spans="1:21" s="75" customFormat="1" ht="13.5" customHeight="1" x14ac:dyDescent="0.2">
      <c r="A39" s="76">
        <v>34</v>
      </c>
      <c r="B39" s="113" t="s">
        <v>53</v>
      </c>
      <c r="C39" s="83" t="s">
        <v>375</v>
      </c>
      <c r="D39" s="76" t="s">
        <v>84</v>
      </c>
      <c r="E39" s="109">
        <v>50</v>
      </c>
      <c r="F39" s="113"/>
      <c r="G39" s="113"/>
      <c r="H39" s="113"/>
      <c r="I39" s="113"/>
      <c r="J39" s="113"/>
      <c r="K39" s="113"/>
      <c r="L39" s="113"/>
      <c r="M39" s="113"/>
      <c r="N39" s="76"/>
      <c r="O39" s="113"/>
      <c r="P39" s="327"/>
      <c r="Q39" s="328"/>
      <c r="R39" s="81" t="s">
        <v>414</v>
      </c>
      <c r="S39" s="73">
        <v>50</v>
      </c>
      <c r="T39" s="73"/>
      <c r="U39" s="74" t="str">
        <f t="shared" si="0"/>
        <v>更新ユーザー名  VARCHAR(50)</v>
      </c>
    </row>
    <row r="40" spans="1:21" s="75" customFormat="1" ht="13.5" customHeight="1" x14ac:dyDescent="0.2">
      <c r="A40" s="76">
        <v>35</v>
      </c>
      <c r="B40" s="113" t="s">
        <v>54</v>
      </c>
      <c r="C40" s="85" t="s">
        <v>376</v>
      </c>
      <c r="D40" s="76" t="s">
        <v>3192</v>
      </c>
      <c r="E40" s="113"/>
      <c r="F40" s="113"/>
      <c r="G40" s="113"/>
      <c r="H40" s="113"/>
      <c r="I40" s="113"/>
      <c r="J40" s="113"/>
      <c r="K40" s="113"/>
      <c r="L40" s="113"/>
      <c r="M40" s="113"/>
      <c r="N40" s="76"/>
      <c r="O40" s="113">
        <v>0</v>
      </c>
      <c r="P40" s="327"/>
      <c r="Q40" s="328"/>
      <c r="R40" s="75">
        <v>0</v>
      </c>
      <c r="S40" s="73"/>
      <c r="T40" s="73"/>
      <c r="U40" s="74" t="str">
        <f t="shared" si="0"/>
        <v>削除フラグ  INT</v>
      </c>
    </row>
    <row r="41" spans="1:21" s="75" customFormat="1" ht="13.5" customHeight="1" x14ac:dyDescent="0.2">
      <c r="A41" s="76">
        <v>36</v>
      </c>
      <c r="B41" s="113" t="s">
        <v>56</v>
      </c>
      <c r="C41" s="85" t="s">
        <v>377</v>
      </c>
      <c r="D41" s="84" t="s">
        <v>3198</v>
      </c>
      <c r="E41" s="113"/>
      <c r="F41" s="113"/>
      <c r="G41" s="113"/>
      <c r="H41" s="113"/>
      <c r="I41" s="113"/>
      <c r="J41" s="113"/>
      <c r="K41" s="113"/>
      <c r="L41" s="113"/>
      <c r="M41" s="113"/>
      <c r="N41" s="76"/>
      <c r="O41" s="113"/>
      <c r="P41" s="327"/>
      <c r="Q41" s="328"/>
      <c r="R41" s="81"/>
      <c r="S41" s="73"/>
      <c r="T41" s="73"/>
      <c r="U41" s="74" t="str">
        <f t="shared" si="0"/>
        <v>削除日時  DATETIME</v>
      </c>
    </row>
    <row r="42" spans="1:21" s="75" customFormat="1" ht="13.5" customHeight="1" x14ac:dyDescent="0.2">
      <c r="A42" s="76">
        <v>37</v>
      </c>
      <c r="B42" s="113" t="s">
        <v>59</v>
      </c>
      <c r="C42" s="85" t="s">
        <v>378</v>
      </c>
      <c r="D42" s="76" t="s">
        <v>84</v>
      </c>
      <c r="E42" s="113">
        <v>50</v>
      </c>
      <c r="F42" s="113"/>
      <c r="G42" s="113"/>
      <c r="H42" s="113"/>
      <c r="I42" s="113"/>
      <c r="J42" s="113"/>
      <c r="K42" s="113"/>
      <c r="L42" s="113"/>
      <c r="M42" s="113"/>
      <c r="N42" s="76"/>
      <c r="O42" s="113"/>
      <c r="P42" s="327"/>
      <c r="Q42" s="328"/>
      <c r="R42" s="81"/>
      <c r="S42" s="73"/>
      <c r="T42" s="73"/>
      <c r="U42" s="74" t="str">
        <f t="shared" si="0"/>
        <v>削除端末名  VARCHAR(50)</v>
      </c>
    </row>
    <row r="43" spans="1:21" s="75" customFormat="1" ht="13.5" customHeight="1" x14ac:dyDescent="0.2">
      <c r="A43" s="76">
        <v>38</v>
      </c>
      <c r="B43" s="113" t="s">
        <v>55</v>
      </c>
      <c r="C43" s="85" t="s">
        <v>379</v>
      </c>
      <c r="D43" s="76" t="s">
        <v>3185</v>
      </c>
      <c r="E43" s="113">
        <v>50</v>
      </c>
      <c r="F43" s="113"/>
      <c r="G43" s="113"/>
      <c r="H43" s="113"/>
      <c r="I43" s="113"/>
      <c r="J43" s="113"/>
      <c r="K43" s="113"/>
      <c r="L43" s="113"/>
      <c r="M43" s="113"/>
      <c r="N43" s="76"/>
      <c r="O43" s="113"/>
      <c r="P43" s="327"/>
      <c r="Q43" s="328"/>
      <c r="R43" s="81"/>
      <c r="S43" s="73"/>
      <c r="T43" s="73"/>
      <c r="U43" s="74" t="str">
        <f t="shared" si="0"/>
        <v>削除ユーザー名  VARCHAR(50)</v>
      </c>
    </row>
    <row r="44" spans="1:21" s="75" customFormat="1" ht="13.5" customHeight="1" x14ac:dyDescent="0.2">
      <c r="A44" s="86">
        <v>39</v>
      </c>
      <c r="B44" s="114" t="s">
        <v>128</v>
      </c>
      <c r="C44" s="114" t="s">
        <v>380</v>
      </c>
      <c r="D44" s="86" t="s">
        <v>3181</v>
      </c>
      <c r="E44" s="114"/>
      <c r="F44" s="114"/>
      <c r="G44" s="86"/>
      <c r="H44" s="86"/>
      <c r="I44" s="86"/>
      <c r="J44" s="86"/>
      <c r="K44" s="86"/>
      <c r="L44" s="86"/>
      <c r="M44" s="86"/>
      <c r="N44" s="86"/>
      <c r="O44" s="114">
        <v>0</v>
      </c>
      <c r="P44" s="329" t="s">
        <v>75</v>
      </c>
      <c r="Q44" s="330"/>
      <c r="R44" s="73">
        <v>0</v>
      </c>
      <c r="S44" s="73"/>
      <c r="T44" s="73"/>
      <c r="U44" s="74" t="str">
        <f t="shared" si="0"/>
        <v>リビジョン番号  INT</v>
      </c>
    </row>
  </sheetData>
  <mergeCells count="42">
    <mergeCell ref="P8:Q8"/>
    <mergeCell ref="G1:P1"/>
    <mergeCell ref="G2:P2"/>
    <mergeCell ref="P5:Q5"/>
    <mergeCell ref="P6:Q6"/>
    <mergeCell ref="P7:Q7"/>
    <mergeCell ref="P20:Q20"/>
    <mergeCell ref="P9:Q9"/>
    <mergeCell ref="P10:Q10"/>
    <mergeCell ref="P11:Q11"/>
    <mergeCell ref="P12:Q12"/>
    <mergeCell ref="P13:Q13"/>
    <mergeCell ref="P14:Q14"/>
    <mergeCell ref="P15:Q15"/>
    <mergeCell ref="P16:Q16"/>
    <mergeCell ref="P17:Q17"/>
    <mergeCell ref="P18:Q18"/>
    <mergeCell ref="P19:Q19"/>
    <mergeCell ref="P34:Q34"/>
    <mergeCell ref="P21:Q21"/>
    <mergeCell ref="P22:Q22"/>
    <mergeCell ref="P23:Q23"/>
    <mergeCell ref="P24:Q24"/>
    <mergeCell ref="P25:Q25"/>
    <mergeCell ref="P26:Q26"/>
    <mergeCell ref="P27:Q27"/>
    <mergeCell ref="P28:Q28"/>
    <mergeCell ref="P29:Q29"/>
    <mergeCell ref="P30:Q30"/>
    <mergeCell ref="P31:Q31"/>
    <mergeCell ref="P32:Q32"/>
    <mergeCell ref="P33:Q33"/>
    <mergeCell ref="P41:Q41"/>
    <mergeCell ref="P42:Q42"/>
    <mergeCell ref="P43:Q43"/>
    <mergeCell ref="P44:Q44"/>
    <mergeCell ref="P35:Q35"/>
    <mergeCell ref="P36:Q36"/>
    <mergeCell ref="P37:Q37"/>
    <mergeCell ref="P38:Q38"/>
    <mergeCell ref="P39:Q39"/>
    <mergeCell ref="P40:Q40"/>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40385"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40385" r:id="rId4" name="CommandButton1"/>
      </mc:Fallback>
    </mc:AlternateContent>
    <mc:AlternateContent xmlns:mc="http://schemas.openxmlformats.org/markup-compatibility/2006">
      <mc:Choice Requires="x14">
        <control shapeId="1040386"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40386" r:id="rId6"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0">
    <tabColor rgb="FF00B0F0"/>
  </sheetPr>
  <dimension ref="A1:U21"/>
  <sheetViews>
    <sheetView view="pageBreakPreview" zoomScaleNormal="100" zoomScaleSheetLayoutView="100" workbookViewId="0">
      <selection activeCell="G8" sqref="G8"/>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42" t="s">
        <v>11</v>
      </c>
      <c r="B1" s="141" t="s">
        <v>29</v>
      </c>
      <c r="C1" s="39" t="s">
        <v>31</v>
      </c>
      <c r="D1" s="141" t="s">
        <v>16</v>
      </c>
      <c r="E1" s="141" t="s">
        <v>17</v>
      </c>
      <c r="F1" s="141" t="s">
        <v>18</v>
      </c>
      <c r="G1" s="331" t="s">
        <v>19</v>
      </c>
      <c r="H1" s="332"/>
      <c r="I1" s="332"/>
      <c r="J1" s="332"/>
      <c r="K1" s="332"/>
      <c r="L1" s="332"/>
      <c r="M1" s="332"/>
      <c r="N1" s="332"/>
      <c r="O1" s="332"/>
      <c r="P1" s="333"/>
      <c r="Q1" s="40" t="s">
        <v>20</v>
      </c>
      <c r="R1" s="41"/>
      <c r="S1" s="41"/>
      <c r="T1" s="41"/>
      <c r="U1" s="42"/>
    </row>
    <row r="2" spans="1:21" ht="13.5" customHeight="1" x14ac:dyDescent="0.2">
      <c r="A2" s="44"/>
      <c r="B2" s="45" t="s">
        <v>1793</v>
      </c>
      <c r="C2" s="46" t="s">
        <v>1796</v>
      </c>
      <c r="D2" s="47">
        <v>1000</v>
      </c>
      <c r="E2" s="48">
        <v>360</v>
      </c>
      <c r="F2" s="48">
        <v>27</v>
      </c>
      <c r="G2" s="334" t="s">
        <v>1826</v>
      </c>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142" t="s">
        <v>15</v>
      </c>
      <c r="B5" s="142" t="s">
        <v>35</v>
      </c>
      <c r="C5" s="65" t="s">
        <v>36</v>
      </c>
      <c r="D5" s="66" t="s">
        <v>37</v>
      </c>
      <c r="E5" s="142" t="s">
        <v>32</v>
      </c>
      <c r="F5" s="142" t="s">
        <v>38</v>
      </c>
      <c r="G5" s="142" t="s">
        <v>23</v>
      </c>
      <c r="H5" s="142" t="s">
        <v>24</v>
      </c>
      <c r="I5" s="142" t="s">
        <v>25</v>
      </c>
      <c r="J5" s="142" t="s">
        <v>6</v>
      </c>
      <c r="K5" s="142" t="s">
        <v>7</v>
      </c>
      <c r="L5" s="142" t="s">
        <v>1</v>
      </c>
      <c r="M5" s="142" t="s">
        <v>2</v>
      </c>
      <c r="N5" s="142" t="s">
        <v>39</v>
      </c>
      <c r="O5" s="142" t="s">
        <v>27</v>
      </c>
      <c r="P5" s="337" t="s">
        <v>26</v>
      </c>
      <c r="Q5" s="331"/>
      <c r="R5" s="67" t="s">
        <v>8</v>
      </c>
      <c r="S5" s="68" t="s">
        <v>9</v>
      </c>
      <c r="T5" s="68" t="s">
        <v>10</v>
      </c>
      <c r="U5" s="42"/>
    </row>
    <row r="6" spans="1:21" s="75" customFormat="1" ht="13.5" customHeight="1" x14ac:dyDescent="0.2">
      <c r="A6" s="69">
        <v>1</v>
      </c>
      <c r="B6" s="143" t="s">
        <v>234</v>
      </c>
      <c r="C6" s="71" t="s">
        <v>1797</v>
      </c>
      <c r="D6" s="69" t="s">
        <v>84</v>
      </c>
      <c r="E6" s="72">
        <v>11</v>
      </c>
      <c r="F6" s="72"/>
      <c r="G6" s="69">
        <v>1</v>
      </c>
      <c r="H6" s="69"/>
      <c r="I6" s="69"/>
      <c r="J6" s="69"/>
      <c r="K6" s="69"/>
      <c r="L6" s="69"/>
      <c r="M6" s="69"/>
      <c r="N6" s="69" t="s">
        <v>28</v>
      </c>
      <c r="O6" s="69"/>
      <c r="P6" s="338"/>
      <c r="Q6" s="339"/>
      <c r="R6" s="73"/>
      <c r="S6" s="73"/>
      <c r="T6" s="73"/>
      <c r="U6" s="74" t="str">
        <f t="shared" ref="U6:U21" si="0">B6 &amp; "  " &amp;D6 &amp; IF(D6 = "VARCHAR","(" &amp; E6 &amp; ")",IF(D6="NUMERIC","(" &amp; E6 &amp; "," &amp; F6 &amp; ")",""))</f>
        <v>製品ｺｰﾄﾞ  VARCHAR(11)</v>
      </c>
    </row>
    <row r="7" spans="1:21" s="75" customFormat="1" ht="13.5" customHeight="1" x14ac:dyDescent="0.2">
      <c r="A7" s="76">
        <v>2</v>
      </c>
      <c r="B7" s="144" t="s">
        <v>2801</v>
      </c>
      <c r="C7" s="78" t="s">
        <v>2800</v>
      </c>
      <c r="D7" s="69" t="s">
        <v>3187</v>
      </c>
      <c r="E7" s="144">
        <v>1</v>
      </c>
      <c r="F7" s="79"/>
      <c r="G7" s="76"/>
      <c r="H7" s="76"/>
      <c r="I7" s="76"/>
      <c r="J7" s="76"/>
      <c r="K7" s="76"/>
      <c r="L7" s="76"/>
      <c r="M7" s="76"/>
      <c r="N7" s="76"/>
      <c r="O7" s="76"/>
      <c r="P7" s="327"/>
      <c r="Q7" s="328"/>
      <c r="R7" s="73"/>
      <c r="S7" s="73"/>
      <c r="T7" s="73"/>
      <c r="U7" s="74" t="str">
        <f t="shared" si="0"/>
        <v>ﾏｲﾅｰｺｰﾄﾞ  VARCHAR(1)</v>
      </c>
    </row>
    <row r="8" spans="1:21" s="75" customFormat="1" ht="13.5" customHeight="1" x14ac:dyDescent="0.2">
      <c r="A8" s="76">
        <v>3</v>
      </c>
      <c r="B8" s="144" t="s">
        <v>284</v>
      </c>
      <c r="C8" s="78" t="s">
        <v>1798</v>
      </c>
      <c r="D8" s="69" t="s">
        <v>3188</v>
      </c>
      <c r="E8" s="144"/>
      <c r="F8" s="79"/>
      <c r="G8" s="76">
        <v>2</v>
      </c>
      <c r="H8" s="76"/>
      <c r="I8" s="76"/>
      <c r="J8" s="76"/>
      <c r="K8" s="76"/>
      <c r="L8" s="76"/>
      <c r="M8" s="76"/>
      <c r="N8" s="76" t="s">
        <v>28</v>
      </c>
      <c r="O8" s="76"/>
      <c r="P8" s="327"/>
      <c r="Q8" s="328"/>
      <c r="R8" s="80"/>
      <c r="S8" s="73"/>
      <c r="T8" s="73"/>
      <c r="U8" s="74" t="str">
        <f t="shared" si="0"/>
        <v>No  INT</v>
      </c>
    </row>
    <row r="9" spans="1:21" s="75" customFormat="1" ht="13.5" customHeight="1" x14ac:dyDescent="0.2">
      <c r="A9" s="69">
        <v>4</v>
      </c>
      <c r="B9" s="144" t="s">
        <v>1794</v>
      </c>
      <c r="C9" s="78" t="s">
        <v>2822</v>
      </c>
      <c r="D9" s="69" t="s">
        <v>3187</v>
      </c>
      <c r="E9" s="144">
        <v>11</v>
      </c>
      <c r="F9" s="79"/>
      <c r="G9" s="76"/>
      <c r="H9" s="76"/>
      <c r="I9" s="76">
        <v>1</v>
      </c>
      <c r="J9" s="76"/>
      <c r="K9" s="76"/>
      <c r="L9" s="76"/>
      <c r="M9" s="76"/>
      <c r="N9" s="76"/>
      <c r="O9" s="76"/>
      <c r="P9" s="327"/>
      <c r="Q9" s="328"/>
      <c r="R9" s="80"/>
      <c r="S9" s="73"/>
      <c r="T9" s="73"/>
      <c r="U9" s="74" t="str">
        <f t="shared" si="0"/>
        <v>副資材ｺｰﾄﾞ  VARCHAR(11)</v>
      </c>
    </row>
    <row r="10" spans="1:21" s="75" customFormat="1" ht="13.5" customHeight="1" x14ac:dyDescent="0.2">
      <c r="A10" s="76">
        <v>5</v>
      </c>
      <c r="B10" s="144" t="s">
        <v>2820</v>
      </c>
      <c r="C10" s="78" t="s">
        <v>2821</v>
      </c>
      <c r="D10" s="69" t="s">
        <v>84</v>
      </c>
      <c r="E10" s="144">
        <v>1</v>
      </c>
      <c r="F10" s="79"/>
      <c r="G10" s="76"/>
      <c r="H10" s="76"/>
      <c r="I10" s="76">
        <v>2</v>
      </c>
      <c r="J10" s="76"/>
      <c r="K10" s="76"/>
      <c r="L10" s="76"/>
      <c r="M10" s="76"/>
      <c r="N10" s="76"/>
      <c r="O10" s="76"/>
      <c r="P10" s="327"/>
      <c r="Q10" s="328"/>
      <c r="R10" s="80"/>
      <c r="S10" s="73"/>
      <c r="T10" s="73"/>
      <c r="U10" s="74" t="str">
        <f t="shared" si="0"/>
        <v>副資材ﾏｲﾅｰｺｰﾄﾞ  VARCHAR(1)</v>
      </c>
    </row>
    <row r="11" spans="1:21" s="75" customFormat="1" ht="13.5" customHeight="1" x14ac:dyDescent="0.2">
      <c r="A11" s="76">
        <v>6</v>
      </c>
      <c r="B11" s="140" t="s">
        <v>51</v>
      </c>
      <c r="C11" s="83" t="s">
        <v>1799</v>
      </c>
      <c r="D11" s="84" t="s">
        <v>3189</v>
      </c>
      <c r="E11" s="140"/>
      <c r="F11" s="140"/>
      <c r="G11" s="140"/>
      <c r="H11" s="140"/>
      <c r="I11" s="140"/>
      <c r="J11" s="140"/>
      <c r="K11" s="140"/>
      <c r="L11" s="140"/>
      <c r="M11" s="140"/>
      <c r="N11" s="84"/>
      <c r="O11" s="84"/>
      <c r="P11" s="325"/>
      <c r="Q11" s="326"/>
      <c r="R11" s="81"/>
      <c r="S11" s="73"/>
      <c r="T11" s="73"/>
      <c r="U11" s="74" t="str">
        <f t="shared" si="0"/>
        <v>登録日時  DATETIME</v>
      </c>
    </row>
    <row r="12" spans="1:21" s="75" customFormat="1" ht="13.5" customHeight="1" x14ac:dyDescent="0.2">
      <c r="A12" s="69">
        <v>7</v>
      </c>
      <c r="B12" s="140" t="s">
        <v>57</v>
      </c>
      <c r="C12" s="83" t="s">
        <v>1800</v>
      </c>
      <c r="D12" s="84" t="s">
        <v>84</v>
      </c>
      <c r="E12" s="140">
        <v>50</v>
      </c>
      <c r="F12" s="140"/>
      <c r="G12" s="140"/>
      <c r="H12" s="140"/>
      <c r="I12" s="140"/>
      <c r="J12" s="140"/>
      <c r="K12" s="140"/>
      <c r="L12" s="140"/>
      <c r="M12" s="140"/>
      <c r="N12" s="84"/>
      <c r="O12" s="84"/>
      <c r="P12" s="325"/>
      <c r="Q12" s="326"/>
      <c r="R12" s="81"/>
      <c r="S12" s="73"/>
      <c r="T12" s="73"/>
      <c r="U12" s="74" t="str">
        <f t="shared" si="0"/>
        <v>登録端末名  VARCHAR(50)</v>
      </c>
    </row>
    <row r="13" spans="1:21" s="75" customFormat="1" ht="13.5" customHeight="1" x14ac:dyDescent="0.2">
      <c r="A13" s="76">
        <v>8</v>
      </c>
      <c r="B13" s="140" t="s">
        <v>52</v>
      </c>
      <c r="C13" s="83" t="s">
        <v>1801</v>
      </c>
      <c r="D13" s="84" t="s">
        <v>84</v>
      </c>
      <c r="E13" s="140">
        <v>50</v>
      </c>
      <c r="F13" s="140"/>
      <c r="G13" s="84"/>
      <c r="H13" s="84"/>
      <c r="I13" s="84"/>
      <c r="J13" s="84"/>
      <c r="K13" s="84"/>
      <c r="L13" s="84"/>
      <c r="M13" s="84"/>
      <c r="N13" s="84"/>
      <c r="O13" s="84"/>
      <c r="P13" s="325"/>
      <c r="Q13" s="326"/>
      <c r="R13" s="81"/>
      <c r="S13" s="73"/>
      <c r="T13" s="73"/>
      <c r="U13" s="74" t="str">
        <f t="shared" si="0"/>
        <v>登録ユーザー名  VARCHAR(50)</v>
      </c>
    </row>
    <row r="14" spans="1:21" s="75" customFormat="1" ht="13.5" customHeight="1" x14ac:dyDescent="0.2">
      <c r="A14" s="76">
        <v>9</v>
      </c>
      <c r="B14" s="140" t="s">
        <v>60</v>
      </c>
      <c r="C14" s="83" t="s">
        <v>1802</v>
      </c>
      <c r="D14" s="84" t="s">
        <v>107</v>
      </c>
      <c r="E14" s="140"/>
      <c r="F14" s="140"/>
      <c r="G14" s="140"/>
      <c r="H14" s="140"/>
      <c r="I14" s="140"/>
      <c r="J14" s="140"/>
      <c r="K14" s="140"/>
      <c r="L14" s="140"/>
      <c r="M14" s="140"/>
      <c r="N14" s="84"/>
      <c r="O14" s="84"/>
      <c r="P14" s="325"/>
      <c r="Q14" s="326"/>
      <c r="R14" s="81"/>
      <c r="S14" s="73"/>
      <c r="T14" s="73"/>
      <c r="U14" s="74" t="str">
        <f t="shared" si="0"/>
        <v>更新日時  DATETIME</v>
      </c>
    </row>
    <row r="15" spans="1:21" s="75" customFormat="1" ht="13.5" customHeight="1" x14ac:dyDescent="0.2">
      <c r="A15" s="69">
        <v>10</v>
      </c>
      <c r="B15" s="140" t="s">
        <v>58</v>
      </c>
      <c r="C15" s="83" t="s">
        <v>1803</v>
      </c>
      <c r="D15" s="76" t="s">
        <v>84</v>
      </c>
      <c r="E15" s="140">
        <v>50</v>
      </c>
      <c r="F15" s="140"/>
      <c r="G15" s="140"/>
      <c r="H15" s="140"/>
      <c r="I15" s="140"/>
      <c r="J15" s="140"/>
      <c r="K15" s="140"/>
      <c r="L15" s="140"/>
      <c r="M15" s="140"/>
      <c r="N15" s="84"/>
      <c r="O15" s="84"/>
      <c r="P15" s="325"/>
      <c r="Q15" s="326"/>
      <c r="R15" s="81"/>
      <c r="S15" s="73"/>
      <c r="T15" s="73"/>
      <c r="U15" s="74" t="str">
        <f t="shared" si="0"/>
        <v>更新端末名  VARCHAR(50)</v>
      </c>
    </row>
    <row r="16" spans="1:21" s="75" customFormat="1" ht="13.5" customHeight="1" x14ac:dyDescent="0.2">
      <c r="A16" s="76">
        <v>11</v>
      </c>
      <c r="B16" s="144" t="s">
        <v>53</v>
      </c>
      <c r="C16" s="83" t="s">
        <v>1804</v>
      </c>
      <c r="D16" s="76" t="s">
        <v>3187</v>
      </c>
      <c r="E16" s="140">
        <v>50</v>
      </c>
      <c r="F16" s="144"/>
      <c r="G16" s="144"/>
      <c r="H16" s="144"/>
      <c r="I16" s="144"/>
      <c r="J16" s="144"/>
      <c r="K16" s="144"/>
      <c r="L16" s="144"/>
      <c r="M16" s="144"/>
      <c r="N16" s="76"/>
      <c r="O16" s="144"/>
      <c r="P16" s="327"/>
      <c r="Q16" s="328"/>
      <c r="R16" s="81"/>
      <c r="S16" s="73"/>
      <c r="T16" s="73"/>
      <c r="U16" s="74" t="str">
        <f t="shared" si="0"/>
        <v>更新ユーザー名  VARCHAR(50)</v>
      </c>
    </row>
    <row r="17" spans="1:21" s="75" customFormat="1" ht="13.5" customHeight="1" x14ac:dyDescent="0.2">
      <c r="A17" s="76">
        <v>12</v>
      </c>
      <c r="B17" s="144" t="s">
        <v>54</v>
      </c>
      <c r="C17" s="85" t="s">
        <v>1805</v>
      </c>
      <c r="D17" s="76" t="s">
        <v>149</v>
      </c>
      <c r="E17" s="144"/>
      <c r="F17" s="144"/>
      <c r="G17" s="144"/>
      <c r="H17" s="144"/>
      <c r="I17" s="144"/>
      <c r="J17" s="144"/>
      <c r="K17" s="144"/>
      <c r="L17" s="144"/>
      <c r="M17" s="144"/>
      <c r="N17" s="76"/>
      <c r="O17" s="144">
        <v>0</v>
      </c>
      <c r="P17" s="327"/>
      <c r="Q17" s="328"/>
      <c r="S17" s="73"/>
      <c r="T17" s="73"/>
      <c r="U17" s="74" t="str">
        <f t="shared" si="0"/>
        <v>削除フラグ  INT</v>
      </c>
    </row>
    <row r="18" spans="1:21" s="75" customFormat="1" ht="13.5" customHeight="1" x14ac:dyDescent="0.2">
      <c r="A18" s="69">
        <v>13</v>
      </c>
      <c r="B18" s="144" t="s">
        <v>56</v>
      </c>
      <c r="C18" s="85" t="s">
        <v>1806</v>
      </c>
      <c r="D18" s="84" t="s">
        <v>107</v>
      </c>
      <c r="E18" s="144"/>
      <c r="F18" s="144"/>
      <c r="G18" s="144"/>
      <c r="H18" s="144"/>
      <c r="I18" s="144"/>
      <c r="J18" s="144"/>
      <c r="K18" s="144"/>
      <c r="L18" s="144"/>
      <c r="M18" s="144"/>
      <c r="N18" s="76"/>
      <c r="O18" s="144"/>
      <c r="P18" s="327"/>
      <c r="Q18" s="328"/>
      <c r="R18" s="81"/>
      <c r="S18" s="73"/>
      <c r="T18" s="73"/>
      <c r="U18" s="74" t="str">
        <f t="shared" si="0"/>
        <v>削除日時  DATETIME</v>
      </c>
    </row>
    <row r="19" spans="1:21" s="75" customFormat="1" ht="13.5" customHeight="1" x14ac:dyDescent="0.2">
      <c r="A19" s="76">
        <v>14</v>
      </c>
      <c r="B19" s="144" t="s">
        <v>59</v>
      </c>
      <c r="C19" s="85" t="s">
        <v>1807</v>
      </c>
      <c r="D19" s="76" t="s">
        <v>84</v>
      </c>
      <c r="E19" s="144">
        <v>50</v>
      </c>
      <c r="F19" s="144"/>
      <c r="G19" s="144"/>
      <c r="H19" s="144"/>
      <c r="I19" s="144"/>
      <c r="J19" s="144"/>
      <c r="K19" s="144"/>
      <c r="L19" s="144"/>
      <c r="M19" s="144"/>
      <c r="N19" s="76"/>
      <c r="O19" s="144"/>
      <c r="P19" s="327"/>
      <c r="Q19" s="328"/>
      <c r="R19" s="81"/>
      <c r="S19" s="73"/>
      <c r="T19" s="73"/>
      <c r="U19" s="74" t="str">
        <f t="shared" si="0"/>
        <v>削除端末名  VARCHAR(50)</v>
      </c>
    </row>
    <row r="20" spans="1:21" s="75" customFormat="1" ht="13.5" customHeight="1" x14ac:dyDescent="0.2">
      <c r="A20" s="76">
        <v>15</v>
      </c>
      <c r="B20" s="144" t="s">
        <v>55</v>
      </c>
      <c r="C20" s="85" t="s">
        <v>1808</v>
      </c>
      <c r="D20" s="76" t="s">
        <v>3185</v>
      </c>
      <c r="E20" s="144">
        <v>50</v>
      </c>
      <c r="F20" s="144"/>
      <c r="G20" s="144"/>
      <c r="H20" s="144"/>
      <c r="I20" s="144"/>
      <c r="J20" s="144"/>
      <c r="K20" s="144"/>
      <c r="L20" s="144"/>
      <c r="M20" s="144"/>
      <c r="N20" s="76"/>
      <c r="O20" s="144"/>
      <c r="P20" s="327"/>
      <c r="Q20" s="328"/>
      <c r="R20" s="81"/>
      <c r="S20" s="73"/>
      <c r="T20" s="73"/>
      <c r="U20" s="74" t="str">
        <f t="shared" si="0"/>
        <v>削除ユーザー名  VARCHAR(50)</v>
      </c>
    </row>
    <row r="21" spans="1:21" s="75" customFormat="1" ht="13.5" customHeight="1" x14ac:dyDescent="0.2">
      <c r="A21" s="69">
        <v>16</v>
      </c>
      <c r="B21" s="145" t="s">
        <v>128</v>
      </c>
      <c r="C21" s="145" t="s">
        <v>1809</v>
      </c>
      <c r="D21" s="86" t="s">
        <v>149</v>
      </c>
      <c r="E21" s="145"/>
      <c r="F21" s="145"/>
      <c r="G21" s="86"/>
      <c r="H21" s="86"/>
      <c r="I21" s="86"/>
      <c r="J21" s="86"/>
      <c r="K21" s="86"/>
      <c r="L21" s="86"/>
      <c r="M21" s="86"/>
      <c r="N21" s="86"/>
      <c r="O21" s="145">
        <v>0</v>
      </c>
      <c r="P21" s="329" t="s">
        <v>75</v>
      </c>
      <c r="Q21" s="330"/>
      <c r="R21" s="73"/>
      <c r="S21" s="73"/>
      <c r="T21" s="73"/>
      <c r="U21" s="74" t="str">
        <f t="shared" si="0"/>
        <v>リビジョン番号  INT</v>
      </c>
    </row>
  </sheetData>
  <mergeCells count="19">
    <mergeCell ref="P8:Q8"/>
    <mergeCell ref="G1:P1"/>
    <mergeCell ref="G2:P2"/>
    <mergeCell ref="P5:Q5"/>
    <mergeCell ref="P6:Q6"/>
    <mergeCell ref="P7:Q7"/>
    <mergeCell ref="P11:Q11"/>
    <mergeCell ref="P12:Q12"/>
    <mergeCell ref="P13:Q13"/>
    <mergeCell ref="P9:Q9"/>
    <mergeCell ref="P10:Q10"/>
    <mergeCell ref="P20:Q20"/>
    <mergeCell ref="P21:Q21"/>
    <mergeCell ref="P14:Q14"/>
    <mergeCell ref="P15:Q15"/>
    <mergeCell ref="P16:Q16"/>
    <mergeCell ref="P17:Q17"/>
    <mergeCell ref="P18:Q18"/>
    <mergeCell ref="P19:Q19"/>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92609"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92609" r:id="rId4" name="CommandButton1"/>
      </mc:Fallback>
    </mc:AlternateContent>
    <mc:AlternateContent xmlns:mc="http://schemas.openxmlformats.org/markup-compatibility/2006">
      <mc:Choice Requires="x14">
        <control shapeId="1092610"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92610" r:id="rId6" name="Command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5"/>
  <dimension ref="A1:U65"/>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1" t="s">
        <v>11</v>
      </c>
      <c r="B1" s="110" t="s">
        <v>29</v>
      </c>
      <c r="C1" s="39" t="s">
        <v>31</v>
      </c>
      <c r="D1" s="110" t="s">
        <v>16</v>
      </c>
      <c r="E1" s="110" t="s">
        <v>17</v>
      </c>
      <c r="F1" s="110" t="s">
        <v>18</v>
      </c>
      <c r="G1" s="331" t="s">
        <v>19</v>
      </c>
      <c r="H1" s="332"/>
      <c r="I1" s="332"/>
      <c r="J1" s="332"/>
      <c r="K1" s="332"/>
      <c r="L1" s="332"/>
      <c r="M1" s="332"/>
      <c r="N1" s="332"/>
      <c r="O1" s="332"/>
      <c r="P1" s="333"/>
      <c r="Q1" s="40" t="s">
        <v>20</v>
      </c>
      <c r="R1" s="41"/>
      <c r="S1" s="41"/>
      <c r="T1" s="41"/>
      <c r="U1" s="42"/>
    </row>
    <row r="2" spans="1:21" ht="13.5" customHeight="1" x14ac:dyDescent="0.2">
      <c r="A2" s="44"/>
      <c r="B2" s="45" t="s">
        <v>495</v>
      </c>
      <c r="C2" s="46" t="s">
        <v>415</v>
      </c>
      <c r="D2" s="47">
        <v>1000</v>
      </c>
      <c r="E2" s="48">
        <v>1027</v>
      </c>
      <c r="F2" s="48">
        <v>43</v>
      </c>
      <c r="G2" s="334" t="s">
        <v>496</v>
      </c>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458</v>
      </c>
      <c r="S4" s="55"/>
      <c r="T4" s="56"/>
      <c r="U4" s="42"/>
    </row>
    <row r="5" spans="1:21" ht="13.5" customHeight="1" x14ac:dyDescent="0.2">
      <c r="A5" s="111" t="s">
        <v>15</v>
      </c>
      <c r="B5" s="111" t="s">
        <v>35</v>
      </c>
      <c r="C5" s="65" t="s">
        <v>36</v>
      </c>
      <c r="D5" s="66" t="s">
        <v>37</v>
      </c>
      <c r="E5" s="111" t="s">
        <v>32</v>
      </c>
      <c r="F5" s="111" t="s">
        <v>38</v>
      </c>
      <c r="G5" s="111" t="s">
        <v>23</v>
      </c>
      <c r="H5" s="111" t="s">
        <v>24</v>
      </c>
      <c r="I5" s="111" t="s">
        <v>25</v>
      </c>
      <c r="J5" s="111" t="s">
        <v>6</v>
      </c>
      <c r="K5" s="111" t="s">
        <v>7</v>
      </c>
      <c r="L5" s="111" t="s">
        <v>1</v>
      </c>
      <c r="M5" s="111" t="s">
        <v>2</v>
      </c>
      <c r="N5" s="111" t="s">
        <v>39</v>
      </c>
      <c r="O5" s="111" t="s">
        <v>27</v>
      </c>
      <c r="P5" s="337" t="s">
        <v>26</v>
      </c>
      <c r="Q5" s="331"/>
      <c r="R5" s="67" t="s">
        <v>8</v>
      </c>
      <c r="S5" s="68" t="s">
        <v>9</v>
      </c>
      <c r="T5" s="68" t="s">
        <v>10</v>
      </c>
      <c r="U5" s="42"/>
    </row>
    <row r="6" spans="1:21" s="75" customFormat="1" ht="13.5" customHeight="1" x14ac:dyDescent="0.2">
      <c r="A6" s="69">
        <v>1</v>
      </c>
      <c r="B6" s="112" t="s">
        <v>234</v>
      </c>
      <c r="C6" s="71" t="s">
        <v>416</v>
      </c>
      <c r="D6" s="69" t="s">
        <v>84</v>
      </c>
      <c r="E6" s="72">
        <v>10</v>
      </c>
      <c r="F6" s="72"/>
      <c r="G6" s="69">
        <v>1</v>
      </c>
      <c r="H6" s="69"/>
      <c r="I6" s="69"/>
      <c r="J6" s="69"/>
      <c r="K6" s="69"/>
      <c r="L6" s="69"/>
      <c r="M6" s="69"/>
      <c r="N6" s="69" t="s">
        <v>539</v>
      </c>
      <c r="O6" s="69"/>
      <c r="P6" s="338"/>
      <c r="Q6" s="339"/>
      <c r="R6" s="73" t="s">
        <v>459</v>
      </c>
      <c r="S6" s="73">
        <v>10</v>
      </c>
      <c r="T6" s="73"/>
      <c r="U6" s="74" t="str">
        <f t="shared" ref="U6:U65" si="0">B6 &amp; "  " &amp;D6 &amp; IF(D6 = "VARCHAR","(" &amp; E6 &amp; ")",IF(D6="NUMERIC","(" &amp; E6 &amp; "," &amp; F6 &amp; ")",""))</f>
        <v>製品ｺｰﾄﾞ  VARCHAR(10)</v>
      </c>
    </row>
    <row r="7" spans="1:21" s="75" customFormat="1" ht="13.5" customHeight="1" x14ac:dyDescent="0.2">
      <c r="A7" s="76">
        <v>2</v>
      </c>
      <c r="B7" s="113" t="s">
        <v>186</v>
      </c>
      <c r="C7" s="78" t="s">
        <v>417</v>
      </c>
      <c r="D7" s="69" t="s">
        <v>3191</v>
      </c>
      <c r="E7" s="113">
        <v>1</v>
      </c>
      <c r="F7" s="79"/>
      <c r="G7" s="76">
        <v>2</v>
      </c>
      <c r="H7" s="76"/>
      <c r="I7" s="76"/>
      <c r="J7" s="76"/>
      <c r="K7" s="76"/>
      <c r="L7" s="76"/>
      <c r="M7" s="76"/>
      <c r="N7" s="76" t="s">
        <v>28</v>
      </c>
      <c r="O7" s="76"/>
      <c r="P7" s="327"/>
      <c r="Q7" s="328"/>
      <c r="R7" s="73" t="s">
        <v>460</v>
      </c>
      <c r="S7" s="73">
        <v>1</v>
      </c>
      <c r="T7" s="73"/>
      <c r="U7" s="74" t="str">
        <f t="shared" si="0"/>
        <v>ﾏｲﾅｰｺｰﾄﾞ  VARCHAR(1)</v>
      </c>
    </row>
    <row r="8" spans="1:21" s="75" customFormat="1" ht="13.5" customHeight="1" x14ac:dyDescent="0.2">
      <c r="A8" s="76">
        <v>3</v>
      </c>
      <c r="B8" s="113" t="s">
        <v>235</v>
      </c>
      <c r="C8" s="78" t="s">
        <v>418</v>
      </c>
      <c r="D8" s="69" t="s">
        <v>3191</v>
      </c>
      <c r="E8" s="113">
        <v>40</v>
      </c>
      <c r="F8" s="79"/>
      <c r="G8" s="76"/>
      <c r="H8" s="76"/>
      <c r="I8" s="76"/>
      <c r="J8" s="76"/>
      <c r="K8" s="76"/>
      <c r="L8" s="76"/>
      <c r="M8" s="76"/>
      <c r="N8" s="76"/>
      <c r="O8" s="76"/>
      <c r="P8" s="327"/>
      <c r="Q8" s="328"/>
      <c r="R8" s="80" t="s">
        <v>461</v>
      </c>
      <c r="S8" s="73">
        <v>40</v>
      </c>
      <c r="T8" s="73"/>
      <c r="U8" s="74" t="str">
        <f t="shared" si="0"/>
        <v>製品名称  VARCHAR(40)</v>
      </c>
    </row>
    <row r="9" spans="1:21" s="75" customFormat="1" ht="13.5" customHeight="1" x14ac:dyDescent="0.2">
      <c r="A9" s="76">
        <v>4</v>
      </c>
      <c r="B9" s="113" t="s">
        <v>236</v>
      </c>
      <c r="C9" s="78" t="s">
        <v>419</v>
      </c>
      <c r="D9" s="69" t="s">
        <v>3205</v>
      </c>
      <c r="E9" s="113">
        <v>40</v>
      </c>
      <c r="F9" s="79"/>
      <c r="G9" s="76"/>
      <c r="H9" s="76"/>
      <c r="I9" s="76"/>
      <c r="J9" s="76"/>
      <c r="K9" s="76"/>
      <c r="L9" s="76"/>
      <c r="M9" s="76"/>
      <c r="N9" s="76"/>
      <c r="O9" s="76"/>
      <c r="P9" s="327"/>
      <c r="Q9" s="328"/>
      <c r="R9" s="80" t="s">
        <v>462</v>
      </c>
      <c r="S9" s="73">
        <v>40</v>
      </c>
      <c r="T9" s="73"/>
      <c r="U9" s="74" t="str">
        <f t="shared" si="0"/>
        <v>製品略称  VARCHAR(40)</v>
      </c>
    </row>
    <row r="10" spans="1:21" s="75" customFormat="1" ht="13.5" customHeight="1" x14ac:dyDescent="0.2">
      <c r="A10" s="76">
        <v>5</v>
      </c>
      <c r="B10" s="113" t="s">
        <v>237</v>
      </c>
      <c r="C10" s="78" t="s">
        <v>420</v>
      </c>
      <c r="D10" s="69" t="s">
        <v>84</v>
      </c>
      <c r="E10" s="113">
        <v>10</v>
      </c>
      <c r="F10" s="79"/>
      <c r="G10" s="76"/>
      <c r="H10" s="76">
        <v>1</v>
      </c>
      <c r="I10" s="76"/>
      <c r="J10" s="76"/>
      <c r="K10" s="76"/>
      <c r="L10" s="76"/>
      <c r="M10" s="76"/>
      <c r="N10" s="76"/>
      <c r="O10" s="76"/>
      <c r="P10" s="327"/>
      <c r="Q10" s="328"/>
      <c r="R10" s="80" t="s">
        <v>463</v>
      </c>
      <c r="S10" s="73">
        <v>10</v>
      </c>
      <c r="T10" s="73"/>
      <c r="U10" s="74" t="str">
        <f t="shared" si="0"/>
        <v>代表品番  VARCHAR(10)</v>
      </c>
    </row>
    <row r="11" spans="1:21" s="75" customFormat="1" ht="13.5" customHeight="1" x14ac:dyDescent="0.2">
      <c r="A11" s="76">
        <v>6</v>
      </c>
      <c r="B11" s="113" t="s">
        <v>238</v>
      </c>
      <c r="C11" s="78" t="s">
        <v>421</v>
      </c>
      <c r="D11" s="69" t="s">
        <v>84</v>
      </c>
      <c r="E11" s="113">
        <v>6</v>
      </c>
      <c r="F11" s="79"/>
      <c r="G11" s="76"/>
      <c r="H11" s="76"/>
      <c r="I11" s="76">
        <v>1</v>
      </c>
      <c r="J11" s="76"/>
      <c r="K11" s="76"/>
      <c r="L11" s="76"/>
      <c r="M11" s="76"/>
      <c r="N11" s="76"/>
      <c r="O11" s="76"/>
      <c r="P11" s="327"/>
      <c r="Q11" s="328"/>
      <c r="R11" s="80" t="s">
        <v>464</v>
      </c>
      <c r="S11" s="73">
        <v>10</v>
      </c>
      <c r="T11" s="73"/>
      <c r="U11" s="74" t="str">
        <f t="shared" si="0"/>
        <v>生産ラインＮｏ  VARCHAR(6)</v>
      </c>
    </row>
    <row r="12" spans="1:21" s="75" customFormat="1" ht="13.5" customHeight="1" x14ac:dyDescent="0.2">
      <c r="A12" s="76">
        <v>7</v>
      </c>
      <c r="B12" s="109" t="s">
        <v>258</v>
      </c>
      <c r="C12" s="83" t="s">
        <v>422</v>
      </c>
      <c r="D12" s="69" t="s">
        <v>84</v>
      </c>
      <c r="E12" s="109">
        <v>5</v>
      </c>
      <c r="F12" s="109"/>
      <c r="G12" s="109"/>
      <c r="H12" s="109"/>
      <c r="I12" s="109"/>
      <c r="J12" s="109">
        <v>1</v>
      </c>
      <c r="K12" s="109"/>
      <c r="L12" s="109"/>
      <c r="M12" s="109"/>
      <c r="N12" s="84"/>
      <c r="O12" s="84"/>
      <c r="P12" s="325"/>
      <c r="Q12" s="326"/>
      <c r="R12" s="81" t="s">
        <v>465</v>
      </c>
      <c r="S12" s="73">
        <v>5</v>
      </c>
      <c r="T12" s="73"/>
      <c r="U12" s="74" t="str">
        <f t="shared" si="0"/>
        <v>客先ｺｰﾄﾞ1  VARCHAR(5)</v>
      </c>
    </row>
    <row r="13" spans="1:21" s="75" customFormat="1" ht="13.5" customHeight="1" x14ac:dyDescent="0.2">
      <c r="A13" s="76">
        <v>8</v>
      </c>
      <c r="B13" s="109" t="s">
        <v>259</v>
      </c>
      <c r="C13" s="83" t="s">
        <v>423</v>
      </c>
      <c r="D13" s="69" t="s">
        <v>84</v>
      </c>
      <c r="E13" s="109">
        <v>5</v>
      </c>
      <c r="F13" s="109"/>
      <c r="G13" s="109"/>
      <c r="H13" s="109"/>
      <c r="I13" s="109"/>
      <c r="J13" s="109"/>
      <c r="K13" s="109">
        <v>1</v>
      </c>
      <c r="L13" s="109"/>
      <c r="M13" s="109"/>
      <c r="N13" s="84"/>
      <c r="O13" s="84"/>
      <c r="P13" s="325"/>
      <c r="Q13" s="326"/>
      <c r="R13" s="81" t="s">
        <v>466</v>
      </c>
      <c r="S13" s="73">
        <v>5</v>
      </c>
      <c r="T13" s="73"/>
      <c r="U13" s="74" t="str">
        <f t="shared" si="0"/>
        <v>客先ｺｰﾄﾞ2  VARCHAR(5)</v>
      </c>
    </row>
    <row r="14" spans="1:21" s="75" customFormat="1" ht="13.5" customHeight="1" x14ac:dyDescent="0.2">
      <c r="A14" s="76">
        <v>9</v>
      </c>
      <c r="B14" s="109" t="s">
        <v>260</v>
      </c>
      <c r="C14" s="83" t="s">
        <v>424</v>
      </c>
      <c r="D14" s="69" t="s">
        <v>3185</v>
      </c>
      <c r="E14" s="109">
        <v>5</v>
      </c>
      <c r="F14" s="109"/>
      <c r="G14" s="84"/>
      <c r="H14" s="84"/>
      <c r="I14" s="84"/>
      <c r="J14" s="84"/>
      <c r="K14" s="84"/>
      <c r="L14" s="84">
        <v>1</v>
      </c>
      <c r="M14" s="84"/>
      <c r="N14" s="84"/>
      <c r="O14" s="84"/>
      <c r="P14" s="325"/>
      <c r="Q14" s="326"/>
      <c r="R14" s="81" t="s">
        <v>467</v>
      </c>
      <c r="S14" s="73">
        <v>5</v>
      </c>
      <c r="T14" s="73"/>
      <c r="U14" s="74" t="str">
        <f t="shared" si="0"/>
        <v>客先ｺｰﾄﾞ3  VARCHAR(5)</v>
      </c>
    </row>
    <row r="15" spans="1:21" s="75" customFormat="1" ht="13.5" customHeight="1" x14ac:dyDescent="0.2">
      <c r="A15" s="76">
        <v>10</v>
      </c>
      <c r="B15" s="109" t="s">
        <v>239</v>
      </c>
      <c r="C15" s="83" t="s">
        <v>425</v>
      </c>
      <c r="D15" s="69" t="s">
        <v>3191</v>
      </c>
      <c r="E15" s="109">
        <v>10</v>
      </c>
      <c r="F15" s="109"/>
      <c r="G15" s="109"/>
      <c r="H15" s="109"/>
      <c r="I15" s="109"/>
      <c r="J15" s="109"/>
      <c r="K15" s="109"/>
      <c r="L15" s="109"/>
      <c r="M15" s="109"/>
      <c r="N15" s="84"/>
      <c r="O15" s="84"/>
      <c r="P15" s="325"/>
      <c r="Q15" s="326"/>
      <c r="R15" s="81" t="s">
        <v>468</v>
      </c>
      <c r="S15" s="73">
        <v>10</v>
      </c>
      <c r="T15" s="73"/>
      <c r="U15" s="74" t="str">
        <f t="shared" si="0"/>
        <v>車種  VARCHAR(10)</v>
      </c>
    </row>
    <row r="16" spans="1:21" s="75" customFormat="1" ht="13.5" customHeight="1" x14ac:dyDescent="0.2">
      <c r="A16" s="76">
        <v>11</v>
      </c>
      <c r="B16" s="109" t="s">
        <v>213</v>
      </c>
      <c r="C16" s="83" t="s">
        <v>426</v>
      </c>
      <c r="D16" s="69" t="s">
        <v>3191</v>
      </c>
      <c r="E16" s="109">
        <v>3</v>
      </c>
      <c r="F16" s="109"/>
      <c r="G16" s="109"/>
      <c r="H16" s="109"/>
      <c r="I16" s="109"/>
      <c r="J16" s="109"/>
      <c r="K16" s="109"/>
      <c r="L16" s="109"/>
      <c r="M16" s="109"/>
      <c r="N16" s="84"/>
      <c r="O16" s="84"/>
      <c r="P16" s="325"/>
      <c r="Q16" s="326"/>
      <c r="R16" s="81" t="s">
        <v>469</v>
      </c>
      <c r="S16" s="73">
        <v>3</v>
      </c>
      <c r="T16" s="73"/>
      <c r="U16" s="74" t="str">
        <f t="shared" si="0"/>
        <v>箱種  VARCHAR(3)</v>
      </c>
    </row>
    <row r="17" spans="1:21" s="75" customFormat="1" ht="13.5" customHeight="1" x14ac:dyDescent="0.2">
      <c r="A17" s="76">
        <v>12</v>
      </c>
      <c r="B17" s="113" t="s">
        <v>209</v>
      </c>
      <c r="C17" s="83" t="s">
        <v>427</v>
      </c>
      <c r="D17" s="69" t="s">
        <v>149</v>
      </c>
      <c r="E17" s="109"/>
      <c r="F17" s="113"/>
      <c r="G17" s="113"/>
      <c r="H17" s="113"/>
      <c r="I17" s="113"/>
      <c r="J17" s="113"/>
      <c r="K17" s="113"/>
      <c r="L17" s="113"/>
      <c r="M17" s="113"/>
      <c r="N17" s="76"/>
      <c r="O17" s="113"/>
      <c r="P17" s="325"/>
      <c r="Q17" s="326"/>
      <c r="R17" s="81" t="s">
        <v>470</v>
      </c>
      <c r="S17" s="73"/>
      <c r="T17" s="73"/>
      <c r="U17" s="74" t="str">
        <f t="shared" si="0"/>
        <v>収容数  INT</v>
      </c>
    </row>
    <row r="18" spans="1:21" s="108" customFormat="1" ht="13.5" customHeight="1" x14ac:dyDescent="0.2">
      <c r="A18" s="102">
        <v>13</v>
      </c>
      <c r="B18" s="115" t="s">
        <v>538</v>
      </c>
      <c r="C18" s="125" t="s">
        <v>428</v>
      </c>
      <c r="D18" s="123" t="s">
        <v>84</v>
      </c>
      <c r="E18" s="115">
        <v>8</v>
      </c>
      <c r="F18" s="115"/>
      <c r="G18" s="115"/>
      <c r="H18" s="115"/>
      <c r="I18" s="115"/>
      <c r="J18" s="115"/>
      <c r="K18" s="115"/>
      <c r="L18" s="115"/>
      <c r="M18" s="115"/>
      <c r="N18" s="102"/>
      <c r="O18" s="115"/>
      <c r="P18" s="344" t="s">
        <v>196</v>
      </c>
      <c r="Q18" s="345"/>
      <c r="R18" s="108" t="s">
        <v>471</v>
      </c>
      <c r="S18" s="106">
        <v>8</v>
      </c>
      <c r="T18" s="106"/>
      <c r="U18" s="107" t="str">
        <f t="shared" si="0"/>
        <v>単価ｺｰﾄ  VARCHAR(8)</v>
      </c>
    </row>
    <row r="19" spans="1:21" s="75" customFormat="1" ht="13.5" customHeight="1" x14ac:dyDescent="0.2">
      <c r="A19" s="76">
        <v>14</v>
      </c>
      <c r="B19" s="113" t="s">
        <v>241</v>
      </c>
      <c r="C19" s="85" t="s">
        <v>429</v>
      </c>
      <c r="D19" s="69" t="s">
        <v>84</v>
      </c>
      <c r="E19" s="113">
        <v>1</v>
      </c>
      <c r="F19" s="113"/>
      <c r="G19" s="113"/>
      <c r="H19" s="113"/>
      <c r="I19" s="113"/>
      <c r="J19" s="113"/>
      <c r="K19" s="113"/>
      <c r="L19" s="113"/>
      <c r="M19" s="113"/>
      <c r="N19" s="76"/>
      <c r="O19" s="113"/>
      <c r="P19" s="327" t="s">
        <v>261</v>
      </c>
      <c r="Q19" s="328"/>
      <c r="R19" s="81" t="s">
        <v>472</v>
      </c>
      <c r="S19" s="73">
        <v>1</v>
      </c>
      <c r="T19" s="73"/>
      <c r="U19" s="74" t="str">
        <f t="shared" si="0"/>
        <v>受注区分  VARCHAR(1)</v>
      </c>
    </row>
    <row r="20" spans="1:21" s="75" customFormat="1" ht="13.5" customHeight="1" x14ac:dyDescent="0.2">
      <c r="A20" s="76">
        <v>15</v>
      </c>
      <c r="B20" s="113" t="s">
        <v>262</v>
      </c>
      <c r="C20" s="85" t="s">
        <v>430</v>
      </c>
      <c r="D20" s="69" t="s">
        <v>3193</v>
      </c>
      <c r="E20" s="113"/>
      <c r="F20" s="113"/>
      <c r="G20" s="113"/>
      <c r="H20" s="113"/>
      <c r="I20" s="113"/>
      <c r="J20" s="113"/>
      <c r="K20" s="113"/>
      <c r="L20" s="113"/>
      <c r="M20" s="113"/>
      <c r="N20" s="76"/>
      <c r="O20" s="113"/>
      <c r="P20" s="327" t="s">
        <v>263</v>
      </c>
      <c r="Q20" s="328"/>
      <c r="R20" s="81" t="s">
        <v>473</v>
      </c>
      <c r="S20" s="73"/>
      <c r="T20" s="73"/>
      <c r="U20" s="74" t="str">
        <f t="shared" si="0"/>
        <v>打ち切り日  DATETIME</v>
      </c>
    </row>
    <row r="21" spans="1:21" s="75" customFormat="1" ht="13.5" customHeight="1" x14ac:dyDescent="0.2">
      <c r="A21" s="76">
        <v>16</v>
      </c>
      <c r="B21" s="113" t="s">
        <v>264</v>
      </c>
      <c r="C21" s="85" t="s">
        <v>431</v>
      </c>
      <c r="D21" s="69" t="s">
        <v>84</v>
      </c>
      <c r="E21" s="113">
        <v>1</v>
      </c>
      <c r="F21" s="113"/>
      <c r="G21" s="113"/>
      <c r="H21" s="113"/>
      <c r="I21" s="113"/>
      <c r="J21" s="113"/>
      <c r="K21" s="113"/>
      <c r="L21" s="113"/>
      <c r="M21" s="113"/>
      <c r="N21" s="76"/>
      <c r="O21" s="113"/>
      <c r="P21" s="327" t="s">
        <v>265</v>
      </c>
      <c r="Q21" s="328"/>
      <c r="R21" s="81" t="s">
        <v>474</v>
      </c>
      <c r="S21" s="73">
        <v>1</v>
      </c>
      <c r="T21" s="73"/>
      <c r="U21" s="74" t="str">
        <f t="shared" si="0"/>
        <v>号口／補給  VARCHAR(1)</v>
      </c>
    </row>
    <row r="22" spans="1:21" s="75" customFormat="1" ht="13.5" customHeight="1" x14ac:dyDescent="0.2">
      <c r="A22" s="76">
        <v>17</v>
      </c>
      <c r="B22" s="113" t="s">
        <v>266</v>
      </c>
      <c r="C22" s="85" t="s">
        <v>432</v>
      </c>
      <c r="D22" s="69" t="s">
        <v>3206</v>
      </c>
      <c r="E22" s="113"/>
      <c r="F22" s="79"/>
      <c r="G22" s="76"/>
      <c r="H22" s="76"/>
      <c r="I22" s="76"/>
      <c r="J22" s="76"/>
      <c r="K22" s="76"/>
      <c r="L22" s="76"/>
      <c r="M22" s="76"/>
      <c r="N22" s="76"/>
      <c r="O22" s="76"/>
      <c r="P22" s="327" t="s">
        <v>267</v>
      </c>
      <c r="Q22" s="328"/>
      <c r="R22" s="73" t="s">
        <v>475</v>
      </c>
      <c r="S22" s="73"/>
      <c r="T22" s="73"/>
      <c r="U22" s="74" t="str">
        <f t="shared" si="0"/>
        <v>廃止日  DATETIME</v>
      </c>
    </row>
    <row r="23" spans="1:21" s="75" customFormat="1" ht="13.5" customHeight="1" x14ac:dyDescent="0.2">
      <c r="A23" s="76">
        <v>18</v>
      </c>
      <c r="B23" s="113" t="s">
        <v>268</v>
      </c>
      <c r="C23" s="85" t="s">
        <v>433</v>
      </c>
      <c r="D23" s="69" t="s">
        <v>84</v>
      </c>
      <c r="E23" s="113">
        <v>1</v>
      </c>
      <c r="F23" s="79"/>
      <c r="G23" s="76"/>
      <c r="H23" s="76"/>
      <c r="I23" s="76"/>
      <c r="J23" s="76"/>
      <c r="K23" s="76"/>
      <c r="L23" s="76"/>
      <c r="M23" s="76">
        <v>1</v>
      </c>
      <c r="N23" s="76"/>
      <c r="O23" s="76"/>
      <c r="P23" s="327" t="s">
        <v>269</v>
      </c>
      <c r="Q23" s="328"/>
      <c r="R23" s="80" t="s">
        <v>476</v>
      </c>
      <c r="S23" s="73">
        <v>1</v>
      </c>
      <c r="T23" s="73"/>
      <c r="U23" s="74" t="str">
        <f t="shared" si="0"/>
        <v>納入区分  VARCHAR(1)</v>
      </c>
    </row>
    <row r="24" spans="1:21" s="75" customFormat="1" ht="13.5" customHeight="1" x14ac:dyDescent="0.2">
      <c r="A24" s="76">
        <v>19</v>
      </c>
      <c r="B24" s="113" t="s">
        <v>214</v>
      </c>
      <c r="C24" s="78" t="s">
        <v>434</v>
      </c>
      <c r="D24" s="69" t="s">
        <v>84</v>
      </c>
      <c r="E24" s="113">
        <v>10</v>
      </c>
      <c r="F24" s="79"/>
      <c r="G24" s="76"/>
      <c r="H24" s="76"/>
      <c r="I24" s="76"/>
      <c r="J24" s="76"/>
      <c r="K24" s="76"/>
      <c r="L24" s="76"/>
      <c r="M24" s="76"/>
      <c r="N24" s="76"/>
      <c r="O24" s="76"/>
      <c r="P24" s="327"/>
      <c r="Q24" s="328"/>
      <c r="R24" s="80" t="s">
        <v>477</v>
      </c>
      <c r="S24" s="73">
        <v>10</v>
      </c>
      <c r="T24" s="73"/>
      <c r="U24" s="74" t="str">
        <f t="shared" si="0"/>
        <v>かんばん金庫  VARCHAR(10)</v>
      </c>
    </row>
    <row r="25" spans="1:21" s="75" customFormat="1" ht="13.5" customHeight="1" x14ac:dyDescent="0.2">
      <c r="A25" s="76">
        <v>20</v>
      </c>
      <c r="B25" s="113" t="s">
        <v>242</v>
      </c>
      <c r="C25" s="78" t="s">
        <v>435</v>
      </c>
      <c r="D25" s="69" t="s">
        <v>149</v>
      </c>
      <c r="E25" s="113"/>
      <c r="F25" s="79"/>
      <c r="G25" s="76"/>
      <c r="H25" s="76"/>
      <c r="I25" s="76"/>
      <c r="J25" s="76"/>
      <c r="K25" s="76"/>
      <c r="L25" s="76"/>
      <c r="M25" s="76"/>
      <c r="N25" s="76"/>
      <c r="O25" s="76"/>
      <c r="P25" s="327"/>
      <c r="Q25" s="328"/>
      <c r="R25" s="80" t="s">
        <v>478</v>
      </c>
      <c r="S25" s="73"/>
      <c r="T25" s="73"/>
      <c r="U25" s="74" t="str">
        <f t="shared" si="0"/>
        <v>ｻｲｸﾙﾀｲﾑ  INT</v>
      </c>
    </row>
    <row r="26" spans="1:21" s="75" customFormat="1" ht="13.5" customHeight="1" x14ac:dyDescent="0.2">
      <c r="A26" s="76">
        <v>21</v>
      </c>
      <c r="B26" s="113" t="s">
        <v>243</v>
      </c>
      <c r="C26" s="78" t="s">
        <v>436</v>
      </c>
      <c r="D26" s="69" t="s">
        <v>3192</v>
      </c>
      <c r="E26" s="113"/>
      <c r="F26" s="79"/>
      <c r="G26" s="76"/>
      <c r="H26" s="76"/>
      <c r="I26" s="76"/>
      <c r="J26" s="76"/>
      <c r="K26" s="76"/>
      <c r="L26" s="76"/>
      <c r="M26" s="76"/>
      <c r="N26" s="76"/>
      <c r="O26" s="76"/>
      <c r="P26" s="327"/>
      <c r="Q26" s="328"/>
      <c r="R26" s="73" t="s">
        <v>479</v>
      </c>
      <c r="S26" s="73"/>
      <c r="T26" s="73"/>
      <c r="U26" s="74" t="str">
        <f t="shared" si="0"/>
        <v>ﾀｸﾄﾀｲﾑ  INT</v>
      </c>
    </row>
    <row r="27" spans="1:21" s="108" customFormat="1" ht="13.5" customHeight="1" x14ac:dyDescent="0.2">
      <c r="A27" s="102">
        <v>22</v>
      </c>
      <c r="B27" s="115" t="s">
        <v>244</v>
      </c>
      <c r="C27" s="104" t="s">
        <v>437</v>
      </c>
      <c r="D27" s="123" t="s">
        <v>3191</v>
      </c>
      <c r="E27" s="115">
        <v>1</v>
      </c>
      <c r="F27" s="105"/>
      <c r="G27" s="102"/>
      <c r="H27" s="102"/>
      <c r="I27" s="102"/>
      <c r="J27" s="102"/>
      <c r="K27" s="102"/>
      <c r="L27" s="102"/>
      <c r="M27" s="102"/>
      <c r="N27" s="102"/>
      <c r="O27" s="102"/>
      <c r="P27" s="344" t="s">
        <v>196</v>
      </c>
      <c r="Q27" s="345"/>
      <c r="R27" s="124" t="s">
        <v>480</v>
      </c>
      <c r="S27" s="106">
        <v>1</v>
      </c>
      <c r="T27" s="106"/>
      <c r="U27" s="107" t="str">
        <f t="shared" si="0"/>
        <v>設変ﾌﾗｸﾞ  VARCHAR(1)</v>
      </c>
    </row>
    <row r="28" spans="1:21" s="108" customFormat="1" ht="13.5" customHeight="1" x14ac:dyDescent="0.2">
      <c r="A28" s="102">
        <v>23</v>
      </c>
      <c r="B28" s="115" t="s">
        <v>245</v>
      </c>
      <c r="C28" s="104" t="s">
        <v>438</v>
      </c>
      <c r="D28" s="123" t="s">
        <v>3192</v>
      </c>
      <c r="E28" s="115"/>
      <c r="F28" s="105"/>
      <c r="G28" s="102"/>
      <c r="H28" s="102"/>
      <c r="I28" s="102"/>
      <c r="J28" s="102"/>
      <c r="K28" s="102"/>
      <c r="L28" s="102"/>
      <c r="M28" s="102"/>
      <c r="N28" s="102"/>
      <c r="O28" s="102"/>
      <c r="P28" s="344" t="s">
        <v>196</v>
      </c>
      <c r="Q28" s="345"/>
      <c r="R28" s="106" t="s">
        <v>481</v>
      </c>
      <c r="S28" s="106"/>
      <c r="T28" s="106"/>
      <c r="U28" s="107" t="str">
        <f t="shared" si="0"/>
        <v>初品納入回数  INT</v>
      </c>
    </row>
    <row r="29" spans="1:21" s="108" customFormat="1" ht="13.5" customHeight="1" x14ac:dyDescent="0.2">
      <c r="A29" s="102">
        <v>24</v>
      </c>
      <c r="B29" s="115" t="s">
        <v>246</v>
      </c>
      <c r="C29" s="104" t="s">
        <v>439</v>
      </c>
      <c r="D29" s="123" t="s">
        <v>84</v>
      </c>
      <c r="E29" s="115">
        <v>1</v>
      </c>
      <c r="F29" s="105"/>
      <c r="G29" s="102"/>
      <c r="H29" s="102"/>
      <c r="I29" s="102"/>
      <c r="J29" s="102"/>
      <c r="K29" s="102"/>
      <c r="L29" s="102"/>
      <c r="M29" s="102"/>
      <c r="N29" s="102"/>
      <c r="O29" s="102"/>
      <c r="P29" s="344" t="s">
        <v>196</v>
      </c>
      <c r="Q29" s="345"/>
      <c r="R29" s="124" t="s">
        <v>482</v>
      </c>
      <c r="S29" s="106">
        <v>1</v>
      </c>
      <c r="T29" s="106"/>
      <c r="U29" s="107" t="str">
        <f t="shared" si="0"/>
        <v>設変後ﾏｲﾅｰｺｰﾄﾞ  VARCHAR(1)</v>
      </c>
    </row>
    <row r="30" spans="1:21" s="75" customFormat="1" ht="13.5" customHeight="1" x14ac:dyDescent="0.2">
      <c r="A30" s="76">
        <v>25</v>
      </c>
      <c r="B30" s="113" t="s">
        <v>270</v>
      </c>
      <c r="C30" s="78" t="s">
        <v>440</v>
      </c>
      <c r="D30" s="69" t="s">
        <v>3197</v>
      </c>
      <c r="E30" s="113">
        <v>1</v>
      </c>
      <c r="F30" s="79"/>
      <c r="G30" s="76"/>
      <c r="H30" s="76"/>
      <c r="I30" s="76"/>
      <c r="J30" s="76"/>
      <c r="K30" s="76"/>
      <c r="L30" s="76"/>
      <c r="M30" s="76"/>
      <c r="N30" s="76"/>
      <c r="O30" s="76"/>
      <c r="P30" s="327" t="s">
        <v>271</v>
      </c>
      <c r="Q30" s="328"/>
      <c r="R30" s="80" t="s">
        <v>483</v>
      </c>
      <c r="S30" s="73">
        <v>1</v>
      </c>
      <c r="T30" s="73"/>
      <c r="U30" s="74" t="str">
        <f t="shared" si="0"/>
        <v>棚卸区分  VARCHAR(1)</v>
      </c>
    </row>
    <row r="31" spans="1:21" s="75" customFormat="1" ht="13.5" customHeight="1" x14ac:dyDescent="0.2">
      <c r="A31" s="76">
        <v>26</v>
      </c>
      <c r="B31" s="113" t="s">
        <v>272</v>
      </c>
      <c r="C31" s="78" t="s">
        <v>441</v>
      </c>
      <c r="D31" s="69" t="s">
        <v>84</v>
      </c>
      <c r="E31" s="113">
        <v>60</v>
      </c>
      <c r="F31" s="79"/>
      <c r="G31" s="76"/>
      <c r="H31" s="76"/>
      <c r="I31" s="76"/>
      <c r="J31" s="76"/>
      <c r="K31" s="76"/>
      <c r="L31" s="76"/>
      <c r="M31" s="76"/>
      <c r="N31" s="76"/>
      <c r="O31" s="76"/>
      <c r="P31" s="327"/>
      <c r="Q31" s="328"/>
      <c r="R31" s="80" t="s">
        <v>484</v>
      </c>
      <c r="S31" s="73">
        <v>60</v>
      </c>
      <c r="T31" s="73"/>
      <c r="U31" s="74" t="str">
        <f t="shared" si="0"/>
        <v>記事欄1  VARCHAR(60)</v>
      </c>
    </row>
    <row r="32" spans="1:21" s="75" customFormat="1" ht="13.5" customHeight="1" x14ac:dyDescent="0.2">
      <c r="A32" s="76">
        <v>27</v>
      </c>
      <c r="B32" s="113" t="s">
        <v>273</v>
      </c>
      <c r="C32" s="78" t="s">
        <v>442</v>
      </c>
      <c r="D32" s="69" t="s">
        <v>3191</v>
      </c>
      <c r="E32" s="113">
        <v>60</v>
      </c>
      <c r="F32" s="79"/>
      <c r="G32" s="76"/>
      <c r="H32" s="76"/>
      <c r="I32" s="76"/>
      <c r="J32" s="76"/>
      <c r="K32" s="76"/>
      <c r="L32" s="76"/>
      <c r="M32" s="76"/>
      <c r="N32" s="76"/>
      <c r="O32" s="76"/>
      <c r="P32" s="327"/>
      <c r="Q32" s="328"/>
      <c r="R32" s="80" t="s">
        <v>485</v>
      </c>
      <c r="S32" s="73">
        <v>60</v>
      </c>
      <c r="T32" s="73"/>
      <c r="U32" s="74" t="str">
        <f t="shared" si="0"/>
        <v>記事欄2  VARCHAR(60)</v>
      </c>
    </row>
    <row r="33" spans="1:21" s="75" customFormat="1" ht="13.5" customHeight="1" x14ac:dyDescent="0.2">
      <c r="A33" s="76">
        <v>28</v>
      </c>
      <c r="B33" s="113" t="s">
        <v>274</v>
      </c>
      <c r="C33" s="78" t="s">
        <v>443</v>
      </c>
      <c r="D33" s="69" t="s">
        <v>84</v>
      </c>
      <c r="E33" s="113">
        <v>60</v>
      </c>
      <c r="F33" s="79"/>
      <c r="G33" s="76"/>
      <c r="H33" s="76"/>
      <c r="I33" s="76"/>
      <c r="J33" s="76"/>
      <c r="K33" s="76"/>
      <c r="L33" s="76"/>
      <c r="M33" s="76"/>
      <c r="N33" s="76"/>
      <c r="O33" s="76"/>
      <c r="P33" s="327"/>
      <c r="Q33" s="328"/>
      <c r="R33" s="80" t="s">
        <v>486</v>
      </c>
      <c r="S33" s="73">
        <v>60</v>
      </c>
      <c r="T33" s="73"/>
      <c r="U33" s="74" t="str">
        <f t="shared" si="0"/>
        <v>記事欄3  VARCHAR(60)</v>
      </c>
    </row>
    <row r="34" spans="1:21" s="75" customFormat="1" ht="13.5" customHeight="1" x14ac:dyDescent="0.2">
      <c r="A34" s="76">
        <v>29</v>
      </c>
      <c r="B34" s="113" t="s">
        <v>228</v>
      </c>
      <c r="C34" s="78" t="s">
        <v>444</v>
      </c>
      <c r="D34" s="69" t="s">
        <v>84</v>
      </c>
      <c r="E34" s="113">
        <v>60</v>
      </c>
      <c r="F34" s="79"/>
      <c r="G34" s="76"/>
      <c r="H34" s="76"/>
      <c r="I34" s="76"/>
      <c r="J34" s="76"/>
      <c r="K34" s="76"/>
      <c r="L34" s="76"/>
      <c r="M34" s="76"/>
      <c r="N34" s="76"/>
      <c r="O34" s="76"/>
      <c r="P34" s="327"/>
      <c r="Q34" s="328"/>
      <c r="R34" s="73" t="s">
        <v>487</v>
      </c>
      <c r="S34" s="73">
        <v>60</v>
      </c>
      <c r="T34" s="73"/>
      <c r="U34" s="74" t="str">
        <f t="shared" si="0"/>
        <v>副資材欄1  VARCHAR(60)</v>
      </c>
    </row>
    <row r="35" spans="1:21" s="75" customFormat="1" ht="13.5" customHeight="1" x14ac:dyDescent="0.2">
      <c r="A35" s="76">
        <v>30</v>
      </c>
      <c r="B35" s="113" t="s">
        <v>229</v>
      </c>
      <c r="C35" s="78" t="s">
        <v>445</v>
      </c>
      <c r="D35" s="69" t="s">
        <v>84</v>
      </c>
      <c r="E35" s="113">
        <v>60</v>
      </c>
      <c r="F35" s="79"/>
      <c r="G35" s="76"/>
      <c r="H35" s="76"/>
      <c r="I35" s="76"/>
      <c r="J35" s="76"/>
      <c r="K35" s="76"/>
      <c r="L35" s="76"/>
      <c r="M35" s="76"/>
      <c r="N35" s="76"/>
      <c r="O35" s="76"/>
      <c r="P35" s="327"/>
      <c r="Q35" s="328"/>
      <c r="R35" s="80" t="s">
        <v>488</v>
      </c>
      <c r="S35" s="73">
        <v>60</v>
      </c>
      <c r="T35" s="73"/>
      <c r="U35" s="74" t="str">
        <f t="shared" si="0"/>
        <v>副資材欄2  VARCHAR(60)</v>
      </c>
    </row>
    <row r="36" spans="1:21" s="75" customFormat="1" ht="13.5" customHeight="1" x14ac:dyDescent="0.2">
      <c r="A36" s="76">
        <v>31</v>
      </c>
      <c r="B36" s="113" t="s">
        <v>275</v>
      </c>
      <c r="C36" s="78" t="s">
        <v>446</v>
      </c>
      <c r="D36" s="69" t="s">
        <v>84</v>
      </c>
      <c r="E36" s="113">
        <v>60</v>
      </c>
      <c r="F36" s="79"/>
      <c r="G36" s="76"/>
      <c r="H36" s="76"/>
      <c r="I36" s="76"/>
      <c r="J36" s="76"/>
      <c r="K36" s="76"/>
      <c r="L36" s="76"/>
      <c r="M36" s="76"/>
      <c r="N36" s="76"/>
      <c r="O36" s="76"/>
      <c r="P36" s="327"/>
      <c r="Q36" s="328"/>
      <c r="R36" s="73" t="s">
        <v>489</v>
      </c>
      <c r="S36" s="73">
        <v>60</v>
      </c>
      <c r="T36" s="73"/>
      <c r="U36" s="74" t="str">
        <f t="shared" si="0"/>
        <v>副資材欄3  VARCHAR(60)</v>
      </c>
    </row>
    <row r="37" spans="1:21" s="154" customFormat="1" ht="13.5" customHeight="1" x14ac:dyDescent="0.2">
      <c r="A37" s="146">
        <v>32</v>
      </c>
      <c r="B37" s="213" t="s">
        <v>1842</v>
      </c>
      <c r="C37" s="155" t="s">
        <v>2354</v>
      </c>
      <c r="D37" s="149" t="s">
        <v>1865</v>
      </c>
      <c r="E37" s="213"/>
      <c r="F37" s="150"/>
      <c r="G37" s="146"/>
      <c r="H37" s="146"/>
      <c r="I37" s="146"/>
      <c r="J37" s="146"/>
      <c r="K37" s="146"/>
      <c r="L37" s="146"/>
      <c r="M37" s="146"/>
      <c r="N37" s="146"/>
      <c r="O37" s="146"/>
      <c r="P37" s="342" t="s">
        <v>1848</v>
      </c>
      <c r="Q37" s="343"/>
      <c r="R37" s="152"/>
      <c r="S37" s="152"/>
      <c r="T37" s="152"/>
      <c r="U37" s="153" t="str">
        <f t="shared" si="0"/>
        <v>直接材料費・明細  MONEY</v>
      </c>
    </row>
    <row r="38" spans="1:21" s="154" customFormat="1" ht="13.5" customHeight="1" x14ac:dyDescent="0.2">
      <c r="A38" s="146">
        <v>33</v>
      </c>
      <c r="B38" s="213" t="s">
        <v>1830</v>
      </c>
      <c r="C38" s="155" t="s">
        <v>2355</v>
      </c>
      <c r="D38" s="149" t="s">
        <v>1865</v>
      </c>
      <c r="E38" s="213"/>
      <c r="F38" s="150"/>
      <c r="G38" s="146"/>
      <c r="H38" s="146"/>
      <c r="I38" s="146"/>
      <c r="J38" s="146"/>
      <c r="K38" s="146"/>
      <c r="L38" s="146"/>
      <c r="M38" s="146"/>
      <c r="N38" s="146"/>
      <c r="O38" s="146"/>
      <c r="P38" s="342" t="s">
        <v>1848</v>
      </c>
      <c r="Q38" s="343"/>
      <c r="R38" s="152"/>
      <c r="S38" s="152"/>
      <c r="T38" s="152"/>
      <c r="U38" s="153" t="str">
        <f t="shared" si="0"/>
        <v>特別材料費１  MONEY</v>
      </c>
    </row>
    <row r="39" spans="1:21" s="154" customFormat="1" ht="13.5" customHeight="1" x14ac:dyDescent="0.2">
      <c r="A39" s="146">
        <v>34</v>
      </c>
      <c r="B39" s="213" t="s">
        <v>1831</v>
      </c>
      <c r="C39" s="155" t="s">
        <v>2356</v>
      </c>
      <c r="D39" s="149" t="s">
        <v>1865</v>
      </c>
      <c r="E39" s="213"/>
      <c r="F39" s="150"/>
      <c r="G39" s="146"/>
      <c r="H39" s="146"/>
      <c r="I39" s="146"/>
      <c r="J39" s="146"/>
      <c r="K39" s="146"/>
      <c r="L39" s="146"/>
      <c r="M39" s="146"/>
      <c r="N39" s="146"/>
      <c r="O39" s="146"/>
      <c r="P39" s="342" t="s">
        <v>1848</v>
      </c>
      <c r="Q39" s="343"/>
      <c r="R39" s="152"/>
      <c r="S39" s="152"/>
      <c r="T39" s="152"/>
      <c r="U39" s="153" t="str">
        <f t="shared" si="0"/>
        <v>特別材料費２  MONEY</v>
      </c>
    </row>
    <row r="40" spans="1:21" s="154" customFormat="1" ht="13.5" customHeight="1" x14ac:dyDescent="0.2">
      <c r="A40" s="146">
        <v>35</v>
      </c>
      <c r="B40" s="213" t="s">
        <v>1832</v>
      </c>
      <c r="C40" s="155" t="s">
        <v>2357</v>
      </c>
      <c r="D40" s="149" t="s">
        <v>3203</v>
      </c>
      <c r="E40" s="213"/>
      <c r="F40" s="150"/>
      <c r="G40" s="146"/>
      <c r="H40" s="146"/>
      <c r="I40" s="146"/>
      <c r="J40" s="146"/>
      <c r="K40" s="146"/>
      <c r="L40" s="146"/>
      <c r="M40" s="146"/>
      <c r="N40" s="146"/>
      <c r="O40" s="146"/>
      <c r="P40" s="342" t="s">
        <v>1848</v>
      </c>
      <c r="Q40" s="343"/>
      <c r="R40" s="152"/>
      <c r="S40" s="152"/>
      <c r="T40" s="152"/>
      <c r="U40" s="153" t="str">
        <f t="shared" si="0"/>
        <v>自社部品費・型抜  MONEY</v>
      </c>
    </row>
    <row r="41" spans="1:21" s="154" customFormat="1" ht="13.5" customHeight="1" x14ac:dyDescent="0.2">
      <c r="A41" s="146">
        <v>36</v>
      </c>
      <c r="B41" s="213" t="s">
        <v>1833</v>
      </c>
      <c r="C41" s="155" t="s">
        <v>2358</v>
      </c>
      <c r="D41" s="149" t="s">
        <v>3203</v>
      </c>
      <c r="E41" s="213"/>
      <c r="F41" s="150"/>
      <c r="G41" s="146"/>
      <c r="H41" s="146"/>
      <c r="I41" s="146"/>
      <c r="J41" s="146"/>
      <c r="K41" s="146"/>
      <c r="L41" s="146"/>
      <c r="M41" s="146"/>
      <c r="N41" s="146"/>
      <c r="O41" s="146"/>
      <c r="P41" s="342" t="s">
        <v>1848</v>
      </c>
      <c r="Q41" s="343"/>
      <c r="R41" s="152"/>
      <c r="S41" s="152"/>
      <c r="T41" s="152"/>
      <c r="U41" s="153" t="str">
        <f t="shared" si="0"/>
        <v>調達場所構成型割費・自社  MONEY</v>
      </c>
    </row>
    <row r="42" spans="1:21" s="154" customFormat="1" ht="13.5" customHeight="1" x14ac:dyDescent="0.2">
      <c r="A42" s="146">
        <v>37</v>
      </c>
      <c r="B42" s="213" t="s">
        <v>1834</v>
      </c>
      <c r="C42" s="155" t="s">
        <v>2359</v>
      </c>
      <c r="D42" s="149" t="s">
        <v>1865</v>
      </c>
      <c r="E42" s="213"/>
      <c r="F42" s="150"/>
      <c r="G42" s="146"/>
      <c r="H42" s="146"/>
      <c r="I42" s="146"/>
      <c r="J42" s="146"/>
      <c r="K42" s="146"/>
      <c r="L42" s="146"/>
      <c r="M42" s="146"/>
      <c r="N42" s="146"/>
      <c r="O42" s="146"/>
      <c r="P42" s="342" t="s">
        <v>1848</v>
      </c>
      <c r="Q42" s="343"/>
      <c r="R42" s="152"/>
      <c r="S42" s="152"/>
      <c r="T42" s="152"/>
      <c r="U42" s="153" t="str">
        <f t="shared" si="0"/>
        <v>一次相互部品費・型抜  MONEY</v>
      </c>
    </row>
    <row r="43" spans="1:21" s="154" customFormat="1" ht="13.5" customHeight="1" x14ac:dyDescent="0.2">
      <c r="A43" s="146">
        <v>38</v>
      </c>
      <c r="B43" s="213" t="s">
        <v>1844</v>
      </c>
      <c r="C43" s="155" t="s">
        <v>2360</v>
      </c>
      <c r="D43" s="149" t="s">
        <v>1865</v>
      </c>
      <c r="E43" s="213"/>
      <c r="F43" s="150"/>
      <c r="G43" s="146"/>
      <c r="H43" s="146"/>
      <c r="I43" s="146"/>
      <c r="J43" s="146"/>
      <c r="K43" s="146"/>
      <c r="L43" s="146"/>
      <c r="M43" s="146"/>
      <c r="N43" s="146"/>
      <c r="O43" s="146"/>
      <c r="P43" s="342" t="s">
        <v>1848</v>
      </c>
      <c r="Q43" s="343"/>
      <c r="R43" s="152"/>
      <c r="S43" s="152"/>
      <c r="T43" s="152"/>
      <c r="U43" s="153" t="str">
        <f t="shared" si="0"/>
        <v>調達場所構成型割費・購入  MONEY</v>
      </c>
    </row>
    <row r="44" spans="1:21" s="154" customFormat="1" ht="13.5" customHeight="1" x14ac:dyDescent="0.2">
      <c r="A44" s="146">
        <v>39</v>
      </c>
      <c r="B44" s="213" t="s">
        <v>1835</v>
      </c>
      <c r="C44" s="155" t="s">
        <v>2361</v>
      </c>
      <c r="D44" s="149" t="s">
        <v>1865</v>
      </c>
      <c r="E44" s="213"/>
      <c r="F44" s="150"/>
      <c r="G44" s="146"/>
      <c r="H44" s="146"/>
      <c r="I44" s="146"/>
      <c r="J44" s="146"/>
      <c r="K44" s="146"/>
      <c r="L44" s="146"/>
      <c r="M44" s="146"/>
      <c r="N44" s="146"/>
      <c r="O44" s="146"/>
      <c r="P44" s="342" t="s">
        <v>1848</v>
      </c>
      <c r="Q44" s="343"/>
      <c r="R44" s="152"/>
      <c r="S44" s="152"/>
      <c r="T44" s="152"/>
      <c r="U44" s="153" t="str">
        <f t="shared" si="0"/>
        <v>支給部品費・型込  MONEY</v>
      </c>
    </row>
    <row r="45" spans="1:21" s="154" customFormat="1" ht="13.5" customHeight="1" x14ac:dyDescent="0.2">
      <c r="A45" s="146">
        <v>40</v>
      </c>
      <c r="B45" s="213" t="s">
        <v>1836</v>
      </c>
      <c r="C45" s="155" t="s">
        <v>2362</v>
      </c>
      <c r="D45" s="149" t="s">
        <v>3203</v>
      </c>
      <c r="E45" s="213"/>
      <c r="F45" s="150"/>
      <c r="G45" s="146"/>
      <c r="H45" s="146"/>
      <c r="I45" s="146"/>
      <c r="J45" s="146"/>
      <c r="K45" s="146"/>
      <c r="L45" s="146"/>
      <c r="M45" s="146"/>
      <c r="N45" s="146"/>
      <c r="O45" s="146"/>
      <c r="P45" s="342" t="s">
        <v>1848</v>
      </c>
      <c r="Q45" s="343"/>
      <c r="R45" s="152"/>
      <c r="S45" s="152"/>
      <c r="T45" s="152"/>
      <c r="U45" s="153" t="str">
        <f t="shared" si="0"/>
        <v>支給部品費・型費  MONEY</v>
      </c>
    </row>
    <row r="46" spans="1:21" s="154" customFormat="1" ht="13.5" customHeight="1" x14ac:dyDescent="0.2">
      <c r="A46" s="146">
        <v>41</v>
      </c>
      <c r="B46" s="213" t="s">
        <v>1837</v>
      </c>
      <c r="C46" s="155" t="s">
        <v>2363</v>
      </c>
      <c r="D46" s="149" t="s">
        <v>1865</v>
      </c>
      <c r="E46" s="213"/>
      <c r="F46" s="150"/>
      <c r="G46" s="146"/>
      <c r="H46" s="146"/>
      <c r="I46" s="146"/>
      <c r="J46" s="146"/>
      <c r="K46" s="146"/>
      <c r="L46" s="146"/>
      <c r="M46" s="146"/>
      <c r="N46" s="146"/>
      <c r="O46" s="146"/>
      <c r="P46" s="342" t="s">
        <v>1848</v>
      </c>
      <c r="Q46" s="343"/>
      <c r="R46" s="152"/>
      <c r="S46" s="152"/>
      <c r="T46" s="152"/>
      <c r="U46" s="153" t="str">
        <f t="shared" si="0"/>
        <v>二次加工費  MONEY</v>
      </c>
    </row>
    <row r="47" spans="1:21" s="154" customFormat="1" ht="13.5" customHeight="1" x14ac:dyDescent="0.2">
      <c r="A47" s="146">
        <v>42</v>
      </c>
      <c r="B47" s="213" t="s">
        <v>1843</v>
      </c>
      <c r="C47" s="155" t="s">
        <v>2364</v>
      </c>
      <c r="D47" s="149" t="s">
        <v>3203</v>
      </c>
      <c r="E47" s="213"/>
      <c r="F47" s="150"/>
      <c r="G47" s="146"/>
      <c r="H47" s="146"/>
      <c r="I47" s="146"/>
      <c r="J47" s="146"/>
      <c r="K47" s="146"/>
      <c r="L47" s="146"/>
      <c r="M47" s="146"/>
      <c r="N47" s="146"/>
      <c r="O47" s="146"/>
      <c r="P47" s="342" t="s">
        <v>1848</v>
      </c>
      <c r="Q47" s="343"/>
      <c r="R47" s="152"/>
      <c r="S47" s="152"/>
      <c r="T47" s="152"/>
      <c r="U47" s="153" t="str">
        <f t="shared" si="0"/>
        <v>主体加工費  MONEY</v>
      </c>
    </row>
    <row r="48" spans="1:21" s="154" customFormat="1" ht="13.5" customHeight="1" x14ac:dyDescent="0.2">
      <c r="A48" s="146">
        <v>43</v>
      </c>
      <c r="B48" s="213" t="s">
        <v>1838</v>
      </c>
      <c r="C48" s="155" t="s">
        <v>2365</v>
      </c>
      <c r="D48" s="149" t="s">
        <v>1865</v>
      </c>
      <c r="E48" s="213"/>
      <c r="F48" s="150"/>
      <c r="G48" s="146"/>
      <c r="H48" s="146"/>
      <c r="I48" s="146"/>
      <c r="J48" s="146"/>
      <c r="K48" s="146"/>
      <c r="L48" s="146"/>
      <c r="M48" s="146"/>
      <c r="N48" s="146"/>
      <c r="O48" s="146"/>
      <c r="P48" s="342" t="s">
        <v>1848</v>
      </c>
      <c r="Q48" s="343"/>
      <c r="R48" s="152"/>
      <c r="S48" s="152"/>
      <c r="T48" s="152"/>
      <c r="U48" s="153" t="str">
        <f t="shared" si="0"/>
        <v>金型割掛費  MONEY</v>
      </c>
    </row>
    <row r="49" spans="1:21" s="154" customFormat="1" ht="13.5" customHeight="1" x14ac:dyDescent="0.2">
      <c r="A49" s="146">
        <v>44</v>
      </c>
      <c r="B49" s="213" t="s">
        <v>1845</v>
      </c>
      <c r="C49" s="155" t="s">
        <v>2366</v>
      </c>
      <c r="D49" s="149" t="s">
        <v>1865</v>
      </c>
      <c r="E49" s="213"/>
      <c r="F49" s="150"/>
      <c r="G49" s="146"/>
      <c r="H49" s="146"/>
      <c r="I49" s="146"/>
      <c r="J49" s="146"/>
      <c r="K49" s="146"/>
      <c r="L49" s="146"/>
      <c r="M49" s="146"/>
      <c r="N49" s="146"/>
      <c r="O49" s="146"/>
      <c r="P49" s="342" t="s">
        <v>1848</v>
      </c>
      <c r="Q49" s="343"/>
      <c r="R49" s="152"/>
      <c r="S49" s="152"/>
      <c r="T49" s="152"/>
      <c r="U49" s="153" t="str">
        <f t="shared" si="0"/>
        <v>治工具割掛費  MONEY</v>
      </c>
    </row>
    <row r="50" spans="1:21" s="154" customFormat="1" ht="13.5" customHeight="1" x14ac:dyDescent="0.2">
      <c r="A50" s="146">
        <v>45</v>
      </c>
      <c r="B50" s="213" t="s">
        <v>1839</v>
      </c>
      <c r="C50" s="155" t="s">
        <v>2367</v>
      </c>
      <c r="D50" s="149" t="s">
        <v>1865</v>
      </c>
      <c r="E50" s="213"/>
      <c r="F50" s="150"/>
      <c r="G50" s="146"/>
      <c r="H50" s="146"/>
      <c r="I50" s="146"/>
      <c r="J50" s="146"/>
      <c r="K50" s="146"/>
      <c r="L50" s="146"/>
      <c r="M50" s="146"/>
      <c r="N50" s="146"/>
      <c r="O50" s="146"/>
      <c r="P50" s="342" t="s">
        <v>1848</v>
      </c>
      <c r="Q50" s="343"/>
      <c r="R50" s="152"/>
      <c r="S50" s="152"/>
      <c r="T50" s="152"/>
      <c r="U50" s="153" t="str">
        <f t="shared" si="0"/>
        <v>一般管理販売費  MONEY</v>
      </c>
    </row>
    <row r="51" spans="1:21" s="154" customFormat="1" ht="13.5" customHeight="1" x14ac:dyDescent="0.2">
      <c r="A51" s="146">
        <v>46</v>
      </c>
      <c r="B51" s="213" t="s">
        <v>1840</v>
      </c>
      <c r="C51" s="155" t="s">
        <v>2368</v>
      </c>
      <c r="D51" s="149" t="s">
        <v>1865</v>
      </c>
      <c r="E51" s="213"/>
      <c r="F51" s="150"/>
      <c r="G51" s="146"/>
      <c r="H51" s="146"/>
      <c r="I51" s="146"/>
      <c r="J51" s="146"/>
      <c r="K51" s="146"/>
      <c r="L51" s="146"/>
      <c r="M51" s="146"/>
      <c r="N51" s="146"/>
      <c r="O51" s="146"/>
      <c r="P51" s="342" t="s">
        <v>1848</v>
      </c>
      <c r="Q51" s="343"/>
      <c r="R51" s="152"/>
      <c r="S51" s="152"/>
      <c r="T51" s="152"/>
      <c r="U51" s="153" t="str">
        <f t="shared" si="0"/>
        <v>部品メーカ利益  MONEY</v>
      </c>
    </row>
    <row r="52" spans="1:21" s="154" customFormat="1" ht="13.5" customHeight="1" x14ac:dyDescent="0.2">
      <c r="A52" s="146">
        <v>47</v>
      </c>
      <c r="B52" s="213" t="s">
        <v>1846</v>
      </c>
      <c r="C52" s="155" t="s">
        <v>2369</v>
      </c>
      <c r="D52" s="149" t="s">
        <v>1865</v>
      </c>
      <c r="E52" s="213"/>
      <c r="F52" s="150"/>
      <c r="G52" s="146"/>
      <c r="H52" s="146"/>
      <c r="I52" s="146"/>
      <c r="J52" s="146"/>
      <c r="K52" s="146"/>
      <c r="L52" s="146"/>
      <c r="M52" s="146"/>
      <c r="N52" s="146"/>
      <c r="O52" s="146"/>
      <c r="P52" s="342" t="s">
        <v>1848</v>
      </c>
      <c r="Q52" s="343"/>
      <c r="R52" s="152"/>
      <c r="S52" s="152"/>
      <c r="T52" s="152"/>
      <c r="U52" s="153" t="str">
        <f t="shared" si="0"/>
        <v>購入単価  MONEY</v>
      </c>
    </row>
    <row r="53" spans="1:21" s="154" customFormat="1" ht="13.5" customHeight="1" x14ac:dyDescent="0.2">
      <c r="A53" s="146">
        <v>48</v>
      </c>
      <c r="B53" s="213" t="s">
        <v>1847</v>
      </c>
      <c r="C53" s="155" t="s">
        <v>2370</v>
      </c>
      <c r="D53" s="149" t="s">
        <v>1865</v>
      </c>
      <c r="E53" s="213"/>
      <c r="F53" s="150"/>
      <c r="G53" s="146"/>
      <c r="H53" s="146"/>
      <c r="I53" s="146"/>
      <c r="J53" s="146"/>
      <c r="K53" s="146"/>
      <c r="L53" s="146"/>
      <c r="M53" s="146"/>
      <c r="N53" s="146"/>
      <c r="O53" s="146"/>
      <c r="P53" s="342" t="s">
        <v>1849</v>
      </c>
      <c r="Q53" s="343"/>
      <c r="R53" s="152"/>
      <c r="S53" s="152"/>
      <c r="T53" s="152"/>
      <c r="U53" s="153" t="str">
        <f t="shared" si="0"/>
        <v>梱包費  MONEY</v>
      </c>
    </row>
    <row r="54" spans="1:21" s="154" customFormat="1" ht="13.5" customHeight="1" x14ac:dyDescent="0.2">
      <c r="A54" s="146">
        <v>49</v>
      </c>
      <c r="B54" s="213" t="s">
        <v>1841</v>
      </c>
      <c r="C54" s="155" t="s">
        <v>2371</v>
      </c>
      <c r="D54" s="149" t="s">
        <v>1865</v>
      </c>
      <c r="E54" s="213"/>
      <c r="F54" s="150"/>
      <c r="G54" s="146"/>
      <c r="H54" s="146"/>
      <c r="I54" s="146"/>
      <c r="J54" s="146"/>
      <c r="K54" s="146"/>
      <c r="L54" s="146"/>
      <c r="M54" s="146"/>
      <c r="N54" s="146"/>
      <c r="O54" s="146"/>
      <c r="P54" s="342" t="s">
        <v>1850</v>
      </c>
      <c r="Q54" s="343"/>
      <c r="R54" s="152"/>
      <c r="S54" s="152"/>
      <c r="T54" s="152"/>
      <c r="U54" s="153" t="str">
        <f t="shared" si="0"/>
        <v>海外梱包費  MONEY</v>
      </c>
    </row>
    <row r="55" spans="1:21" s="75" customFormat="1" ht="13.5" customHeight="1" x14ac:dyDescent="0.2">
      <c r="A55" s="76">
        <v>50</v>
      </c>
      <c r="B55" s="109" t="s">
        <v>51</v>
      </c>
      <c r="C55" s="83" t="s">
        <v>447</v>
      </c>
      <c r="D55" s="84" t="s">
        <v>107</v>
      </c>
      <c r="E55" s="109"/>
      <c r="F55" s="109"/>
      <c r="G55" s="109"/>
      <c r="H55" s="109"/>
      <c r="I55" s="109"/>
      <c r="J55" s="109"/>
      <c r="K55" s="109"/>
      <c r="L55" s="109"/>
      <c r="M55" s="109"/>
      <c r="N55" s="84"/>
      <c r="O55" s="84"/>
      <c r="P55" s="325"/>
      <c r="Q55" s="326"/>
      <c r="R55" s="81" t="s">
        <v>490</v>
      </c>
      <c r="S55" s="73"/>
      <c r="T55" s="73"/>
      <c r="U55" s="74" t="str">
        <f t="shared" si="0"/>
        <v>登録日時  DATETIME</v>
      </c>
    </row>
    <row r="56" spans="1:21" s="75" customFormat="1" ht="13.5" customHeight="1" x14ac:dyDescent="0.2">
      <c r="A56" s="76">
        <v>51</v>
      </c>
      <c r="B56" s="109" t="s">
        <v>57</v>
      </c>
      <c r="C56" s="83" t="s">
        <v>448</v>
      </c>
      <c r="D56" s="84" t="s">
        <v>84</v>
      </c>
      <c r="E56" s="109">
        <v>50</v>
      </c>
      <c r="F56" s="109"/>
      <c r="G56" s="109"/>
      <c r="H56" s="109"/>
      <c r="I56" s="109"/>
      <c r="J56" s="109"/>
      <c r="K56" s="109"/>
      <c r="L56" s="109"/>
      <c r="M56" s="109"/>
      <c r="N56" s="84"/>
      <c r="O56" s="84"/>
      <c r="P56" s="325"/>
      <c r="Q56" s="326"/>
      <c r="R56" s="81"/>
      <c r="S56" s="73"/>
      <c r="T56" s="73"/>
      <c r="U56" s="74" t="str">
        <f t="shared" si="0"/>
        <v>登録端末名  VARCHAR(50)</v>
      </c>
    </row>
    <row r="57" spans="1:21" s="75" customFormat="1" ht="13.5" customHeight="1" x14ac:dyDescent="0.2">
      <c r="A57" s="76">
        <v>52</v>
      </c>
      <c r="B57" s="109" t="s">
        <v>52</v>
      </c>
      <c r="C57" s="83" t="s">
        <v>449</v>
      </c>
      <c r="D57" s="84" t="s">
        <v>3191</v>
      </c>
      <c r="E57" s="109">
        <v>50</v>
      </c>
      <c r="F57" s="109"/>
      <c r="G57" s="84"/>
      <c r="H57" s="84"/>
      <c r="I57" s="84"/>
      <c r="J57" s="84"/>
      <c r="K57" s="84"/>
      <c r="L57" s="84"/>
      <c r="M57" s="84"/>
      <c r="N57" s="84"/>
      <c r="O57" s="84"/>
      <c r="P57" s="325"/>
      <c r="Q57" s="326"/>
      <c r="R57" s="81" t="s">
        <v>491</v>
      </c>
      <c r="S57" s="73">
        <v>50</v>
      </c>
      <c r="T57" s="73"/>
      <c r="U57" s="74" t="str">
        <f t="shared" si="0"/>
        <v>登録ユーザー名  VARCHAR(50)</v>
      </c>
    </row>
    <row r="58" spans="1:21" s="75" customFormat="1" ht="13.5" customHeight="1" x14ac:dyDescent="0.2">
      <c r="A58" s="76">
        <v>53</v>
      </c>
      <c r="B58" s="109" t="s">
        <v>60</v>
      </c>
      <c r="C58" s="83" t="s">
        <v>450</v>
      </c>
      <c r="D58" s="84" t="s">
        <v>107</v>
      </c>
      <c r="E58" s="109"/>
      <c r="F58" s="109"/>
      <c r="G58" s="109"/>
      <c r="H58" s="109"/>
      <c r="I58" s="109"/>
      <c r="J58" s="109"/>
      <c r="K58" s="109"/>
      <c r="L58" s="109"/>
      <c r="M58" s="109"/>
      <c r="N58" s="84"/>
      <c r="O58" s="84"/>
      <c r="P58" s="325"/>
      <c r="Q58" s="326"/>
      <c r="R58" s="81" t="s">
        <v>492</v>
      </c>
      <c r="S58" s="73"/>
      <c r="T58" s="73"/>
      <c r="U58" s="74" t="str">
        <f t="shared" si="0"/>
        <v>更新日時  DATETIME</v>
      </c>
    </row>
    <row r="59" spans="1:21" s="75" customFormat="1" ht="13.5" customHeight="1" x14ac:dyDescent="0.2">
      <c r="A59" s="76">
        <v>54</v>
      </c>
      <c r="B59" s="109" t="s">
        <v>58</v>
      </c>
      <c r="C59" s="83" t="s">
        <v>451</v>
      </c>
      <c r="D59" s="76" t="s">
        <v>3191</v>
      </c>
      <c r="E59" s="109">
        <v>50</v>
      </c>
      <c r="F59" s="109"/>
      <c r="G59" s="109"/>
      <c r="H59" s="109"/>
      <c r="I59" s="109"/>
      <c r="J59" s="109"/>
      <c r="K59" s="109"/>
      <c r="L59" s="109"/>
      <c r="M59" s="109"/>
      <c r="N59" s="84"/>
      <c r="O59" s="84"/>
      <c r="P59" s="325"/>
      <c r="Q59" s="326"/>
      <c r="R59" s="81" t="s">
        <v>493</v>
      </c>
      <c r="S59" s="73">
        <v>50</v>
      </c>
      <c r="T59" s="73"/>
      <c r="U59" s="74" t="str">
        <f t="shared" si="0"/>
        <v>更新端末名  VARCHAR(50)</v>
      </c>
    </row>
    <row r="60" spans="1:21" s="75" customFormat="1" ht="13.5" customHeight="1" x14ac:dyDescent="0.2">
      <c r="A60" s="76">
        <v>55</v>
      </c>
      <c r="B60" s="113" t="s">
        <v>53</v>
      </c>
      <c r="C60" s="83" t="s">
        <v>452</v>
      </c>
      <c r="D60" s="76" t="s">
        <v>3191</v>
      </c>
      <c r="E60" s="109">
        <v>50</v>
      </c>
      <c r="F60" s="113"/>
      <c r="G60" s="113"/>
      <c r="H60" s="113"/>
      <c r="I60" s="113"/>
      <c r="J60" s="113"/>
      <c r="K60" s="113"/>
      <c r="L60" s="113"/>
      <c r="M60" s="113"/>
      <c r="N60" s="76"/>
      <c r="O60" s="113"/>
      <c r="P60" s="327"/>
      <c r="Q60" s="328"/>
      <c r="R60" s="81" t="s">
        <v>494</v>
      </c>
      <c r="S60" s="73">
        <v>50</v>
      </c>
      <c r="T60" s="73"/>
      <c r="U60" s="74" t="str">
        <f t="shared" si="0"/>
        <v>更新ユーザー名  VARCHAR(50)</v>
      </c>
    </row>
    <row r="61" spans="1:21" s="75" customFormat="1" ht="13.5" customHeight="1" x14ac:dyDescent="0.2">
      <c r="A61" s="76">
        <v>56</v>
      </c>
      <c r="B61" s="113" t="s">
        <v>54</v>
      </c>
      <c r="C61" s="85" t="s">
        <v>453</v>
      </c>
      <c r="D61" s="76" t="s">
        <v>149</v>
      </c>
      <c r="E61" s="113"/>
      <c r="F61" s="113"/>
      <c r="G61" s="113"/>
      <c r="H61" s="113"/>
      <c r="I61" s="113"/>
      <c r="J61" s="113"/>
      <c r="K61" s="113"/>
      <c r="L61" s="113"/>
      <c r="M61" s="113"/>
      <c r="N61" s="76"/>
      <c r="O61" s="113">
        <v>0</v>
      </c>
      <c r="P61" s="327"/>
      <c r="Q61" s="328"/>
      <c r="R61" s="75">
        <v>0</v>
      </c>
      <c r="S61" s="73"/>
      <c r="T61" s="73"/>
      <c r="U61" s="74" t="str">
        <f t="shared" si="0"/>
        <v>削除フラグ  INT</v>
      </c>
    </row>
    <row r="62" spans="1:21" s="75" customFormat="1" ht="13.5" customHeight="1" x14ac:dyDescent="0.2">
      <c r="A62" s="76">
        <v>57</v>
      </c>
      <c r="B62" s="113" t="s">
        <v>56</v>
      </c>
      <c r="C62" s="85" t="s">
        <v>454</v>
      </c>
      <c r="D62" s="84" t="s">
        <v>3193</v>
      </c>
      <c r="E62" s="113"/>
      <c r="F62" s="113"/>
      <c r="G62" s="113"/>
      <c r="H62" s="113"/>
      <c r="I62" s="113"/>
      <c r="J62" s="113"/>
      <c r="K62" s="113"/>
      <c r="L62" s="113"/>
      <c r="M62" s="113"/>
      <c r="N62" s="76"/>
      <c r="O62" s="113"/>
      <c r="P62" s="327"/>
      <c r="Q62" s="328"/>
      <c r="R62" s="81"/>
      <c r="S62" s="73"/>
      <c r="T62" s="73"/>
      <c r="U62" s="74" t="str">
        <f t="shared" si="0"/>
        <v>削除日時  DATETIME</v>
      </c>
    </row>
    <row r="63" spans="1:21" s="75" customFormat="1" ht="13.5" customHeight="1" x14ac:dyDescent="0.2">
      <c r="A63" s="76">
        <v>58</v>
      </c>
      <c r="B63" s="113" t="s">
        <v>59</v>
      </c>
      <c r="C63" s="85" t="s">
        <v>455</v>
      </c>
      <c r="D63" s="76" t="s">
        <v>3191</v>
      </c>
      <c r="E63" s="113">
        <v>50</v>
      </c>
      <c r="F63" s="113"/>
      <c r="G63" s="113"/>
      <c r="H63" s="113"/>
      <c r="I63" s="113"/>
      <c r="J63" s="113"/>
      <c r="K63" s="113"/>
      <c r="L63" s="113"/>
      <c r="M63" s="113"/>
      <c r="N63" s="76"/>
      <c r="O63" s="113"/>
      <c r="P63" s="327"/>
      <c r="Q63" s="328"/>
      <c r="R63" s="81"/>
      <c r="S63" s="73"/>
      <c r="T63" s="73"/>
      <c r="U63" s="74" t="str">
        <f t="shared" si="0"/>
        <v>削除端末名  VARCHAR(50)</v>
      </c>
    </row>
    <row r="64" spans="1:21" s="75" customFormat="1" ht="13.5" customHeight="1" x14ac:dyDescent="0.2">
      <c r="A64" s="76">
        <v>59</v>
      </c>
      <c r="B64" s="113" t="s">
        <v>55</v>
      </c>
      <c r="C64" s="85" t="s">
        <v>456</v>
      </c>
      <c r="D64" s="76" t="s">
        <v>3191</v>
      </c>
      <c r="E64" s="113">
        <v>50</v>
      </c>
      <c r="F64" s="113"/>
      <c r="G64" s="113"/>
      <c r="H64" s="113"/>
      <c r="I64" s="113"/>
      <c r="J64" s="113"/>
      <c r="K64" s="113"/>
      <c r="L64" s="113"/>
      <c r="M64" s="113"/>
      <c r="N64" s="76"/>
      <c r="O64" s="113"/>
      <c r="P64" s="327"/>
      <c r="Q64" s="328"/>
      <c r="R64" s="81"/>
      <c r="S64" s="73"/>
      <c r="T64" s="73"/>
      <c r="U64" s="74" t="str">
        <f t="shared" si="0"/>
        <v>削除ユーザー名  VARCHAR(50)</v>
      </c>
    </row>
    <row r="65" spans="1:21" s="75" customFormat="1" ht="13.5" customHeight="1" x14ac:dyDescent="0.2">
      <c r="A65" s="86">
        <v>60</v>
      </c>
      <c r="B65" s="114" t="s">
        <v>128</v>
      </c>
      <c r="C65" s="114" t="s">
        <v>457</v>
      </c>
      <c r="D65" s="86" t="s">
        <v>3200</v>
      </c>
      <c r="E65" s="114"/>
      <c r="F65" s="114"/>
      <c r="G65" s="86"/>
      <c r="H65" s="86"/>
      <c r="I65" s="86"/>
      <c r="J65" s="86"/>
      <c r="K65" s="86"/>
      <c r="L65" s="86"/>
      <c r="M65" s="86"/>
      <c r="N65" s="86"/>
      <c r="O65" s="114">
        <v>0</v>
      </c>
      <c r="P65" s="329" t="s">
        <v>75</v>
      </c>
      <c r="Q65" s="330"/>
      <c r="R65" s="73">
        <v>0</v>
      </c>
      <c r="S65" s="73"/>
      <c r="T65" s="73"/>
      <c r="U65" s="74" t="str">
        <f t="shared" si="0"/>
        <v>リビジョン番号  INT</v>
      </c>
    </row>
  </sheetData>
  <mergeCells count="63">
    <mergeCell ref="P51:Q51"/>
    <mergeCell ref="P52:Q52"/>
    <mergeCell ref="P53:Q53"/>
    <mergeCell ref="P54:Q54"/>
    <mergeCell ref="P46:Q46"/>
    <mergeCell ref="P47:Q47"/>
    <mergeCell ref="P48:Q48"/>
    <mergeCell ref="P49:Q49"/>
    <mergeCell ref="P50:Q50"/>
    <mergeCell ref="P41:Q41"/>
    <mergeCell ref="P42:Q42"/>
    <mergeCell ref="P43:Q43"/>
    <mergeCell ref="P44:Q44"/>
    <mergeCell ref="P45:Q45"/>
    <mergeCell ref="P14:Q14"/>
    <mergeCell ref="G1:P1"/>
    <mergeCell ref="G2:P2"/>
    <mergeCell ref="P5:Q5"/>
    <mergeCell ref="P6:Q6"/>
    <mergeCell ref="P7:Q7"/>
    <mergeCell ref="P8:Q8"/>
    <mergeCell ref="P9:Q9"/>
    <mergeCell ref="P10:Q10"/>
    <mergeCell ref="P11:Q11"/>
    <mergeCell ref="P12:Q12"/>
    <mergeCell ref="P13:Q13"/>
    <mergeCell ref="P26:Q26"/>
    <mergeCell ref="P15:Q15"/>
    <mergeCell ref="P16:Q16"/>
    <mergeCell ref="P17:Q17"/>
    <mergeCell ref="P18:Q18"/>
    <mergeCell ref="P19:Q19"/>
    <mergeCell ref="P20:Q20"/>
    <mergeCell ref="P21:Q21"/>
    <mergeCell ref="P22:Q22"/>
    <mergeCell ref="P23:Q23"/>
    <mergeCell ref="P24:Q24"/>
    <mergeCell ref="P25:Q25"/>
    <mergeCell ref="P56:Q56"/>
    <mergeCell ref="P27:Q27"/>
    <mergeCell ref="P28:Q28"/>
    <mergeCell ref="P29:Q29"/>
    <mergeCell ref="P30:Q30"/>
    <mergeCell ref="P31:Q31"/>
    <mergeCell ref="P32:Q32"/>
    <mergeCell ref="P33:Q33"/>
    <mergeCell ref="P34:Q34"/>
    <mergeCell ref="P35:Q35"/>
    <mergeCell ref="P36:Q36"/>
    <mergeCell ref="P55:Q55"/>
    <mergeCell ref="P37:Q37"/>
    <mergeCell ref="P38:Q38"/>
    <mergeCell ref="P39:Q39"/>
    <mergeCell ref="P40:Q40"/>
    <mergeCell ref="P63:Q63"/>
    <mergeCell ref="P64:Q64"/>
    <mergeCell ref="P65:Q65"/>
    <mergeCell ref="P57:Q57"/>
    <mergeCell ref="P58:Q58"/>
    <mergeCell ref="P59:Q59"/>
    <mergeCell ref="P60:Q60"/>
    <mergeCell ref="P61:Q61"/>
    <mergeCell ref="P62:Q62"/>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41409"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41409" r:id="rId4" name="CommandButton1"/>
      </mc:Fallback>
    </mc:AlternateContent>
    <mc:AlternateContent xmlns:mc="http://schemas.openxmlformats.org/markup-compatibility/2006">
      <mc:Choice Requires="x14">
        <control shapeId="1041410"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41410" r:id="rId6"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6"/>
  <dimension ref="A1:U28"/>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1" t="s">
        <v>11</v>
      </c>
      <c r="B1" s="110" t="s">
        <v>29</v>
      </c>
      <c r="C1" s="39" t="s">
        <v>31</v>
      </c>
      <c r="D1" s="110" t="s">
        <v>16</v>
      </c>
      <c r="E1" s="110" t="s">
        <v>17</v>
      </c>
      <c r="F1" s="110" t="s">
        <v>18</v>
      </c>
      <c r="G1" s="331" t="s">
        <v>19</v>
      </c>
      <c r="H1" s="332"/>
      <c r="I1" s="332"/>
      <c r="J1" s="332"/>
      <c r="K1" s="332"/>
      <c r="L1" s="332"/>
      <c r="M1" s="332"/>
      <c r="N1" s="332"/>
      <c r="O1" s="332"/>
      <c r="P1" s="333"/>
      <c r="Q1" s="40" t="s">
        <v>20</v>
      </c>
      <c r="R1" s="41"/>
      <c r="S1" s="41"/>
      <c r="T1" s="41"/>
      <c r="U1" s="42"/>
    </row>
    <row r="2" spans="1:21" ht="13.5" customHeight="1" x14ac:dyDescent="0.2">
      <c r="A2" s="44"/>
      <c r="B2" s="45" t="s">
        <v>540</v>
      </c>
      <c r="C2" s="46" t="s">
        <v>497</v>
      </c>
      <c r="D2" s="47">
        <v>1000</v>
      </c>
      <c r="E2" s="48">
        <v>429</v>
      </c>
      <c r="F2" s="48">
        <v>39</v>
      </c>
      <c r="G2" s="334" t="s">
        <v>496</v>
      </c>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520</v>
      </c>
      <c r="S4" s="55"/>
      <c r="T4" s="56"/>
      <c r="U4" s="42"/>
    </row>
    <row r="5" spans="1:21" ht="13.5" customHeight="1" x14ac:dyDescent="0.2">
      <c r="A5" s="111" t="s">
        <v>15</v>
      </c>
      <c r="B5" s="111" t="s">
        <v>35</v>
      </c>
      <c r="C5" s="65" t="s">
        <v>36</v>
      </c>
      <c r="D5" s="66" t="s">
        <v>37</v>
      </c>
      <c r="E5" s="111" t="s">
        <v>32</v>
      </c>
      <c r="F5" s="111" t="s">
        <v>38</v>
      </c>
      <c r="G5" s="111" t="s">
        <v>23</v>
      </c>
      <c r="H5" s="111" t="s">
        <v>24</v>
      </c>
      <c r="I5" s="111" t="s">
        <v>25</v>
      </c>
      <c r="J5" s="111" t="s">
        <v>6</v>
      </c>
      <c r="K5" s="111" t="s">
        <v>7</v>
      </c>
      <c r="L5" s="111" t="s">
        <v>1</v>
      </c>
      <c r="M5" s="111" t="s">
        <v>2</v>
      </c>
      <c r="N5" s="111" t="s">
        <v>39</v>
      </c>
      <c r="O5" s="111" t="s">
        <v>27</v>
      </c>
      <c r="P5" s="337" t="s">
        <v>26</v>
      </c>
      <c r="Q5" s="331"/>
      <c r="R5" s="67" t="s">
        <v>8</v>
      </c>
      <c r="S5" s="68" t="s">
        <v>9</v>
      </c>
      <c r="T5" s="68" t="s">
        <v>10</v>
      </c>
      <c r="U5" s="42"/>
    </row>
    <row r="6" spans="1:21" s="75" customFormat="1" ht="13.5" customHeight="1" x14ac:dyDescent="0.2">
      <c r="A6" s="69">
        <v>1</v>
      </c>
      <c r="B6" s="112" t="s">
        <v>234</v>
      </c>
      <c r="C6" s="71" t="s">
        <v>498</v>
      </c>
      <c r="D6" s="69" t="s">
        <v>3187</v>
      </c>
      <c r="E6" s="72">
        <v>11</v>
      </c>
      <c r="F6" s="72"/>
      <c r="G6" s="69">
        <v>1</v>
      </c>
      <c r="H6" s="69"/>
      <c r="I6" s="69"/>
      <c r="J6" s="69"/>
      <c r="K6" s="69"/>
      <c r="L6" s="69"/>
      <c r="M6" s="69"/>
      <c r="N6" s="69" t="s">
        <v>28</v>
      </c>
      <c r="O6" s="69"/>
      <c r="P6" s="338"/>
      <c r="Q6" s="339"/>
      <c r="R6" s="73" t="s">
        <v>521</v>
      </c>
      <c r="S6" s="73">
        <v>11</v>
      </c>
      <c r="T6" s="73"/>
      <c r="U6" s="74" t="str">
        <f t="shared" ref="U6:U28" si="0">B6 &amp; "  " &amp;D6 &amp; IF(D6 = "VARCHAR","(" &amp; E6 &amp; ")",IF(D6="NUMERIC","(" &amp; E6 &amp; "," &amp; F6 &amp; ")",""))</f>
        <v>製品ｺｰﾄﾞ  VARCHAR(11)</v>
      </c>
    </row>
    <row r="7" spans="1:21" s="75" customFormat="1" ht="13.5" customHeight="1" x14ac:dyDescent="0.2">
      <c r="A7" s="76">
        <v>2</v>
      </c>
      <c r="B7" s="113" t="s">
        <v>186</v>
      </c>
      <c r="C7" s="78" t="s">
        <v>2229</v>
      </c>
      <c r="D7" s="69" t="s">
        <v>3187</v>
      </c>
      <c r="E7" s="113">
        <v>1</v>
      </c>
      <c r="F7" s="79"/>
      <c r="G7" s="76">
        <v>2</v>
      </c>
      <c r="H7" s="76"/>
      <c r="I7" s="76"/>
      <c r="J7" s="76"/>
      <c r="K7" s="76"/>
      <c r="L7" s="76"/>
      <c r="M7" s="76"/>
      <c r="N7" s="76" t="s">
        <v>28</v>
      </c>
      <c r="O7" s="76"/>
      <c r="P7" s="327"/>
      <c r="Q7" s="328"/>
      <c r="R7" s="73" t="s">
        <v>522</v>
      </c>
      <c r="S7" s="73">
        <v>1</v>
      </c>
      <c r="T7" s="73"/>
      <c r="U7" s="74" t="str">
        <f t="shared" si="0"/>
        <v>ﾏｲﾅｰｺｰﾄﾞ  VARCHAR(1)</v>
      </c>
    </row>
    <row r="8" spans="1:21" s="75" customFormat="1" ht="13.5" customHeight="1" x14ac:dyDescent="0.2">
      <c r="A8" s="76">
        <v>3</v>
      </c>
      <c r="B8" s="113" t="s">
        <v>284</v>
      </c>
      <c r="C8" s="78" t="s">
        <v>499</v>
      </c>
      <c r="D8" s="69" t="s">
        <v>3188</v>
      </c>
      <c r="E8" s="113"/>
      <c r="F8" s="79"/>
      <c r="G8" s="76">
        <v>3</v>
      </c>
      <c r="H8" s="76"/>
      <c r="I8" s="76"/>
      <c r="J8" s="76"/>
      <c r="K8" s="76"/>
      <c r="L8" s="76"/>
      <c r="M8" s="76"/>
      <c r="N8" s="76" t="s">
        <v>28</v>
      </c>
      <c r="O8" s="76"/>
      <c r="P8" s="327"/>
      <c r="Q8" s="328"/>
      <c r="R8" s="80" t="s">
        <v>523</v>
      </c>
      <c r="S8" s="73"/>
      <c r="T8" s="73"/>
      <c r="U8" s="74" t="str">
        <f t="shared" si="0"/>
        <v>No  INT</v>
      </c>
    </row>
    <row r="9" spans="1:21" s="75" customFormat="1" ht="13.5" customHeight="1" x14ac:dyDescent="0.2">
      <c r="A9" s="76">
        <v>4</v>
      </c>
      <c r="B9" s="113" t="s">
        <v>285</v>
      </c>
      <c r="C9" s="78" t="s">
        <v>500</v>
      </c>
      <c r="D9" s="69" t="s">
        <v>149</v>
      </c>
      <c r="E9" s="113"/>
      <c r="F9" s="79"/>
      <c r="G9" s="76"/>
      <c r="H9" s="76">
        <v>1</v>
      </c>
      <c r="I9" s="76"/>
      <c r="J9" s="76"/>
      <c r="K9" s="76"/>
      <c r="L9" s="76"/>
      <c r="M9" s="76"/>
      <c r="N9" s="76"/>
      <c r="O9" s="76"/>
      <c r="P9" s="327"/>
      <c r="Q9" s="328"/>
      <c r="R9" s="80" t="s">
        <v>524</v>
      </c>
      <c r="S9" s="73"/>
      <c r="T9" s="73"/>
      <c r="U9" s="74" t="str">
        <f t="shared" si="0"/>
        <v>レベル  INT</v>
      </c>
    </row>
    <row r="10" spans="1:21" s="75" customFormat="1" ht="13.5" customHeight="1" x14ac:dyDescent="0.2">
      <c r="A10" s="76">
        <v>5</v>
      </c>
      <c r="B10" s="113" t="s">
        <v>302</v>
      </c>
      <c r="C10" s="78" t="s">
        <v>501</v>
      </c>
      <c r="D10" s="69" t="s">
        <v>84</v>
      </c>
      <c r="E10" s="113">
        <v>11</v>
      </c>
      <c r="F10" s="79"/>
      <c r="G10" s="76"/>
      <c r="H10" s="76"/>
      <c r="I10" s="76">
        <v>1</v>
      </c>
      <c r="J10" s="76"/>
      <c r="K10" s="76"/>
      <c r="L10" s="76"/>
      <c r="M10" s="76"/>
      <c r="N10" s="76"/>
      <c r="O10" s="76"/>
      <c r="P10" s="327"/>
      <c r="Q10" s="328"/>
      <c r="R10" s="80" t="s">
        <v>525</v>
      </c>
      <c r="S10" s="73">
        <v>11</v>
      </c>
      <c r="T10" s="73"/>
      <c r="U10" s="74" t="str">
        <f t="shared" si="0"/>
        <v>部品ｺｰﾄﾞ  VARCHAR(11)</v>
      </c>
    </row>
    <row r="11" spans="1:21" s="75" customFormat="1" ht="13.5" customHeight="1" x14ac:dyDescent="0.2">
      <c r="A11" s="76">
        <v>6</v>
      </c>
      <c r="B11" s="113" t="s">
        <v>286</v>
      </c>
      <c r="C11" s="78" t="s">
        <v>502</v>
      </c>
      <c r="D11" s="69" t="s">
        <v>84</v>
      </c>
      <c r="E11" s="113">
        <v>1</v>
      </c>
      <c r="F11" s="79"/>
      <c r="G11" s="76"/>
      <c r="H11" s="76"/>
      <c r="I11" s="76">
        <v>2</v>
      </c>
      <c r="J11" s="76"/>
      <c r="K11" s="76"/>
      <c r="L11" s="76"/>
      <c r="M11" s="76"/>
      <c r="N11" s="76"/>
      <c r="O11" s="76"/>
      <c r="P11" s="327"/>
      <c r="Q11" s="328"/>
      <c r="R11" s="80" t="s">
        <v>526</v>
      </c>
      <c r="S11" s="73">
        <v>1</v>
      </c>
      <c r="T11" s="73"/>
      <c r="U11" s="74" t="str">
        <f t="shared" si="0"/>
        <v>部品ﾏｲﾅｰｺｰﾄﾞ  VARCHAR(1)</v>
      </c>
    </row>
    <row r="12" spans="1:21" s="75" customFormat="1" ht="13.5" customHeight="1" x14ac:dyDescent="0.2">
      <c r="A12" s="76">
        <v>7</v>
      </c>
      <c r="B12" s="109" t="s">
        <v>287</v>
      </c>
      <c r="C12" s="83" t="s">
        <v>503</v>
      </c>
      <c r="D12" s="69" t="s">
        <v>84</v>
      </c>
      <c r="E12" s="109">
        <v>40</v>
      </c>
      <c r="F12" s="109"/>
      <c r="G12" s="109"/>
      <c r="H12" s="109"/>
      <c r="I12" s="109"/>
      <c r="J12" s="109"/>
      <c r="K12" s="109"/>
      <c r="L12" s="109"/>
      <c r="M12" s="109"/>
      <c r="N12" s="84"/>
      <c r="O12" s="84"/>
      <c r="P12" s="325"/>
      <c r="Q12" s="326"/>
      <c r="R12" s="81" t="s">
        <v>527</v>
      </c>
      <c r="S12" s="73">
        <v>40</v>
      </c>
      <c r="T12" s="73"/>
      <c r="U12" s="74" t="str">
        <f t="shared" si="0"/>
        <v>部品名  VARCHAR(40)</v>
      </c>
    </row>
    <row r="13" spans="1:21" s="75" customFormat="1" ht="13.5" customHeight="1" x14ac:dyDescent="0.2">
      <c r="A13" s="76">
        <v>8</v>
      </c>
      <c r="B13" s="109" t="s">
        <v>216</v>
      </c>
      <c r="C13" s="83" t="s">
        <v>504</v>
      </c>
      <c r="D13" s="69" t="s">
        <v>84</v>
      </c>
      <c r="E13" s="109">
        <v>1</v>
      </c>
      <c r="F13" s="109"/>
      <c r="G13" s="109"/>
      <c r="H13" s="109"/>
      <c r="I13" s="109"/>
      <c r="J13" s="109">
        <v>1</v>
      </c>
      <c r="K13" s="109"/>
      <c r="L13" s="109"/>
      <c r="M13" s="109"/>
      <c r="N13" s="84"/>
      <c r="O13" s="84"/>
      <c r="P13" s="325" t="s">
        <v>303</v>
      </c>
      <c r="Q13" s="326"/>
      <c r="R13" s="81" t="s">
        <v>528</v>
      </c>
      <c r="S13" s="73">
        <v>1</v>
      </c>
      <c r="T13" s="73"/>
      <c r="U13" s="74" t="str">
        <f t="shared" si="0"/>
        <v>品番区分  VARCHAR(1)</v>
      </c>
    </row>
    <row r="14" spans="1:21" s="75" customFormat="1" ht="13.5" customHeight="1" x14ac:dyDescent="0.2">
      <c r="A14" s="76">
        <v>9</v>
      </c>
      <c r="B14" s="109" t="s">
        <v>187</v>
      </c>
      <c r="C14" s="83" t="s">
        <v>505</v>
      </c>
      <c r="D14" s="69" t="s">
        <v>84</v>
      </c>
      <c r="E14" s="109">
        <v>6</v>
      </c>
      <c r="F14" s="109"/>
      <c r="G14" s="84"/>
      <c r="H14" s="84"/>
      <c r="I14" s="84"/>
      <c r="J14" s="84"/>
      <c r="K14" s="84">
        <v>1</v>
      </c>
      <c r="L14" s="84"/>
      <c r="M14" s="84"/>
      <c r="N14" s="84"/>
      <c r="O14" s="84"/>
      <c r="P14" s="325"/>
      <c r="Q14" s="326"/>
      <c r="R14" s="81" t="s">
        <v>529</v>
      </c>
      <c r="S14" s="73">
        <v>6</v>
      </c>
      <c r="T14" s="73"/>
      <c r="U14" s="74" t="str">
        <f t="shared" si="0"/>
        <v>仕入先ｺｰﾄﾞ  VARCHAR(6)</v>
      </c>
    </row>
    <row r="15" spans="1:21" s="75" customFormat="1" ht="13.5" customHeight="1" x14ac:dyDescent="0.2">
      <c r="A15" s="76">
        <v>10</v>
      </c>
      <c r="B15" s="109" t="s">
        <v>288</v>
      </c>
      <c r="C15" s="83" t="s">
        <v>506</v>
      </c>
      <c r="D15" s="69" t="s">
        <v>3188</v>
      </c>
      <c r="E15" s="109"/>
      <c r="F15" s="109"/>
      <c r="G15" s="109"/>
      <c r="H15" s="109"/>
      <c r="I15" s="109"/>
      <c r="J15" s="109"/>
      <c r="K15" s="109"/>
      <c r="L15" s="109"/>
      <c r="M15" s="109"/>
      <c r="N15" s="84"/>
      <c r="O15" s="84"/>
      <c r="P15" s="325"/>
      <c r="Q15" s="326"/>
      <c r="R15" s="81" t="s">
        <v>530</v>
      </c>
      <c r="S15" s="73"/>
      <c r="T15" s="73"/>
      <c r="U15" s="74" t="str">
        <f t="shared" si="0"/>
        <v>必要個数  INT</v>
      </c>
    </row>
    <row r="16" spans="1:21" s="75" customFormat="1" ht="13.5" customHeight="1" x14ac:dyDescent="0.2">
      <c r="A16" s="76">
        <v>11</v>
      </c>
      <c r="B16" s="109" t="s">
        <v>289</v>
      </c>
      <c r="C16" s="83" t="s">
        <v>507</v>
      </c>
      <c r="D16" s="69" t="s">
        <v>3188</v>
      </c>
      <c r="E16" s="109"/>
      <c r="F16" s="109"/>
      <c r="G16" s="109"/>
      <c r="H16" s="109"/>
      <c r="I16" s="109"/>
      <c r="J16" s="109"/>
      <c r="K16" s="109"/>
      <c r="L16" s="109"/>
      <c r="M16" s="109"/>
      <c r="N16" s="84"/>
      <c r="O16" s="84"/>
      <c r="P16" s="325"/>
      <c r="Q16" s="326"/>
      <c r="R16" s="81" t="s">
        <v>531</v>
      </c>
      <c r="S16" s="73"/>
      <c r="T16" s="73"/>
      <c r="U16" s="74" t="str">
        <f t="shared" si="0"/>
        <v>使用個数  INT</v>
      </c>
    </row>
    <row r="17" spans="1:21" s="108" customFormat="1" ht="13.5" customHeight="1" x14ac:dyDescent="0.2">
      <c r="A17" s="102">
        <v>12</v>
      </c>
      <c r="B17" s="115" t="s">
        <v>234</v>
      </c>
      <c r="C17" s="126" t="s">
        <v>508</v>
      </c>
      <c r="D17" s="123" t="s">
        <v>3187</v>
      </c>
      <c r="E17" s="127">
        <v>10</v>
      </c>
      <c r="F17" s="115"/>
      <c r="G17" s="115"/>
      <c r="H17" s="115"/>
      <c r="I17" s="115"/>
      <c r="J17" s="115"/>
      <c r="K17" s="115"/>
      <c r="L17" s="115"/>
      <c r="M17" s="115"/>
      <c r="N17" s="102"/>
      <c r="O17" s="115"/>
      <c r="P17" s="344" t="s">
        <v>196</v>
      </c>
      <c r="Q17" s="345"/>
      <c r="R17" s="128" t="s">
        <v>532</v>
      </c>
      <c r="S17" s="106">
        <v>10</v>
      </c>
      <c r="T17" s="106"/>
      <c r="U17" s="107" t="str">
        <f t="shared" si="0"/>
        <v>製品ｺｰﾄﾞ  VARCHAR(10)</v>
      </c>
    </row>
    <row r="18" spans="1:21" s="75" customFormat="1" ht="13.5" customHeight="1" x14ac:dyDescent="0.2">
      <c r="A18" s="76">
        <v>13</v>
      </c>
      <c r="B18" s="109" t="s">
        <v>51</v>
      </c>
      <c r="C18" s="83" t="s">
        <v>509</v>
      </c>
      <c r="D18" s="84" t="s">
        <v>3189</v>
      </c>
      <c r="E18" s="109"/>
      <c r="F18" s="109"/>
      <c r="G18" s="109"/>
      <c r="H18" s="109"/>
      <c r="I18" s="109"/>
      <c r="J18" s="109"/>
      <c r="K18" s="109"/>
      <c r="L18" s="109"/>
      <c r="M18" s="109"/>
      <c r="N18" s="84"/>
      <c r="O18" s="84"/>
      <c r="P18" s="325"/>
      <c r="Q18" s="326"/>
      <c r="R18" s="81" t="s">
        <v>533</v>
      </c>
      <c r="S18" s="73"/>
      <c r="T18" s="73"/>
      <c r="U18" s="74" t="str">
        <f t="shared" si="0"/>
        <v>登録日時  DATETIME</v>
      </c>
    </row>
    <row r="19" spans="1:21" s="75" customFormat="1" ht="13.5" customHeight="1" x14ac:dyDescent="0.2">
      <c r="A19" s="76">
        <v>14</v>
      </c>
      <c r="B19" s="109" t="s">
        <v>57</v>
      </c>
      <c r="C19" s="83" t="s">
        <v>510</v>
      </c>
      <c r="D19" s="84" t="s">
        <v>3194</v>
      </c>
      <c r="E19" s="109">
        <v>50</v>
      </c>
      <c r="F19" s="109"/>
      <c r="G19" s="109"/>
      <c r="H19" s="109"/>
      <c r="I19" s="109"/>
      <c r="J19" s="109"/>
      <c r="K19" s="109"/>
      <c r="L19" s="109"/>
      <c r="M19" s="109"/>
      <c r="N19" s="84"/>
      <c r="O19" s="84"/>
      <c r="P19" s="325"/>
      <c r="Q19" s="326"/>
      <c r="R19" s="81"/>
      <c r="S19" s="73"/>
      <c r="T19" s="73"/>
      <c r="U19" s="74" t="str">
        <f t="shared" si="0"/>
        <v>登録端末名  VARCHAR(50)</v>
      </c>
    </row>
    <row r="20" spans="1:21" s="75" customFormat="1" ht="13.5" customHeight="1" x14ac:dyDescent="0.2">
      <c r="A20" s="76">
        <v>15</v>
      </c>
      <c r="B20" s="109" t="s">
        <v>52</v>
      </c>
      <c r="C20" s="83" t="s">
        <v>511</v>
      </c>
      <c r="D20" s="84" t="s">
        <v>3205</v>
      </c>
      <c r="E20" s="109">
        <v>50</v>
      </c>
      <c r="F20" s="109"/>
      <c r="G20" s="84"/>
      <c r="H20" s="84"/>
      <c r="I20" s="84"/>
      <c r="J20" s="84"/>
      <c r="K20" s="84"/>
      <c r="L20" s="84"/>
      <c r="M20" s="84"/>
      <c r="N20" s="84"/>
      <c r="O20" s="84"/>
      <c r="P20" s="325"/>
      <c r="Q20" s="326"/>
      <c r="R20" s="81" t="s">
        <v>534</v>
      </c>
      <c r="S20" s="73">
        <v>50</v>
      </c>
      <c r="T20" s="73"/>
      <c r="U20" s="74" t="str">
        <f t="shared" si="0"/>
        <v>登録ユーザー名  VARCHAR(50)</v>
      </c>
    </row>
    <row r="21" spans="1:21" s="75" customFormat="1" ht="13.5" customHeight="1" x14ac:dyDescent="0.2">
      <c r="A21" s="76">
        <v>16</v>
      </c>
      <c r="B21" s="109" t="s">
        <v>60</v>
      </c>
      <c r="C21" s="83" t="s">
        <v>512</v>
      </c>
      <c r="D21" s="84" t="s">
        <v>3189</v>
      </c>
      <c r="E21" s="109"/>
      <c r="F21" s="109"/>
      <c r="G21" s="109"/>
      <c r="H21" s="109"/>
      <c r="I21" s="109"/>
      <c r="J21" s="109"/>
      <c r="K21" s="109"/>
      <c r="L21" s="109"/>
      <c r="M21" s="109"/>
      <c r="N21" s="84"/>
      <c r="O21" s="84"/>
      <c r="P21" s="325"/>
      <c r="Q21" s="326"/>
      <c r="R21" s="81" t="s">
        <v>535</v>
      </c>
      <c r="S21" s="73"/>
      <c r="T21" s="73"/>
      <c r="U21" s="74" t="str">
        <f t="shared" si="0"/>
        <v>更新日時  DATETIME</v>
      </c>
    </row>
    <row r="22" spans="1:21" s="75" customFormat="1" ht="13.5" customHeight="1" x14ac:dyDescent="0.2">
      <c r="A22" s="76">
        <v>17</v>
      </c>
      <c r="B22" s="109" t="s">
        <v>58</v>
      </c>
      <c r="C22" s="83" t="s">
        <v>513</v>
      </c>
      <c r="D22" s="76" t="s">
        <v>3187</v>
      </c>
      <c r="E22" s="109">
        <v>50</v>
      </c>
      <c r="F22" s="109"/>
      <c r="G22" s="109"/>
      <c r="H22" s="109"/>
      <c r="I22" s="109"/>
      <c r="J22" s="109"/>
      <c r="K22" s="109"/>
      <c r="L22" s="109"/>
      <c r="M22" s="109"/>
      <c r="N22" s="84"/>
      <c r="O22" s="84"/>
      <c r="P22" s="325"/>
      <c r="Q22" s="326"/>
      <c r="R22" s="81" t="s">
        <v>536</v>
      </c>
      <c r="S22" s="73">
        <v>50</v>
      </c>
      <c r="T22" s="73"/>
      <c r="U22" s="74" t="str">
        <f t="shared" si="0"/>
        <v>更新端末名  VARCHAR(50)</v>
      </c>
    </row>
    <row r="23" spans="1:21" s="75" customFormat="1" ht="13.5" customHeight="1" x14ac:dyDescent="0.2">
      <c r="A23" s="76">
        <v>18</v>
      </c>
      <c r="B23" s="113" t="s">
        <v>53</v>
      </c>
      <c r="C23" s="83" t="s">
        <v>514</v>
      </c>
      <c r="D23" s="76" t="s">
        <v>3187</v>
      </c>
      <c r="E23" s="109">
        <v>50</v>
      </c>
      <c r="F23" s="113"/>
      <c r="G23" s="113"/>
      <c r="H23" s="113"/>
      <c r="I23" s="113"/>
      <c r="J23" s="113"/>
      <c r="K23" s="113"/>
      <c r="L23" s="113"/>
      <c r="M23" s="113"/>
      <c r="N23" s="76"/>
      <c r="O23" s="113"/>
      <c r="P23" s="327"/>
      <c r="Q23" s="328"/>
      <c r="R23" s="81" t="s">
        <v>537</v>
      </c>
      <c r="S23" s="73">
        <v>50</v>
      </c>
      <c r="T23" s="73"/>
      <c r="U23" s="74" t="str">
        <f t="shared" si="0"/>
        <v>更新ユーザー名  VARCHAR(50)</v>
      </c>
    </row>
    <row r="24" spans="1:21" s="75" customFormat="1" ht="13.5" customHeight="1" x14ac:dyDescent="0.2">
      <c r="A24" s="76">
        <v>19</v>
      </c>
      <c r="B24" s="113" t="s">
        <v>54</v>
      </c>
      <c r="C24" s="85" t="s">
        <v>515</v>
      </c>
      <c r="D24" s="76" t="s">
        <v>3188</v>
      </c>
      <c r="E24" s="113"/>
      <c r="F24" s="113"/>
      <c r="G24" s="113"/>
      <c r="H24" s="113"/>
      <c r="I24" s="113"/>
      <c r="J24" s="113"/>
      <c r="K24" s="113"/>
      <c r="L24" s="113"/>
      <c r="M24" s="113"/>
      <c r="N24" s="76"/>
      <c r="O24" s="113">
        <v>0</v>
      </c>
      <c r="P24" s="327"/>
      <c r="Q24" s="328"/>
      <c r="R24" s="75">
        <v>0</v>
      </c>
      <c r="S24" s="73"/>
      <c r="T24" s="73"/>
      <c r="U24" s="74" t="str">
        <f t="shared" si="0"/>
        <v>削除フラグ  INT</v>
      </c>
    </row>
    <row r="25" spans="1:21" s="75" customFormat="1" ht="13.5" customHeight="1" x14ac:dyDescent="0.2">
      <c r="A25" s="76">
        <v>20</v>
      </c>
      <c r="B25" s="113" t="s">
        <v>56</v>
      </c>
      <c r="C25" s="85" t="s">
        <v>516</v>
      </c>
      <c r="D25" s="84" t="s">
        <v>107</v>
      </c>
      <c r="E25" s="113"/>
      <c r="F25" s="113"/>
      <c r="G25" s="113"/>
      <c r="H25" s="113"/>
      <c r="I25" s="113"/>
      <c r="J25" s="113"/>
      <c r="K25" s="113"/>
      <c r="L25" s="113"/>
      <c r="M25" s="113"/>
      <c r="N25" s="76"/>
      <c r="O25" s="113"/>
      <c r="P25" s="327"/>
      <c r="Q25" s="328"/>
      <c r="R25" s="81"/>
      <c r="S25" s="73"/>
      <c r="T25" s="73"/>
      <c r="U25" s="74" t="str">
        <f t="shared" si="0"/>
        <v>削除日時  DATETIME</v>
      </c>
    </row>
    <row r="26" spans="1:21" s="75" customFormat="1" ht="13.5" customHeight="1" x14ac:dyDescent="0.2">
      <c r="A26" s="76">
        <v>21</v>
      </c>
      <c r="B26" s="113" t="s">
        <v>59</v>
      </c>
      <c r="C26" s="85" t="s">
        <v>517</v>
      </c>
      <c r="D26" s="76" t="s">
        <v>3179</v>
      </c>
      <c r="E26" s="113">
        <v>50</v>
      </c>
      <c r="F26" s="113"/>
      <c r="G26" s="113"/>
      <c r="H26" s="113"/>
      <c r="I26" s="113"/>
      <c r="J26" s="113"/>
      <c r="K26" s="113"/>
      <c r="L26" s="113"/>
      <c r="M26" s="113"/>
      <c r="N26" s="76"/>
      <c r="O26" s="113"/>
      <c r="P26" s="327"/>
      <c r="Q26" s="328"/>
      <c r="R26" s="81"/>
      <c r="S26" s="73"/>
      <c r="T26" s="73"/>
      <c r="U26" s="74" t="str">
        <f t="shared" si="0"/>
        <v>削除端末名  VARCHAR(50)</v>
      </c>
    </row>
    <row r="27" spans="1:21" s="75" customFormat="1" ht="13.5" customHeight="1" x14ac:dyDescent="0.2">
      <c r="A27" s="76">
        <v>22</v>
      </c>
      <c r="B27" s="113" t="s">
        <v>55</v>
      </c>
      <c r="C27" s="85" t="s">
        <v>518</v>
      </c>
      <c r="D27" s="76" t="s">
        <v>84</v>
      </c>
      <c r="E27" s="113">
        <v>50</v>
      </c>
      <c r="F27" s="113"/>
      <c r="G27" s="113"/>
      <c r="H27" s="113"/>
      <c r="I27" s="113"/>
      <c r="J27" s="113"/>
      <c r="K27" s="113"/>
      <c r="L27" s="113"/>
      <c r="M27" s="113"/>
      <c r="N27" s="76"/>
      <c r="O27" s="113"/>
      <c r="P27" s="327"/>
      <c r="Q27" s="328"/>
      <c r="R27" s="81"/>
      <c r="S27" s="73"/>
      <c r="T27" s="73"/>
      <c r="U27" s="74" t="str">
        <f t="shared" si="0"/>
        <v>削除ユーザー名  VARCHAR(50)</v>
      </c>
    </row>
    <row r="28" spans="1:21" s="75" customFormat="1" ht="13.5" customHeight="1" x14ac:dyDescent="0.2">
      <c r="A28" s="86">
        <v>23</v>
      </c>
      <c r="B28" s="114" t="s">
        <v>128</v>
      </c>
      <c r="C28" s="114" t="s">
        <v>519</v>
      </c>
      <c r="D28" s="86" t="s">
        <v>149</v>
      </c>
      <c r="E28" s="114"/>
      <c r="F28" s="114"/>
      <c r="G28" s="86"/>
      <c r="H28" s="86"/>
      <c r="I28" s="86"/>
      <c r="J28" s="86"/>
      <c r="K28" s="86"/>
      <c r="L28" s="86"/>
      <c r="M28" s="86"/>
      <c r="N28" s="86"/>
      <c r="O28" s="114">
        <v>0</v>
      </c>
      <c r="P28" s="329" t="s">
        <v>75</v>
      </c>
      <c r="Q28" s="330"/>
      <c r="R28" s="73">
        <v>0</v>
      </c>
      <c r="S28" s="73"/>
      <c r="T28" s="73"/>
      <c r="U28" s="74" t="str">
        <f t="shared" si="0"/>
        <v>リビジョン番号  INT</v>
      </c>
    </row>
  </sheetData>
  <mergeCells count="26">
    <mergeCell ref="P8:Q8"/>
    <mergeCell ref="G1:P1"/>
    <mergeCell ref="G2:P2"/>
    <mergeCell ref="P5:Q5"/>
    <mergeCell ref="P6:Q6"/>
    <mergeCell ref="P7:Q7"/>
    <mergeCell ref="P20:Q20"/>
    <mergeCell ref="P9:Q9"/>
    <mergeCell ref="P10:Q10"/>
    <mergeCell ref="P11:Q11"/>
    <mergeCell ref="P12:Q12"/>
    <mergeCell ref="P13:Q13"/>
    <mergeCell ref="P14:Q14"/>
    <mergeCell ref="P15:Q15"/>
    <mergeCell ref="P16:Q16"/>
    <mergeCell ref="P17:Q17"/>
    <mergeCell ref="P18:Q18"/>
    <mergeCell ref="P19:Q19"/>
    <mergeCell ref="P27:Q27"/>
    <mergeCell ref="P28:Q28"/>
    <mergeCell ref="P21:Q21"/>
    <mergeCell ref="P22:Q22"/>
    <mergeCell ref="P23:Q23"/>
    <mergeCell ref="P24:Q24"/>
    <mergeCell ref="P25:Q25"/>
    <mergeCell ref="P26:Q26"/>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42433"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42433" r:id="rId4" name="CommandButton1"/>
      </mc:Fallback>
    </mc:AlternateContent>
    <mc:AlternateContent xmlns:mc="http://schemas.openxmlformats.org/markup-compatibility/2006">
      <mc:Choice Requires="x14">
        <control shapeId="1042434"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42434" r:id="rId6"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1">
    <tabColor rgb="FF00B0F0"/>
  </sheetPr>
  <dimension ref="A1:U21"/>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42" t="s">
        <v>11</v>
      </c>
      <c r="B1" s="141" t="s">
        <v>29</v>
      </c>
      <c r="C1" s="39" t="s">
        <v>31</v>
      </c>
      <c r="D1" s="141" t="s">
        <v>16</v>
      </c>
      <c r="E1" s="141" t="s">
        <v>17</v>
      </c>
      <c r="F1" s="141" t="s">
        <v>18</v>
      </c>
      <c r="G1" s="331" t="s">
        <v>19</v>
      </c>
      <c r="H1" s="332"/>
      <c r="I1" s="332"/>
      <c r="J1" s="332"/>
      <c r="K1" s="332"/>
      <c r="L1" s="332"/>
      <c r="M1" s="332"/>
      <c r="N1" s="332"/>
      <c r="O1" s="332"/>
      <c r="P1" s="333"/>
      <c r="Q1" s="40" t="s">
        <v>20</v>
      </c>
      <c r="R1" s="41"/>
      <c r="S1" s="41"/>
      <c r="T1" s="41"/>
      <c r="U1" s="42"/>
    </row>
    <row r="2" spans="1:21" ht="13.5" customHeight="1" x14ac:dyDescent="0.2">
      <c r="A2" s="44"/>
      <c r="B2" s="45" t="s">
        <v>2799</v>
      </c>
      <c r="C2" s="46" t="s">
        <v>1810</v>
      </c>
      <c r="D2" s="47">
        <v>1000</v>
      </c>
      <c r="E2" s="48">
        <v>360</v>
      </c>
      <c r="F2" s="48">
        <v>28</v>
      </c>
      <c r="G2" s="334" t="s">
        <v>1827</v>
      </c>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142" t="s">
        <v>15</v>
      </c>
      <c r="B5" s="142" t="s">
        <v>35</v>
      </c>
      <c r="C5" s="65" t="s">
        <v>36</v>
      </c>
      <c r="D5" s="66" t="s">
        <v>37</v>
      </c>
      <c r="E5" s="142" t="s">
        <v>32</v>
      </c>
      <c r="F5" s="142" t="s">
        <v>38</v>
      </c>
      <c r="G5" s="142" t="s">
        <v>23</v>
      </c>
      <c r="H5" s="142" t="s">
        <v>24</v>
      </c>
      <c r="I5" s="142" t="s">
        <v>25</v>
      </c>
      <c r="J5" s="142" t="s">
        <v>6</v>
      </c>
      <c r="K5" s="142" t="s">
        <v>7</v>
      </c>
      <c r="L5" s="142" t="s">
        <v>1</v>
      </c>
      <c r="M5" s="142" t="s">
        <v>2</v>
      </c>
      <c r="N5" s="142" t="s">
        <v>39</v>
      </c>
      <c r="O5" s="142" t="s">
        <v>27</v>
      </c>
      <c r="P5" s="337" t="s">
        <v>26</v>
      </c>
      <c r="Q5" s="331"/>
      <c r="R5" s="67" t="s">
        <v>8</v>
      </c>
      <c r="S5" s="68" t="s">
        <v>9</v>
      </c>
      <c r="T5" s="68" t="s">
        <v>10</v>
      </c>
      <c r="U5" s="42"/>
    </row>
    <row r="6" spans="1:21" s="75" customFormat="1" ht="13.5" customHeight="1" x14ac:dyDescent="0.2">
      <c r="A6" s="69">
        <v>1</v>
      </c>
      <c r="B6" s="143" t="s">
        <v>234</v>
      </c>
      <c r="C6" s="71" t="s">
        <v>1811</v>
      </c>
      <c r="D6" s="69" t="s">
        <v>84</v>
      </c>
      <c r="E6" s="72">
        <v>11</v>
      </c>
      <c r="F6" s="72"/>
      <c r="G6" s="69">
        <v>1</v>
      </c>
      <c r="H6" s="69"/>
      <c r="I6" s="69"/>
      <c r="J6" s="69"/>
      <c r="K6" s="69"/>
      <c r="L6" s="69"/>
      <c r="M6" s="69"/>
      <c r="N6" s="69" t="s">
        <v>28</v>
      </c>
      <c r="O6" s="69"/>
      <c r="P6" s="338"/>
      <c r="Q6" s="339"/>
      <c r="R6" s="73"/>
      <c r="S6" s="73"/>
      <c r="T6" s="73"/>
      <c r="U6" s="74" t="str">
        <f t="shared" ref="U6:U21" si="0">B6 &amp; "  " &amp;D6 &amp; IF(D6 = "VARCHAR","(" &amp; E6 &amp; ")",IF(D6="NUMERIC","(" &amp; E6 &amp; "," &amp; F6 &amp; ")",""))</f>
        <v>製品ｺｰﾄﾞ  VARCHAR(11)</v>
      </c>
    </row>
    <row r="7" spans="1:21" s="75" customFormat="1" ht="13.5" customHeight="1" x14ac:dyDescent="0.2">
      <c r="A7" s="76">
        <v>2</v>
      </c>
      <c r="B7" s="144" t="s">
        <v>186</v>
      </c>
      <c r="C7" s="78" t="s">
        <v>2230</v>
      </c>
      <c r="D7" s="69" t="s">
        <v>84</v>
      </c>
      <c r="E7" s="144">
        <v>1</v>
      </c>
      <c r="F7" s="79"/>
      <c r="G7" s="76">
        <v>2</v>
      </c>
      <c r="H7" s="76"/>
      <c r="I7" s="76"/>
      <c r="J7" s="76"/>
      <c r="K7" s="76"/>
      <c r="L7" s="76"/>
      <c r="M7" s="76"/>
      <c r="N7" s="76" t="s">
        <v>28</v>
      </c>
      <c r="O7" s="76"/>
      <c r="P7" s="327"/>
      <c r="Q7" s="328"/>
      <c r="R7" s="73"/>
      <c r="S7" s="73"/>
      <c r="T7" s="73"/>
      <c r="U7" s="74" t="str">
        <f t="shared" si="0"/>
        <v>ﾏｲﾅｰｺｰﾄﾞ  VARCHAR(1)</v>
      </c>
    </row>
    <row r="8" spans="1:21" s="75" customFormat="1" ht="13.5" customHeight="1" x14ac:dyDescent="0.2">
      <c r="A8" s="76">
        <v>3</v>
      </c>
      <c r="B8" s="144" t="s">
        <v>284</v>
      </c>
      <c r="C8" s="78" t="s">
        <v>1812</v>
      </c>
      <c r="D8" s="69" t="s">
        <v>149</v>
      </c>
      <c r="E8" s="144"/>
      <c r="F8" s="79"/>
      <c r="G8" s="76">
        <v>3</v>
      </c>
      <c r="H8" s="76"/>
      <c r="I8" s="76"/>
      <c r="J8" s="76"/>
      <c r="K8" s="76"/>
      <c r="L8" s="76"/>
      <c r="M8" s="76"/>
      <c r="N8" s="76" t="s">
        <v>28</v>
      </c>
      <c r="O8" s="76"/>
      <c r="P8" s="327"/>
      <c r="Q8" s="328"/>
      <c r="R8" s="80"/>
      <c r="S8" s="73"/>
      <c r="T8" s="73"/>
      <c r="U8" s="74" t="str">
        <f t="shared" si="0"/>
        <v>No  INT</v>
      </c>
    </row>
    <row r="9" spans="1:21" s="75" customFormat="1" ht="13.5" customHeight="1" x14ac:dyDescent="0.2">
      <c r="A9" s="76">
        <v>4</v>
      </c>
      <c r="B9" s="144" t="s">
        <v>1794</v>
      </c>
      <c r="C9" s="78" t="s">
        <v>1813</v>
      </c>
      <c r="D9" s="69" t="s">
        <v>84</v>
      </c>
      <c r="E9" s="144">
        <v>11</v>
      </c>
      <c r="F9" s="79"/>
      <c r="G9" s="76"/>
      <c r="H9" s="76"/>
      <c r="I9" s="76">
        <v>1</v>
      </c>
      <c r="J9" s="76"/>
      <c r="K9" s="76"/>
      <c r="L9" s="76"/>
      <c r="M9" s="76"/>
      <c r="N9" s="76"/>
      <c r="O9" s="76"/>
      <c r="P9" s="327"/>
      <c r="Q9" s="328"/>
      <c r="R9" s="80"/>
      <c r="S9" s="73"/>
      <c r="T9" s="73"/>
      <c r="U9" s="74" t="str">
        <f t="shared" si="0"/>
        <v>副資材ｺｰﾄﾞ  VARCHAR(11)</v>
      </c>
    </row>
    <row r="10" spans="1:21" s="75" customFormat="1" ht="13.5" customHeight="1" x14ac:dyDescent="0.2">
      <c r="A10" s="76">
        <v>5</v>
      </c>
      <c r="B10" s="144" t="s">
        <v>1795</v>
      </c>
      <c r="C10" s="78" t="s">
        <v>1814</v>
      </c>
      <c r="D10" s="69" t="s">
        <v>84</v>
      </c>
      <c r="E10" s="144">
        <v>1</v>
      </c>
      <c r="F10" s="79"/>
      <c r="G10" s="76"/>
      <c r="H10" s="76"/>
      <c r="I10" s="76">
        <v>2</v>
      </c>
      <c r="J10" s="76"/>
      <c r="K10" s="76"/>
      <c r="L10" s="76"/>
      <c r="M10" s="76"/>
      <c r="N10" s="76"/>
      <c r="O10" s="76"/>
      <c r="P10" s="327"/>
      <c r="Q10" s="328"/>
      <c r="R10" s="80"/>
      <c r="S10" s="73"/>
      <c r="T10" s="73"/>
      <c r="U10" s="74" t="str">
        <f t="shared" si="0"/>
        <v>副資材ﾏｲﾅｰｺｰﾄﾞ  VARCHAR(1)</v>
      </c>
    </row>
    <row r="11" spans="1:21" s="75" customFormat="1" ht="13.5" customHeight="1" x14ac:dyDescent="0.2">
      <c r="A11" s="76">
        <v>6</v>
      </c>
      <c r="B11" s="140" t="s">
        <v>51</v>
      </c>
      <c r="C11" s="83" t="s">
        <v>1815</v>
      </c>
      <c r="D11" s="84" t="s">
        <v>3189</v>
      </c>
      <c r="E11" s="140"/>
      <c r="F11" s="140"/>
      <c r="G11" s="140"/>
      <c r="H11" s="140"/>
      <c r="I11" s="140"/>
      <c r="J11" s="140"/>
      <c r="K11" s="140"/>
      <c r="L11" s="140"/>
      <c r="M11" s="140"/>
      <c r="N11" s="84"/>
      <c r="O11" s="84"/>
      <c r="P11" s="325"/>
      <c r="Q11" s="326"/>
      <c r="R11" s="81"/>
      <c r="S11" s="73"/>
      <c r="T11" s="73"/>
      <c r="U11" s="74" t="str">
        <f t="shared" si="0"/>
        <v>登録日時  DATETIME</v>
      </c>
    </row>
    <row r="12" spans="1:21" s="75" customFormat="1" ht="13.5" customHeight="1" x14ac:dyDescent="0.2">
      <c r="A12" s="76">
        <v>7</v>
      </c>
      <c r="B12" s="140" t="s">
        <v>57</v>
      </c>
      <c r="C12" s="83" t="s">
        <v>1816</v>
      </c>
      <c r="D12" s="84" t="s">
        <v>3197</v>
      </c>
      <c r="E12" s="140">
        <v>50</v>
      </c>
      <c r="F12" s="140"/>
      <c r="G12" s="140"/>
      <c r="H12" s="140"/>
      <c r="I12" s="140"/>
      <c r="J12" s="140"/>
      <c r="K12" s="140"/>
      <c r="L12" s="140"/>
      <c r="M12" s="140"/>
      <c r="N12" s="84"/>
      <c r="O12" s="84"/>
      <c r="P12" s="325"/>
      <c r="Q12" s="326"/>
      <c r="R12" s="81"/>
      <c r="S12" s="73"/>
      <c r="T12" s="73"/>
      <c r="U12" s="74" t="str">
        <f t="shared" si="0"/>
        <v>登録端末名  VARCHAR(50)</v>
      </c>
    </row>
    <row r="13" spans="1:21" s="75" customFormat="1" ht="13.5" customHeight="1" x14ac:dyDescent="0.2">
      <c r="A13" s="76">
        <v>8</v>
      </c>
      <c r="B13" s="140" t="s">
        <v>52</v>
      </c>
      <c r="C13" s="83" t="s">
        <v>1817</v>
      </c>
      <c r="D13" s="84" t="s">
        <v>84</v>
      </c>
      <c r="E13" s="140">
        <v>50</v>
      </c>
      <c r="F13" s="140"/>
      <c r="G13" s="84"/>
      <c r="H13" s="84"/>
      <c r="I13" s="84"/>
      <c r="J13" s="84"/>
      <c r="K13" s="84"/>
      <c r="L13" s="84"/>
      <c r="M13" s="84"/>
      <c r="N13" s="84"/>
      <c r="O13" s="84"/>
      <c r="P13" s="325"/>
      <c r="Q13" s="326"/>
      <c r="R13" s="81"/>
      <c r="S13" s="73"/>
      <c r="T13" s="73"/>
      <c r="U13" s="74" t="str">
        <f t="shared" si="0"/>
        <v>登録ユーザー名  VARCHAR(50)</v>
      </c>
    </row>
    <row r="14" spans="1:21" s="75" customFormat="1" ht="13.5" customHeight="1" x14ac:dyDescent="0.2">
      <c r="A14" s="76">
        <v>9</v>
      </c>
      <c r="B14" s="140" t="s">
        <v>60</v>
      </c>
      <c r="C14" s="83" t="s">
        <v>1818</v>
      </c>
      <c r="D14" s="84" t="s">
        <v>107</v>
      </c>
      <c r="E14" s="140"/>
      <c r="F14" s="140"/>
      <c r="G14" s="140"/>
      <c r="H14" s="140"/>
      <c r="I14" s="140"/>
      <c r="J14" s="140"/>
      <c r="K14" s="140"/>
      <c r="L14" s="140"/>
      <c r="M14" s="140"/>
      <c r="N14" s="84"/>
      <c r="O14" s="84"/>
      <c r="P14" s="325"/>
      <c r="Q14" s="326"/>
      <c r="R14" s="81"/>
      <c r="S14" s="73"/>
      <c r="T14" s="73"/>
      <c r="U14" s="74" t="str">
        <f t="shared" si="0"/>
        <v>更新日時  DATETIME</v>
      </c>
    </row>
    <row r="15" spans="1:21" s="75" customFormat="1" ht="13.5" customHeight="1" x14ac:dyDescent="0.2">
      <c r="A15" s="76">
        <v>10</v>
      </c>
      <c r="B15" s="140" t="s">
        <v>58</v>
      </c>
      <c r="C15" s="83" t="s">
        <v>1819</v>
      </c>
      <c r="D15" s="76" t="s">
        <v>84</v>
      </c>
      <c r="E15" s="140">
        <v>50</v>
      </c>
      <c r="F15" s="140"/>
      <c r="G15" s="140"/>
      <c r="H15" s="140"/>
      <c r="I15" s="140"/>
      <c r="J15" s="140"/>
      <c r="K15" s="140"/>
      <c r="L15" s="140"/>
      <c r="M15" s="140"/>
      <c r="N15" s="84"/>
      <c r="O15" s="84"/>
      <c r="P15" s="325"/>
      <c r="Q15" s="326"/>
      <c r="R15" s="81"/>
      <c r="S15" s="73"/>
      <c r="T15" s="73"/>
      <c r="U15" s="74" t="str">
        <f t="shared" si="0"/>
        <v>更新端末名  VARCHAR(50)</v>
      </c>
    </row>
    <row r="16" spans="1:21" s="75" customFormat="1" ht="13.5" customHeight="1" x14ac:dyDescent="0.2">
      <c r="A16" s="76">
        <v>11</v>
      </c>
      <c r="B16" s="144" t="s">
        <v>53</v>
      </c>
      <c r="C16" s="83" t="s">
        <v>1820</v>
      </c>
      <c r="D16" s="76" t="s">
        <v>3187</v>
      </c>
      <c r="E16" s="140">
        <v>50</v>
      </c>
      <c r="F16" s="144"/>
      <c r="G16" s="144"/>
      <c r="H16" s="144"/>
      <c r="I16" s="144"/>
      <c r="J16" s="144"/>
      <c r="K16" s="144"/>
      <c r="L16" s="144"/>
      <c r="M16" s="144"/>
      <c r="N16" s="76"/>
      <c r="O16" s="144"/>
      <c r="P16" s="327"/>
      <c r="Q16" s="328"/>
      <c r="R16" s="81"/>
      <c r="S16" s="73"/>
      <c r="T16" s="73"/>
      <c r="U16" s="74" t="str">
        <f t="shared" si="0"/>
        <v>更新ユーザー名  VARCHAR(50)</v>
      </c>
    </row>
    <row r="17" spans="1:21" s="75" customFormat="1" ht="13.5" customHeight="1" x14ac:dyDescent="0.2">
      <c r="A17" s="76">
        <v>12</v>
      </c>
      <c r="B17" s="144" t="s">
        <v>54</v>
      </c>
      <c r="C17" s="85" t="s">
        <v>1821</v>
      </c>
      <c r="D17" s="76" t="s">
        <v>149</v>
      </c>
      <c r="E17" s="144"/>
      <c r="F17" s="144"/>
      <c r="G17" s="144"/>
      <c r="H17" s="144"/>
      <c r="I17" s="144"/>
      <c r="J17" s="144"/>
      <c r="K17" s="144"/>
      <c r="L17" s="144"/>
      <c r="M17" s="144"/>
      <c r="N17" s="76"/>
      <c r="O17" s="144">
        <v>0</v>
      </c>
      <c r="P17" s="327"/>
      <c r="Q17" s="328"/>
      <c r="S17" s="73"/>
      <c r="T17" s="73"/>
      <c r="U17" s="74" t="str">
        <f t="shared" si="0"/>
        <v>削除フラグ  INT</v>
      </c>
    </row>
    <row r="18" spans="1:21" s="75" customFormat="1" ht="13.5" customHeight="1" x14ac:dyDescent="0.2">
      <c r="A18" s="76">
        <v>13</v>
      </c>
      <c r="B18" s="144" t="s">
        <v>56</v>
      </c>
      <c r="C18" s="85" t="s">
        <v>1822</v>
      </c>
      <c r="D18" s="84" t="s">
        <v>107</v>
      </c>
      <c r="E18" s="144"/>
      <c r="F18" s="144"/>
      <c r="G18" s="144"/>
      <c r="H18" s="144"/>
      <c r="I18" s="144"/>
      <c r="J18" s="144"/>
      <c r="K18" s="144"/>
      <c r="L18" s="144"/>
      <c r="M18" s="144"/>
      <c r="N18" s="76"/>
      <c r="O18" s="144"/>
      <c r="P18" s="327"/>
      <c r="Q18" s="328"/>
      <c r="R18" s="81"/>
      <c r="S18" s="73"/>
      <c r="T18" s="73"/>
      <c r="U18" s="74" t="str">
        <f t="shared" si="0"/>
        <v>削除日時  DATETIME</v>
      </c>
    </row>
    <row r="19" spans="1:21" s="75" customFormat="1" ht="13.5" customHeight="1" x14ac:dyDescent="0.2">
      <c r="A19" s="76">
        <v>14</v>
      </c>
      <c r="B19" s="144" t="s">
        <v>59</v>
      </c>
      <c r="C19" s="85" t="s">
        <v>1823</v>
      </c>
      <c r="D19" s="76" t="s">
        <v>3207</v>
      </c>
      <c r="E19" s="144">
        <v>50</v>
      </c>
      <c r="F19" s="144"/>
      <c r="G19" s="144"/>
      <c r="H19" s="144"/>
      <c r="I19" s="144"/>
      <c r="J19" s="144"/>
      <c r="K19" s="144"/>
      <c r="L19" s="144"/>
      <c r="M19" s="144"/>
      <c r="N19" s="76"/>
      <c r="O19" s="144"/>
      <c r="P19" s="327"/>
      <c r="Q19" s="328"/>
      <c r="R19" s="81"/>
      <c r="S19" s="73"/>
      <c r="T19" s="73"/>
      <c r="U19" s="74" t="str">
        <f t="shared" si="0"/>
        <v>削除端末名  VARCHAR(50)</v>
      </c>
    </row>
    <row r="20" spans="1:21" s="75" customFormat="1" ht="13.5" customHeight="1" x14ac:dyDescent="0.2">
      <c r="A20" s="76">
        <v>15</v>
      </c>
      <c r="B20" s="144" t="s">
        <v>55</v>
      </c>
      <c r="C20" s="85" t="s">
        <v>1824</v>
      </c>
      <c r="D20" s="76" t="s">
        <v>84</v>
      </c>
      <c r="E20" s="144">
        <v>50</v>
      </c>
      <c r="F20" s="144"/>
      <c r="G20" s="144"/>
      <c r="H20" s="144"/>
      <c r="I20" s="144"/>
      <c r="J20" s="144"/>
      <c r="K20" s="144"/>
      <c r="L20" s="144"/>
      <c r="M20" s="144"/>
      <c r="N20" s="76"/>
      <c r="O20" s="144"/>
      <c r="P20" s="327"/>
      <c r="Q20" s="328"/>
      <c r="R20" s="81"/>
      <c r="S20" s="73"/>
      <c r="T20" s="73"/>
      <c r="U20" s="74" t="str">
        <f t="shared" si="0"/>
        <v>削除ユーザー名  VARCHAR(50)</v>
      </c>
    </row>
    <row r="21" spans="1:21" s="75" customFormat="1" ht="13.5" customHeight="1" x14ac:dyDescent="0.2">
      <c r="A21" s="86">
        <v>16</v>
      </c>
      <c r="B21" s="145" t="s">
        <v>128</v>
      </c>
      <c r="C21" s="145" t="s">
        <v>1825</v>
      </c>
      <c r="D21" s="86" t="s">
        <v>3188</v>
      </c>
      <c r="E21" s="145"/>
      <c r="F21" s="145"/>
      <c r="G21" s="86"/>
      <c r="H21" s="86"/>
      <c r="I21" s="86"/>
      <c r="J21" s="86"/>
      <c r="K21" s="86"/>
      <c r="L21" s="86"/>
      <c r="M21" s="86"/>
      <c r="N21" s="86"/>
      <c r="O21" s="145">
        <v>0</v>
      </c>
      <c r="P21" s="329" t="s">
        <v>75</v>
      </c>
      <c r="Q21" s="330"/>
      <c r="R21" s="73"/>
      <c r="S21" s="73"/>
      <c r="T21" s="73"/>
      <c r="U21" s="74" t="str">
        <f t="shared" si="0"/>
        <v>リビジョン番号  INT</v>
      </c>
    </row>
  </sheetData>
  <mergeCells count="19">
    <mergeCell ref="P13:Q13"/>
    <mergeCell ref="G1:P1"/>
    <mergeCell ref="G2:P2"/>
    <mergeCell ref="P5:Q5"/>
    <mergeCell ref="P6:Q6"/>
    <mergeCell ref="P7:Q7"/>
    <mergeCell ref="P8:Q8"/>
    <mergeCell ref="P9:Q9"/>
    <mergeCell ref="P10:Q10"/>
    <mergeCell ref="P11:Q11"/>
    <mergeCell ref="P12:Q12"/>
    <mergeCell ref="P20:Q20"/>
    <mergeCell ref="P21:Q21"/>
    <mergeCell ref="P14:Q14"/>
    <mergeCell ref="P15:Q15"/>
    <mergeCell ref="P16:Q16"/>
    <mergeCell ref="P17:Q17"/>
    <mergeCell ref="P18:Q18"/>
    <mergeCell ref="P19:Q19"/>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93633"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93633" r:id="rId4" name="CommandButton1"/>
      </mc:Fallback>
    </mc:AlternateContent>
    <mc:AlternateContent xmlns:mc="http://schemas.openxmlformats.org/markup-compatibility/2006">
      <mc:Choice Requires="x14">
        <control shapeId="1093634"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93634" r:id="rId6" name="CommandButton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2"/>
  <dimension ref="A1:U18"/>
  <sheetViews>
    <sheetView view="pageBreakPreview" topLeftCell="D1" zoomScaleNormal="100" zoomScaleSheetLayoutView="100" workbookViewId="0">
      <selection activeCell="U11" sqref="U11"/>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1" t="s">
        <v>11</v>
      </c>
      <c r="B1" s="110" t="s">
        <v>29</v>
      </c>
      <c r="C1" s="39" t="s">
        <v>31</v>
      </c>
      <c r="D1" s="110" t="s">
        <v>16</v>
      </c>
      <c r="E1" s="110" t="s">
        <v>17</v>
      </c>
      <c r="F1" s="110" t="s">
        <v>18</v>
      </c>
      <c r="G1" s="331" t="s">
        <v>19</v>
      </c>
      <c r="H1" s="332"/>
      <c r="I1" s="332"/>
      <c r="J1" s="332"/>
      <c r="K1" s="332"/>
      <c r="L1" s="332"/>
      <c r="M1" s="332"/>
      <c r="N1" s="332"/>
      <c r="O1" s="332"/>
      <c r="P1" s="333"/>
      <c r="Q1" s="40" t="s">
        <v>20</v>
      </c>
      <c r="R1" s="41"/>
      <c r="S1" s="41"/>
      <c r="T1" s="41"/>
      <c r="U1" s="42"/>
    </row>
    <row r="2" spans="1:21" ht="13.5" customHeight="1" x14ac:dyDescent="0.2">
      <c r="A2" s="44"/>
      <c r="B2" s="45" t="s">
        <v>320</v>
      </c>
      <c r="C2" s="46" t="s">
        <v>313</v>
      </c>
      <c r="D2" s="47">
        <v>1000</v>
      </c>
      <c r="E2" s="48">
        <v>344</v>
      </c>
      <c r="F2" s="48">
        <v>23</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305</v>
      </c>
      <c r="S4" s="55"/>
      <c r="T4" s="56"/>
      <c r="U4" s="42"/>
    </row>
    <row r="5" spans="1:21" ht="13.5" customHeight="1" x14ac:dyDescent="0.2">
      <c r="A5" s="111" t="s">
        <v>15</v>
      </c>
      <c r="B5" s="111" t="s">
        <v>35</v>
      </c>
      <c r="C5" s="65" t="s">
        <v>36</v>
      </c>
      <c r="D5" s="66" t="s">
        <v>37</v>
      </c>
      <c r="E5" s="111" t="s">
        <v>32</v>
      </c>
      <c r="F5" s="111" t="s">
        <v>38</v>
      </c>
      <c r="G5" s="111" t="s">
        <v>23</v>
      </c>
      <c r="H5" s="111" t="s">
        <v>24</v>
      </c>
      <c r="I5" s="111" t="s">
        <v>25</v>
      </c>
      <c r="J5" s="111" t="s">
        <v>6</v>
      </c>
      <c r="K5" s="111" t="s">
        <v>7</v>
      </c>
      <c r="L5" s="111" t="s">
        <v>1</v>
      </c>
      <c r="M5" s="111" t="s">
        <v>2</v>
      </c>
      <c r="N5" s="111" t="s">
        <v>39</v>
      </c>
      <c r="O5" s="111" t="s">
        <v>27</v>
      </c>
      <c r="P5" s="337" t="s">
        <v>26</v>
      </c>
      <c r="Q5" s="331"/>
      <c r="R5" s="67" t="s">
        <v>8</v>
      </c>
      <c r="S5" s="68" t="s">
        <v>9</v>
      </c>
      <c r="T5" s="68" t="s">
        <v>10</v>
      </c>
      <c r="U5" s="42"/>
    </row>
    <row r="6" spans="1:21" s="75" customFormat="1" ht="13.5" customHeight="1" x14ac:dyDescent="0.2">
      <c r="A6" s="69">
        <v>1</v>
      </c>
      <c r="B6" s="112" t="s">
        <v>2177</v>
      </c>
      <c r="C6" s="71" t="s">
        <v>2848</v>
      </c>
      <c r="D6" s="69" t="s">
        <v>84</v>
      </c>
      <c r="E6" s="72">
        <v>11</v>
      </c>
      <c r="F6" s="72"/>
      <c r="G6" s="69">
        <v>1</v>
      </c>
      <c r="H6" s="69">
        <v>1</v>
      </c>
      <c r="I6" s="69"/>
      <c r="J6" s="69"/>
      <c r="K6" s="69"/>
      <c r="L6" s="69"/>
      <c r="M6" s="69"/>
      <c r="N6" s="69"/>
      <c r="O6" s="69"/>
      <c r="P6" s="338"/>
      <c r="Q6" s="339"/>
      <c r="R6" s="73" t="s">
        <v>306</v>
      </c>
      <c r="S6" s="73">
        <v>11</v>
      </c>
      <c r="T6" s="73"/>
      <c r="U6" s="74" t="str">
        <f t="shared" ref="U6:U18" si="0">B6 &amp; "  " &amp;D6 &amp; IF(D6 = "VARCHAR","(" &amp; E6 &amp; ")",IF(D6="NUMERIC","(" &amp; E6 &amp; "," &amp; F6 &amp; ")",""))</f>
        <v>部品ｺｰﾄﾞ  VARCHAR(11)</v>
      </c>
    </row>
    <row r="7" spans="1:21" s="75" customFormat="1" ht="13.5" customHeight="1" x14ac:dyDescent="0.2">
      <c r="A7" s="76">
        <v>2</v>
      </c>
      <c r="B7" s="113" t="s">
        <v>2170</v>
      </c>
      <c r="C7" s="78" t="s">
        <v>2849</v>
      </c>
      <c r="D7" s="69" t="s">
        <v>3183</v>
      </c>
      <c r="E7" s="113">
        <v>1</v>
      </c>
      <c r="F7" s="79"/>
      <c r="G7" s="76"/>
      <c r="H7" s="76">
        <v>2</v>
      </c>
      <c r="I7" s="76"/>
      <c r="J7" s="76"/>
      <c r="K7" s="76"/>
      <c r="L7" s="76"/>
      <c r="M7" s="76"/>
      <c r="N7" s="76"/>
      <c r="O7" s="76"/>
      <c r="P7" s="327"/>
      <c r="Q7" s="328"/>
      <c r="R7" s="73" t="s">
        <v>307</v>
      </c>
      <c r="S7" s="73">
        <v>1</v>
      </c>
      <c r="T7" s="73"/>
      <c r="U7" s="74" t="str">
        <f t="shared" si="0"/>
        <v>ﾏｲﾅｰｺｰﾄﾞ  VARCHAR(1)</v>
      </c>
    </row>
    <row r="8" spans="1:21" s="75" customFormat="1" ht="13.5" customHeight="1" x14ac:dyDescent="0.2">
      <c r="A8" s="76">
        <v>3</v>
      </c>
      <c r="B8" s="109" t="s">
        <v>51</v>
      </c>
      <c r="C8" s="83" t="s">
        <v>314</v>
      </c>
      <c r="D8" s="84" t="s">
        <v>3184</v>
      </c>
      <c r="E8" s="109"/>
      <c r="F8" s="109"/>
      <c r="G8" s="109"/>
      <c r="H8" s="109"/>
      <c r="I8" s="109"/>
      <c r="J8" s="109"/>
      <c r="K8" s="109"/>
      <c r="L8" s="109"/>
      <c r="M8" s="109"/>
      <c r="N8" s="84"/>
      <c r="O8" s="84"/>
      <c r="P8" s="325"/>
      <c r="Q8" s="326"/>
      <c r="R8" s="81" t="s">
        <v>308</v>
      </c>
      <c r="S8" s="73"/>
      <c r="T8" s="73"/>
      <c r="U8" s="74" t="str">
        <f t="shared" si="0"/>
        <v>登録日時  DATETIME</v>
      </c>
    </row>
    <row r="9" spans="1:21" s="75" customFormat="1" ht="13.5" customHeight="1" x14ac:dyDescent="0.2">
      <c r="A9" s="76">
        <v>4</v>
      </c>
      <c r="B9" s="109" t="s">
        <v>57</v>
      </c>
      <c r="C9" s="83" t="s">
        <v>315</v>
      </c>
      <c r="D9" s="84" t="s">
        <v>3183</v>
      </c>
      <c r="E9" s="109">
        <v>50</v>
      </c>
      <c r="F9" s="109"/>
      <c r="G9" s="109"/>
      <c r="H9" s="109"/>
      <c r="I9" s="109"/>
      <c r="J9" s="109"/>
      <c r="K9" s="109"/>
      <c r="L9" s="109"/>
      <c r="M9" s="109"/>
      <c r="N9" s="84"/>
      <c r="O9" s="84"/>
      <c r="P9" s="325"/>
      <c r="Q9" s="326"/>
      <c r="R9" s="81"/>
      <c r="S9" s="73"/>
      <c r="T9" s="73"/>
      <c r="U9" s="74" t="str">
        <f t="shared" si="0"/>
        <v>登録端末名  VARCHAR(50)</v>
      </c>
    </row>
    <row r="10" spans="1:21" s="75" customFormat="1" ht="13.5" customHeight="1" x14ac:dyDescent="0.2">
      <c r="A10" s="76">
        <v>5</v>
      </c>
      <c r="B10" s="109" t="s">
        <v>52</v>
      </c>
      <c r="C10" s="83" t="s">
        <v>2844</v>
      </c>
      <c r="D10" s="84" t="s">
        <v>3183</v>
      </c>
      <c r="E10" s="109">
        <v>50</v>
      </c>
      <c r="F10" s="109"/>
      <c r="G10" s="84"/>
      <c r="H10" s="84"/>
      <c r="I10" s="84"/>
      <c r="J10" s="84"/>
      <c r="K10" s="84"/>
      <c r="L10" s="84"/>
      <c r="M10" s="84"/>
      <c r="N10" s="84"/>
      <c r="O10" s="84"/>
      <c r="P10" s="325"/>
      <c r="Q10" s="326"/>
      <c r="R10" s="81" t="s">
        <v>309</v>
      </c>
      <c r="S10" s="73">
        <v>50</v>
      </c>
      <c r="T10" s="73"/>
      <c r="U10" s="74" t="str">
        <f t="shared" si="0"/>
        <v>登録ユーザー名  VARCHAR(50)</v>
      </c>
    </row>
    <row r="11" spans="1:21" s="75" customFormat="1" ht="13.5" customHeight="1" x14ac:dyDescent="0.2">
      <c r="A11" s="76">
        <v>6</v>
      </c>
      <c r="B11" s="109" t="s">
        <v>60</v>
      </c>
      <c r="C11" s="83" t="s">
        <v>2843</v>
      </c>
      <c r="D11" s="84" t="s">
        <v>3208</v>
      </c>
      <c r="E11" s="109"/>
      <c r="F11" s="109"/>
      <c r="G11" s="109"/>
      <c r="H11" s="109"/>
      <c r="I11" s="109"/>
      <c r="J11" s="109"/>
      <c r="K11" s="109"/>
      <c r="L11" s="109"/>
      <c r="M11" s="109"/>
      <c r="N11" s="84"/>
      <c r="O11" s="84"/>
      <c r="P11" s="325"/>
      <c r="Q11" s="326"/>
      <c r="R11" s="81" t="s">
        <v>310</v>
      </c>
      <c r="S11" s="73"/>
      <c r="T11" s="73"/>
      <c r="U11" s="74" t="str">
        <f t="shared" si="0"/>
        <v>更新日時  DATETIME</v>
      </c>
    </row>
    <row r="12" spans="1:21" s="75" customFormat="1" ht="13.5" customHeight="1" x14ac:dyDescent="0.2">
      <c r="A12" s="76">
        <v>7</v>
      </c>
      <c r="B12" s="109" t="s">
        <v>58</v>
      </c>
      <c r="C12" s="83" t="s">
        <v>2845</v>
      </c>
      <c r="D12" s="76" t="s">
        <v>84</v>
      </c>
      <c r="E12" s="109">
        <v>50</v>
      </c>
      <c r="F12" s="109"/>
      <c r="G12" s="109"/>
      <c r="H12" s="109"/>
      <c r="I12" s="109"/>
      <c r="J12" s="109"/>
      <c r="K12" s="109"/>
      <c r="L12" s="109"/>
      <c r="M12" s="109"/>
      <c r="N12" s="84"/>
      <c r="O12" s="84"/>
      <c r="P12" s="325"/>
      <c r="Q12" s="326"/>
      <c r="R12" s="81" t="s">
        <v>311</v>
      </c>
      <c r="S12" s="73">
        <v>50</v>
      </c>
      <c r="T12" s="73"/>
      <c r="U12" s="74" t="str">
        <f t="shared" si="0"/>
        <v>更新端末名  VARCHAR(50)</v>
      </c>
    </row>
    <row r="13" spans="1:21" s="75" customFormat="1" ht="13.5" customHeight="1" x14ac:dyDescent="0.2">
      <c r="A13" s="76">
        <v>8</v>
      </c>
      <c r="B13" s="113" t="s">
        <v>53</v>
      </c>
      <c r="C13" s="83" t="s">
        <v>2846</v>
      </c>
      <c r="D13" s="76" t="s">
        <v>3185</v>
      </c>
      <c r="E13" s="109">
        <v>50</v>
      </c>
      <c r="F13" s="113"/>
      <c r="G13" s="113"/>
      <c r="H13" s="113"/>
      <c r="I13" s="113"/>
      <c r="J13" s="113"/>
      <c r="K13" s="113"/>
      <c r="L13" s="113"/>
      <c r="M13" s="113"/>
      <c r="N13" s="76"/>
      <c r="O13" s="113"/>
      <c r="P13" s="327"/>
      <c r="Q13" s="328"/>
      <c r="R13" s="81" t="s">
        <v>312</v>
      </c>
      <c r="S13" s="73">
        <v>50</v>
      </c>
      <c r="T13" s="73"/>
      <c r="U13" s="74" t="str">
        <f t="shared" si="0"/>
        <v>更新ユーザー名  VARCHAR(50)</v>
      </c>
    </row>
    <row r="14" spans="1:21" s="75" customFormat="1" ht="13.5" customHeight="1" x14ac:dyDescent="0.2">
      <c r="A14" s="76">
        <v>9</v>
      </c>
      <c r="B14" s="113" t="s">
        <v>54</v>
      </c>
      <c r="C14" s="85" t="s">
        <v>316</v>
      </c>
      <c r="D14" s="76" t="s">
        <v>149</v>
      </c>
      <c r="E14" s="113"/>
      <c r="F14" s="113"/>
      <c r="G14" s="113"/>
      <c r="H14" s="113"/>
      <c r="I14" s="113"/>
      <c r="J14" s="113"/>
      <c r="K14" s="113"/>
      <c r="L14" s="113"/>
      <c r="M14" s="113"/>
      <c r="N14" s="76"/>
      <c r="O14" s="113">
        <v>0</v>
      </c>
      <c r="P14" s="327"/>
      <c r="Q14" s="328"/>
      <c r="R14" s="75">
        <v>0</v>
      </c>
      <c r="S14" s="73"/>
      <c r="T14" s="73"/>
      <c r="U14" s="74" t="str">
        <f t="shared" si="0"/>
        <v>削除フラグ  INT</v>
      </c>
    </row>
    <row r="15" spans="1:21" s="75" customFormat="1" ht="13.5" customHeight="1" x14ac:dyDescent="0.2">
      <c r="A15" s="76">
        <v>10</v>
      </c>
      <c r="B15" s="113" t="s">
        <v>56</v>
      </c>
      <c r="C15" s="85" t="s">
        <v>317</v>
      </c>
      <c r="D15" s="84" t="s">
        <v>107</v>
      </c>
      <c r="E15" s="113"/>
      <c r="F15" s="113"/>
      <c r="G15" s="113"/>
      <c r="H15" s="113"/>
      <c r="I15" s="113"/>
      <c r="J15" s="113"/>
      <c r="K15" s="113"/>
      <c r="L15" s="113"/>
      <c r="M15" s="113"/>
      <c r="N15" s="76"/>
      <c r="O15" s="113"/>
      <c r="P15" s="327"/>
      <c r="Q15" s="328"/>
      <c r="R15" s="81"/>
      <c r="S15" s="73"/>
      <c r="T15" s="73"/>
      <c r="U15" s="74" t="str">
        <f t="shared" si="0"/>
        <v>削除日時  DATETIME</v>
      </c>
    </row>
    <row r="16" spans="1:21" s="75" customFormat="1" ht="13.5" customHeight="1" x14ac:dyDescent="0.2">
      <c r="A16" s="76">
        <v>11</v>
      </c>
      <c r="B16" s="113" t="s">
        <v>59</v>
      </c>
      <c r="C16" s="85" t="s">
        <v>318</v>
      </c>
      <c r="D16" s="76" t="s">
        <v>84</v>
      </c>
      <c r="E16" s="113">
        <v>50</v>
      </c>
      <c r="F16" s="113"/>
      <c r="G16" s="113"/>
      <c r="H16" s="113"/>
      <c r="I16" s="113"/>
      <c r="J16" s="113"/>
      <c r="K16" s="113"/>
      <c r="L16" s="113"/>
      <c r="M16" s="113"/>
      <c r="N16" s="76"/>
      <c r="O16" s="113"/>
      <c r="P16" s="327"/>
      <c r="Q16" s="328"/>
      <c r="R16" s="81"/>
      <c r="S16" s="73"/>
      <c r="T16" s="73"/>
      <c r="U16" s="74" t="str">
        <f t="shared" si="0"/>
        <v>削除端末名  VARCHAR(50)</v>
      </c>
    </row>
    <row r="17" spans="1:21" s="75" customFormat="1" ht="13.5" customHeight="1" x14ac:dyDescent="0.2">
      <c r="A17" s="76">
        <v>12</v>
      </c>
      <c r="B17" s="113" t="s">
        <v>55</v>
      </c>
      <c r="C17" s="85" t="s">
        <v>319</v>
      </c>
      <c r="D17" s="76" t="s">
        <v>3183</v>
      </c>
      <c r="E17" s="113">
        <v>50</v>
      </c>
      <c r="F17" s="113"/>
      <c r="G17" s="113"/>
      <c r="H17" s="113"/>
      <c r="I17" s="113"/>
      <c r="J17" s="113"/>
      <c r="K17" s="113"/>
      <c r="L17" s="113"/>
      <c r="M17" s="113"/>
      <c r="N17" s="76"/>
      <c r="O17" s="113"/>
      <c r="P17" s="327"/>
      <c r="Q17" s="328"/>
      <c r="R17" s="81"/>
      <c r="S17" s="73"/>
      <c r="T17" s="73"/>
      <c r="U17" s="74" t="str">
        <f t="shared" si="0"/>
        <v>削除ユーザー名  VARCHAR(50)</v>
      </c>
    </row>
    <row r="18" spans="1:21" s="75" customFormat="1" ht="13.5" customHeight="1" x14ac:dyDescent="0.2">
      <c r="A18" s="86">
        <v>13</v>
      </c>
      <c r="B18" s="114" t="s">
        <v>128</v>
      </c>
      <c r="C18" s="114" t="s">
        <v>2847</v>
      </c>
      <c r="D18" s="86" t="s">
        <v>3186</v>
      </c>
      <c r="E18" s="114"/>
      <c r="F18" s="114"/>
      <c r="G18" s="86"/>
      <c r="H18" s="86"/>
      <c r="I18" s="86"/>
      <c r="J18" s="86"/>
      <c r="K18" s="86"/>
      <c r="L18" s="86"/>
      <c r="M18" s="86"/>
      <c r="N18" s="86"/>
      <c r="O18" s="114">
        <v>0</v>
      </c>
      <c r="P18" s="329" t="s">
        <v>75</v>
      </c>
      <c r="Q18" s="330"/>
      <c r="R18" s="73">
        <v>0</v>
      </c>
      <c r="S18" s="73"/>
      <c r="T18" s="73"/>
      <c r="U18" s="74" t="str">
        <f t="shared" si="0"/>
        <v>リビジョン番号  INT</v>
      </c>
    </row>
  </sheetData>
  <mergeCells count="16">
    <mergeCell ref="P8:Q8"/>
    <mergeCell ref="P9:Q9"/>
    <mergeCell ref="P10:Q10"/>
    <mergeCell ref="G1:P1"/>
    <mergeCell ref="G2:P2"/>
    <mergeCell ref="P5:Q5"/>
    <mergeCell ref="P6:Q6"/>
    <mergeCell ref="P7:Q7"/>
    <mergeCell ref="P17:Q17"/>
    <mergeCell ref="P18:Q18"/>
    <mergeCell ref="P11:Q11"/>
    <mergeCell ref="P12:Q12"/>
    <mergeCell ref="P13:Q13"/>
    <mergeCell ref="P14:Q14"/>
    <mergeCell ref="P15:Q15"/>
    <mergeCell ref="P16:Q16"/>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38337"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38337" r:id="rId4" name="CommandButton1"/>
      </mc:Fallback>
    </mc:AlternateContent>
    <mc:AlternateContent xmlns:mc="http://schemas.openxmlformats.org/markup-compatibility/2006">
      <mc:Choice Requires="x14">
        <control shapeId="1038338"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38338" r:id="rId6" name="CommandButton2"/>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3"/>
  <dimension ref="A1:U22"/>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1" t="s">
        <v>11</v>
      </c>
      <c r="B1" s="110" t="s">
        <v>29</v>
      </c>
      <c r="C1" s="39" t="s">
        <v>31</v>
      </c>
      <c r="D1" s="110" t="s">
        <v>16</v>
      </c>
      <c r="E1" s="110" t="s">
        <v>17</v>
      </c>
      <c r="F1" s="110" t="s">
        <v>18</v>
      </c>
      <c r="G1" s="331" t="s">
        <v>19</v>
      </c>
      <c r="H1" s="332"/>
      <c r="I1" s="332"/>
      <c r="J1" s="332"/>
      <c r="K1" s="332"/>
      <c r="L1" s="332"/>
      <c r="M1" s="332"/>
      <c r="N1" s="332"/>
      <c r="O1" s="332"/>
      <c r="P1" s="333"/>
      <c r="Q1" s="40" t="s">
        <v>20</v>
      </c>
      <c r="R1" s="41"/>
      <c r="S1" s="41"/>
      <c r="T1" s="41"/>
      <c r="U1" s="42"/>
    </row>
    <row r="2" spans="1:21" ht="13.5" customHeight="1" x14ac:dyDescent="0.2">
      <c r="A2" s="44"/>
      <c r="B2" s="45" t="s">
        <v>321</v>
      </c>
      <c r="C2" s="46" t="s">
        <v>334</v>
      </c>
      <c r="D2" s="47">
        <v>1000</v>
      </c>
      <c r="E2" s="48">
        <v>364</v>
      </c>
      <c r="F2" s="48">
        <v>39</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328</v>
      </c>
      <c r="S4" s="55"/>
      <c r="T4" s="56"/>
      <c r="U4" s="42"/>
    </row>
    <row r="5" spans="1:21" ht="13.5" customHeight="1" x14ac:dyDescent="0.2">
      <c r="A5" s="111" t="s">
        <v>15</v>
      </c>
      <c r="B5" s="111" t="s">
        <v>35</v>
      </c>
      <c r="C5" s="65" t="s">
        <v>36</v>
      </c>
      <c r="D5" s="66" t="s">
        <v>37</v>
      </c>
      <c r="E5" s="111" t="s">
        <v>32</v>
      </c>
      <c r="F5" s="111" t="s">
        <v>38</v>
      </c>
      <c r="G5" s="111" t="s">
        <v>23</v>
      </c>
      <c r="H5" s="111" t="s">
        <v>24</v>
      </c>
      <c r="I5" s="111" t="s">
        <v>25</v>
      </c>
      <c r="J5" s="111" t="s">
        <v>6</v>
      </c>
      <c r="K5" s="111" t="s">
        <v>7</v>
      </c>
      <c r="L5" s="111" t="s">
        <v>1</v>
      </c>
      <c r="M5" s="111" t="s">
        <v>2</v>
      </c>
      <c r="N5" s="111" t="s">
        <v>39</v>
      </c>
      <c r="O5" s="111" t="s">
        <v>27</v>
      </c>
      <c r="P5" s="337" t="s">
        <v>26</v>
      </c>
      <c r="Q5" s="331"/>
      <c r="R5" s="67" t="s">
        <v>8</v>
      </c>
      <c r="S5" s="68" t="s">
        <v>9</v>
      </c>
      <c r="T5" s="68" t="s">
        <v>10</v>
      </c>
      <c r="U5" s="42"/>
    </row>
    <row r="6" spans="1:21" s="75" customFormat="1" ht="13.5" customHeight="1" x14ac:dyDescent="0.2">
      <c r="A6" s="69">
        <v>1</v>
      </c>
      <c r="B6" s="112" t="s">
        <v>2171</v>
      </c>
      <c r="C6" s="71" t="s">
        <v>2176</v>
      </c>
      <c r="D6" s="69" t="s">
        <v>84</v>
      </c>
      <c r="E6" s="72">
        <v>11</v>
      </c>
      <c r="F6" s="72"/>
      <c r="G6" s="69">
        <v>1</v>
      </c>
      <c r="H6" s="69">
        <v>1</v>
      </c>
      <c r="I6" s="69"/>
      <c r="J6" s="69"/>
      <c r="K6" s="69"/>
      <c r="L6" s="69"/>
      <c r="M6" s="69"/>
      <c r="N6" s="69"/>
      <c r="O6" s="69"/>
      <c r="P6" s="338"/>
      <c r="Q6" s="339"/>
      <c r="R6" s="73" t="s">
        <v>322</v>
      </c>
      <c r="S6" s="73">
        <v>11</v>
      </c>
      <c r="T6" s="73"/>
      <c r="U6" s="74" t="str">
        <f t="shared" ref="U6:U22" si="0">B6 &amp; "  " &amp;D6 &amp; IF(D6 = "VARCHAR","(" &amp; E6 &amp; ")",IF(D6="NUMERIC","(" &amp; E6 &amp; "," &amp; F6 &amp; ")",""))</f>
        <v>部品ｺｰﾄﾞ  VARCHAR(11)</v>
      </c>
    </row>
    <row r="7" spans="1:21" s="75" customFormat="1" ht="13.5" customHeight="1" x14ac:dyDescent="0.2">
      <c r="A7" s="102">
        <v>2</v>
      </c>
      <c r="B7" s="212" t="s">
        <v>186</v>
      </c>
      <c r="C7" s="104" t="s">
        <v>2837</v>
      </c>
      <c r="D7" s="123" t="s">
        <v>3191</v>
      </c>
      <c r="E7" s="212">
        <v>1</v>
      </c>
      <c r="F7" s="105"/>
      <c r="G7" s="102"/>
      <c r="H7" s="102">
        <v>2</v>
      </c>
      <c r="I7" s="102"/>
      <c r="J7" s="102"/>
      <c r="K7" s="102"/>
      <c r="L7" s="102"/>
      <c r="M7" s="102"/>
      <c r="N7" s="102"/>
      <c r="O7" s="102"/>
      <c r="P7" s="340" t="s">
        <v>304</v>
      </c>
      <c r="Q7" s="341"/>
      <c r="R7" s="73" t="s">
        <v>323</v>
      </c>
      <c r="S7" s="73">
        <v>1</v>
      </c>
      <c r="T7" s="73"/>
      <c r="U7" s="74" t="str">
        <f t="shared" si="0"/>
        <v>ﾏｲﾅｰｺｰﾄﾞ  VARCHAR(1)</v>
      </c>
    </row>
    <row r="8" spans="1:21" s="75" customFormat="1" ht="13.5" customHeight="1" x14ac:dyDescent="0.2">
      <c r="A8" s="76">
        <v>3</v>
      </c>
      <c r="B8" s="113" t="s">
        <v>2172</v>
      </c>
      <c r="C8" s="78" t="s">
        <v>2836</v>
      </c>
      <c r="D8" s="69" t="s">
        <v>149</v>
      </c>
      <c r="E8" s="113"/>
      <c r="F8" s="79"/>
      <c r="G8" s="76">
        <v>2</v>
      </c>
      <c r="H8" s="76"/>
      <c r="I8" s="76"/>
      <c r="J8" s="76"/>
      <c r="K8" s="76"/>
      <c r="L8" s="76"/>
      <c r="M8" s="76"/>
      <c r="N8" s="76"/>
      <c r="O8" s="76"/>
      <c r="P8" s="327"/>
      <c r="Q8" s="328"/>
      <c r="R8" s="80" t="s">
        <v>324</v>
      </c>
      <c r="S8" s="73"/>
      <c r="T8" s="73"/>
      <c r="U8" s="74" t="str">
        <f t="shared" si="0"/>
        <v>行No  INT</v>
      </c>
    </row>
    <row r="9" spans="1:21" s="75" customFormat="1" ht="13.5" customHeight="1" x14ac:dyDescent="0.2">
      <c r="A9" s="76">
        <v>4</v>
      </c>
      <c r="B9" s="113" t="s">
        <v>2842</v>
      </c>
      <c r="C9" s="78" t="s">
        <v>2838</v>
      </c>
      <c r="D9" s="69" t="s">
        <v>84</v>
      </c>
      <c r="E9" s="113">
        <v>11</v>
      </c>
      <c r="F9" s="79"/>
      <c r="G9" s="76"/>
      <c r="H9" s="76"/>
      <c r="I9" s="76">
        <v>1</v>
      </c>
      <c r="J9" s="76"/>
      <c r="K9" s="76"/>
      <c r="L9" s="76"/>
      <c r="M9" s="76"/>
      <c r="N9" s="76"/>
      <c r="O9" s="76"/>
      <c r="P9" s="327"/>
      <c r="Q9" s="328"/>
      <c r="R9" s="80" t="s">
        <v>325</v>
      </c>
      <c r="S9" s="73">
        <v>11</v>
      </c>
      <c r="T9" s="73"/>
      <c r="U9" s="74" t="str">
        <f t="shared" si="0"/>
        <v>部品ｺｰﾄﾞ  VARCHAR(11)</v>
      </c>
    </row>
    <row r="10" spans="1:21" s="75" customFormat="1" ht="13.5" customHeight="1" x14ac:dyDescent="0.2">
      <c r="A10" s="76">
        <v>5</v>
      </c>
      <c r="B10" s="113" t="s">
        <v>2174</v>
      </c>
      <c r="C10" s="78" t="s">
        <v>2839</v>
      </c>
      <c r="D10" s="69" t="s">
        <v>84</v>
      </c>
      <c r="E10" s="113">
        <v>1</v>
      </c>
      <c r="F10" s="79"/>
      <c r="G10" s="76"/>
      <c r="H10" s="76"/>
      <c r="I10" s="76">
        <v>2</v>
      </c>
      <c r="J10" s="76"/>
      <c r="K10" s="76"/>
      <c r="L10" s="76"/>
      <c r="M10" s="76"/>
      <c r="N10" s="76"/>
      <c r="O10" s="76"/>
      <c r="P10" s="327"/>
      <c r="Q10" s="328"/>
      <c r="R10" s="80" t="s">
        <v>326</v>
      </c>
      <c r="S10" s="73">
        <v>1</v>
      </c>
      <c r="T10" s="73"/>
      <c r="U10" s="74" t="str">
        <f t="shared" si="0"/>
        <v>部品ﾏｲﾅｰｺｰﾄﾞ  VARCHAR(1)</v>
      </c>
    </row>
    <row r="11" spans="1:21" s="75" customFormat="1" ht="13.5" customHeight="1" x14ac:dyDescent="0.2">
      <c r="A11" s="76">
        <v>6</v>
      </c>
      <c r="B11" s="113" t="s">
        <v>2840</v>
      </c>
      <c r="C11" s="78" t="s">
        <v>2841</v>
      </c>
      <c r="D11" s="69" t="s">
        <v>149</v>
      </c>
      <c r="E11" s="113"/>
      <c r="F11" s="79"/>
      <c r="G11" s="76"/>
      <c r="H11" s="76"/>
      <c r="I11" s="76"/>
      <c r="J11" s="76"/>
      <c r="K11" s="76"/>
      <c r="L11" s="76"/>
      <c r="M11" s="76"/>
      <c r="N11" s="76"/>
      <c r="O11" s="76"/>
      <c r="P11" s="327"/>
      <c r="Q11" s="328"/>
      <c r="R11" s="80" t="s">
        <v>327</v>
      </c>
      <c r="S11" s="73"/>
      <c r="T11" s="73"/>
      <c r="U11" s="74" t="str">
        <f t="shared" si="0"/>
        <v>使用個数  INT</v>
      </c>
    </row>
    <row r="12" spans="1:21" s="75" customFormat="1" ht="13.5" customHeight="1" x14ac:dyDescent="0.2">
      <c r="A12" s="76">
        <v>7</v>
      </c>
      <c r="B12" s="109" t="s">
        <v>51</v>
      </c>
      <c r="C12" s="83" t="s">
        <v>335</v>
      </c>
      <c r="D12" s="84" t="s">
        <v>3193</v>
      </c>
      <c r="E12" s="109"/>
      <c r="F12" s="109"/>
      <c r="G12" s="109"/>
      <c r="H12" s="109"/>
      <c r="I12" s="109"/>
      <c r="J12" s="109"/>
      <c r="K12" s="109"/>
      <c r="L12" s="109"/>
      <c r="M12" s="109"/>
      <c r="N12" s="84"/>
      <c r="O12" s="84"/>
      <c r="P12" s="325"/>
      <c r="Q12" s="326"/>
      <c r="R12" s="81" t="s">
        <v>329</v>
      </c>
      <c r="S12" s="73"/>
      <c r="T12" s="73"/>
      <c r="U12" s="74" t="str">
        <f t="shared" si="0"/>
        <v>登録日時  DATETIME</v>
      </c>
    </row>
    <row r="13" spans="1:21" s="75" customFormat="1" ht="13.5" customHeight="1" x14ac:dyDescent="0.2">
      <c r="A13" s="76">
        <v>8</v>
      </c>
      <c r="B13" s="109" t="s">
        <v>57</v>
      </c>
      <c r="C13" s="83" t="s">
        <v>336</v>
      </c>
      <c r="D13" s="84" t="s">
        <v>3191</v>
      </c>
      <c r="E13" s="109">
        <v>50</v>
      </c>
      <c r="F13" s="109"/>
      <c r="G13" s="109"/>
      <c r="H13" s="109"/>
      <c r="I13" s="109"/>
      <c r="J13" s="109"/>
      <c r="K13" s="109"/>
      <c r="L13" s="109"/>
      <c r="M13" s="109"/>
      <c r="N13" s="84"/>
      <c r="O13" s="84"/>
      <c r="P13" s="325"/>
      <c r="Q13" s="326"/>
      <c r="R13" s="81"/>
      <c r="S13" s="73"/>
      <c r="T13" s="73"/>
      <c r="U13" s="74" t="str">
        <f t="shared" si="0"/>
        <v>登録端末名  VARCHAR(50)</v>
      </c>
    </row>
    <row r="14" spans="1:21" s="75" customFormat="1" ht="13.5" customHeight="1" x14ac:dyDescent="0.2">
      <c r="A14" s="76">
        <v>9</v>
      </c>
      <c r="B14" s="109" t="s">
        <v>52</v>
      </c>
      <c r="C14" s="83" t="s">
        <v>337</v>
      </c>
      <c r="D14" s="84" t="s">
        <v>3191</v>
      </c>
      <c r="E14" s="109">
        <v>50</v>
      </c>
      <c r="F14" s="109"/>
      <c r="G14" s="84"/>
      <c r="H14" s="84"/>
      <c r="I14" s="84"/>
      <c r="J14" s="84"/>
      <c r="K14" s="84"/>
      <c r="L14" s="84"/>
      <c r="M14" s="84"/>
      <c r="N14" s="84"/>
      <c r="O14" s="84"/>
      <c r="P14" s="325"/>
      <c r="Q14" s="326"/>
      <c r="R14" s="81" t="s">
        <v>330</v>
      </c>
      <c r="S14" s="73">
        <v>50</v>
      </c>
      <c r="T14" s="73"/>
      <c r="U14" s="74" t="str">
        <f t="shared" si="0"/>
        <v>登録ユーザー名  VARCHAR(50)</v>
      </c>
    </row>
    <row r="15" spans="1:21" s="75" customFormat="1" ht="13.5" customHeight="1" x14ac:dyDescent="0.2">
      <c r="A15" s="76">
        <v>10</v>
      </c>
      <c r="B15" s="109" t="s">
        <v>60</v>
      </c>
      <c r="C15" s="83" t="s">
        <v>338</v>
      </c>
      <c r="D15" s="84" t="s">
        <v>107</v>
      </c>
      <c r="E15" s="109"/>
      <c r="F15" s="109"/>
      <c r="G15" s="109"/>
      <c r="H15" s="109"/>
      <c r="I15" s="109"/>
      <c r="J15" s="109"/>
      <c r="K15" s="109"/>
      <c r="L15" s="109"/>
      <c r="M15" s="109"/>
      <c r="N15" s="84"/>
      <c r="O15" s="84"/>
      <c r="P15" s="325"/>
      <c r="Q15" s="326"/>
      <c r="R15" s="81" t="s">
        <v>331</v>
      </c>
      <c r="S15" s="73"/>
      <c r="T15" s="73"/>
      <c r="U15" s="74" t="str">
        <f t="shared" si="0"/>
        <v>更新日時  DATETIME</v>
      </c>
    </row>
    <row r="16" spans="1:21" s="75" customFormat="1" ht="13.5" customHeight="1" x14ac:dyDescent="0.2">
      <c r="A16" s="76">
        <v>11</v>
      </c>
      <c r="B16" s="109" t="s">
        <v>58</v>
      </c>
      <c r="C16" s="83" t="s">
        <v>339</v>
      </c>
      <c r="D16" s="76" t="s">
        <v>84</v>
      </c>
      <c r="E16" s="109">
        <v>50</v>
      </c>
      <c r="F16" s="109"/>
      <c r="G16" s="109"/>
      <c r="H16" s="109"/>
      <c r="I16" s="109"/>
      <c r="J16" s="109"/>
      <c r="K16" s="109"/>
      <c r="L16" s="109"/>
      <c r="M16" s="109"/>
      <c r="N16" s="84"/>
      <c r="O16" s="84"/>
      <c r="P16" s="325"/>
      <c r="Q16" s="326"/>
      <c r="R16" s="81" t="s">
        <v>332</v>
      </c>
      <c r="S16" s="73">
        <v>50</v>
      </c>
      <c r="T16" s="73"/>
      <c r="U16" s="74" t="str">
        <f t="shared" si="0"/>
        <v>更新端末名  VARCHAR(50)</v>
      </c>
    </row>
    <row r="17" spans="1:21" s="75" customFormat="1" ht="13.5" customHeight="1" x14ac:dyDescent="0.2">
      <c r="A17" s="76">
        <v>12</v>
      </c>
      <c r="B17" s="113" t="s">
        <v>53</v>
      </c>
      <c r="C17" s="83" t="s">
        <v>340</v>
      </c>
      <c r="D17" s="76" t="s">
        <v>84</v>
      </c>
      <c r="E17" s="109">
        <v>50</v>
      </c>
      <c r="F17" s="113"/>
      <c r="G17" s="113"/>
      <c r="H17" s="113"/>
      <c r="I17" s="113"/>
      <c r="J17" s="113"/>
      <c r="K17" s="113"/>
      <c r="L17" s="113"/>
      <c r="M17" s="113"/>
      <c r="N17" s="76"/>
      <c r="O17" s="113"/>
      <c r="P17" s="327"/>
      <c r="Q17" s="328"/>
      <c r="R17" s="81" t="s">
        <v>333</v>
      </c>
      <c r="S17" s="73">
        <v>50</v>
      </c>
      <c r="T17" s="73"/>
      <c r="U17" s="74" t="str">
        <f t="shared" si="0"/>
        <v>更新ユーザー名  VARCHAR(50)</v>
      </c>
    </row>
    <row r="18" spans="1:21" s="75" customFormat="1" ht="13.5" customHeight="1" x14ac:dyDescent="0.2">
      <c r="A18" s="76">
        <v>13</v>
      </c>
      <c r="B18" s="113" t="s">
        <v>54</v>
      </c>
      <c r="C18" s="85" t="s">
        <v>341</v>
      </c>
      <c r="D18" s="76" t="s">
        <v>149</v>
      </c>
      <c r="E18" s="113"/>
      <c r="F18" s="113"/>
      <c r="G18" s="113"/>
      <c r="H18" s="113"/>
      <c r="I18" s="113"/>
      <c r="J18" s="113"/>
      <c r="K18" s="113"/>
      <c r="L18" s="113"/>
      <c r="M18" s="113"/>
      <c r="N18" s="76"/>
      <c r="O18" s="113">
        <v>0</v>
      </c>
      <c r="P18" s="327"/>
      <c r="Q18" s="328"/>
      <c r="R18" s="75">
        <v>0</v>
      </c>
      <c r="S18" s="73"/>
      <c r="T18" s="73"/>
      <c r="U18" s="74" t="str">
        <f t="shared" si="0"/>
        <v>削除フラグ  INT</v>
      </c>
    </row>
    <row r="19" spans="1:21" s="75" customFormat="1" ht="13.5" customHeight="1" x14ac:dyDescent="0.2">
      <c r="A19" s="76">
        <v>14</v>
      </c>
      <c r="B19" s="113" t="s">
        <v>56</v>
      </c>
      <c r="C19" s="85" t="s">
        <v>342</v>
      </c>
      <c r="D19" s="84" t="s">
        <v>107</v>
      </c>
      <c r="E19" s="113"/>
      <c r="F19" s="113"/>
      <c r="G19" s="113"/>
      <c r="H19" s="113"/>
      <c r="I19" s="113"/>
      <c r="J19" s="113"/>
      <c r="K19" s="113"/>
      <c r="L19" s="113"/>
      <c r="M19" s="113"/>
      <c r="N19" s="76"/>
      <c r="O19" s="113"/>
      <c r="P19" s="327"/>
      <c r="Q19" s="328"/>
      <c r="R19" s="81"/>
      <c r="S19" s="73"/>
      <c r="T19" s="73"/>
      <c r="U19" s="74" t="str">
        <f t="shared" si="0"/>
        <v>削除日時  DATETIME</v>
      </c>
    </row>
    <row r="20" spans="1:21" s="75" customFormat="1" ht="13.5" customHeight="1" x14ac:dyDescent="0.2">
      <c r="A20" s="76">
        <v>15</v>
      </c>
      <c r="B20" s="113" t="s">
        <v>59</v>
      </c>
      <c r="C20" s="85" t="s">
        <v>343</v>
      </c>
      <c r="D20" s="76" t="s">
        <v>84</v>
      </c>
      <c r="E20" s="113">
        <v>50</v>
      </c>
      <c r="F20" s="113"/>
      <c r="G20" s="113"/>
      <c r="H20" s="113"/>
      <c r="I20" s="113"/>
      <c r="J20" s="113"/>
      <c r="K20" s="113"/>
      <c r="L20" s="113"/>
      <c r="M20" s="113"/>
      <c r="N20" s="76"/>
      <c r="O20" s="113"/>
      <c r="P20" s="327"/>
      <c r="Q20" s="328"/>
      <c r="R20" s="81"/>
      <c r="S20" s="73"/>
      <c r="T20" s="73"/>
      <c r="U20" s="74" t="str">
        <f t="shared" si="0"/>
        <v>削除端末名  VARCHAR(50)</v>
      </c>
    </row>
    <row r="21" spans="1:21" s="75" customFormat="1" ht="13.5" customHeight="1" x14ac:dyDescent="0.2">
      <c r="A21" s="76">
        <v>16</v>
      </c>
      <c r="B21" s="113" t="s">
        <v>55</v>
      </c>
      <c r="C21" s="85" t="s">
        <v>344</v>
      </c>
      <c r="D21" s="76" t="s">
        <v>84</v>
      </c>
      <c r="E21" s="113">
        <v>50</v>
      </c>
      <c r="F21" s="113"/>
      <c r="G21" s="113"/>
      <c r="H21" s="113"/>
      <c r="I21" s="113"/>
      <c r="J21" s="113"/>
      <c r="K21" s="113"/>
      <c r="L21" s="113"/>
      <c r="M21" s="113"/>
      <c r="N21" s="76"/>
      <c r="O21" s="113"/>
      <c r="P21" s="327"/>
      <c r="Q21" s="328"/>
      <c r="R21" s="81"/>
      <c r="S21" s="73"/>
      <c r="T21" s="73"/>
      <c r="U21" s="74" t="str">
        <f t="shared" si="0"/>
        <v>削除ユーザー名  VARCHAR(50)</v>
      </c>
    </row>
    <row r="22" spans="1:21" s="75" customFormat="1" ht="13.5" customHeight="1" x14ac:dyDescent="0.2">
      <c r="A22" s="86">
        <v>17</v>
      </c>
      <c r="B22" s="114" t="s">
        <v>128</v>
      </c>
      <c r="C22" s="114" t="s">
        <v>345</v>
      </c>
      <c r="D22" s="86" t="s">
        <v>149</v>
      </c>
      <c r="E22" s="114"/>
      <c r="F22" s="114"/>
      <c r="G22" s="86"/>
      <c r="H22" s="86"/>
      <c r="I22" s="86"/>
      <c r="J22" s="86"/>
      <c r="K22" s="86"/>
      <c r="L22" s="86"/>
      <c r="M22" s="86"/>
      <c r="N22" s="86"/>
      <c r="O22" s="114">
        <v>0</v>
      </c>
      <c r="P22" s="329" t="s">
        <v>75</v>
      </c>
      <c r="Q22" s="330"/>
      <c r="R22" s="73">
        <v>0</v>
      </c>
      <c r="S22" s="73"/>
      <c r="T22" s="73"/>
      <c r="U22" s="74" t="str">
        <f t="shared" si="0"/>
        <v>リビジョン番号  INT</v>
      </c>
    </row>
  </sheetData>
  <mergeCells count="20">
    <mergeCell ref="P12:Q12"/>
    <mergeCell ref="P9:Q9"/>
    <mergeCell ref="P10:Q10"/>
    <mergeCell ref="P11:Q11"/>
    <mergeCell ref="G1:P1"/>
    <mergeCell ref="G2:P2"/>
    <mergeCell ref="P5:Q5"/>
    <mergeCell ref="P6:Q6"/>
    <mergeCell ref="P7:Q7"/>
    <mergeCell ref="P8:Q8"/>
    <mergeCell ref="P19:Q19"/>
    <mergeCell ref="P20:Q20"/>
    <mergeCell ref="P21:Q21"/>
    <mergeCell ref="P22:Q22"/>
    <mergeCell ref="P13:Q13"/>
    <mergeCell ref="P14:Q14"/>
    <mergeCell ref="P15:Q15"/>
    <mergeCell ref="P16:Q16"/>
    <mergeCell ref="P17:Q17"/>
    <mergeCell ref="P18:Q18"/>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39361"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39361" r:id="rId4" name="CommandButton1"/>
      </mc:Fallback>
    </mc:AlternateContent>
    <mc:AlternateContent xmlns:mc="http://schemas.openxmlformats.org/markup-compatibility/2006">
      <mc:Choice Requires="x14">
        <control shapeId="1039362"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39362" r:id="rId6" name="CommandButton2"/>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9">
    <tabColor rgb="FFFF0000"/>
  </sheetPr>
  <dimension ref="A1:U20"/>
  <sheetViews>
    <sheetView view="pageBreakPreview" zoomScaleNormal="100" zoomScaleSheetLayoutView="100" workbookViewId="0">
      <selection activeCell="D30" sqref="D30"/>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1"/>
      <c r="B1" s="110" t="s">
        <v>29</v>
      </c>
      <c r="C1" s="39" t="s">
        <v>31</v>
      </c>
      <c r="D1" s="110" t="s">
        <v>16</v>
      </c>
      <c r="E1" s="110" t="s">
        <v>17</v>
      </c>
      <c r="F1" s="110" t="s">
        <v>18</v>
      </c>
      <c r="G1" s="331" t="s">
        <v>19</v>
      </c>
      <c r="H1" s="332"/>
      <c r="I1" s="332"/>
      <c r="J1" s="332"/>
      <c r="K1" s="332"/>
      <c r="L1" s="332"/>
      <c r="M1" s="332"/>
      <c r="N1" s="332"/>
      <c r="O1" s="332"/>
      <c r="P1" s="333"/>
      <c r="Q1" s="40" t="s">
        <v>20</v>
      </c>
      <c r="R1" s="41"/>
      <c r="S1" s="41"/>
      <c r="T1" s="41"/>
      <c r="U1" s="42"/>
    </row>
    <row r="2" spans="1:21" ht="13.5" customHeight="1" x14ac:dyDescent="0.2">
      <c r="A2" s="44"/>
      <c r="B2" s="45" t="s">
        <v>1867</v>
      </c>
      <c r="C2" s="46" t="s">
        <v>602</v>
      </c>
      <c r="D2" s="47">
        <v>1000</v>
      </c>
      <c r="E2" s="48">
        <v>360</v>
      </c>
      <c r="F2" s="48">
        <v>0</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614</v>
      </c>
      <c r="S4" s="55"/>
      <c r="T4" s="56"/>
      <c r="U4" s="42"/>
    </row>
    <row r="5" spans="1:21" ht="13.5" customHeight="1" x14ac:dyDescent="0.2">
      <c r="A5" s="111" t="s">
        <v>15</v>
      </c>
      <c r="B5" s="111" t="s">
        <v>35</v>
      </c>
      <c r="C5" s="65" t="s">
        <v>36</v>
      </c>
      <c r="D5" s="66" t="s">
        <v>37</v>
      </c>
      <c r="E5" s="111" t="s">
        <v>32</v>
      </c>
      <c r="F5" s="111" t="s">
        <v>38</v>
      </c>
      <c r="G5" s="111" t="s">
        <v>23</v>
      </c>
      <c r="H5" s="111" t="s">
        <v>24</v>
      </c>
      <c r="I5" s="111" t="s">
        <v>25</v>
      </c>
      <c r="J5" s="111" t="s">
        <v>6</v>
      </c>
      <c r="K5" s="111" t="s">
        <v>7</v>
      </c>
      <c r="L5" s="111" t="s">
        <v>1</v>
      </c>
      <c r="M5" s="111" t="s">
        <v>2</v>
      </c>
      <c r="N5" s="111" t="s">
        <v>39</v>
      </c>
      <c r="O5" s="111" t="s">
        <v>27</v>
      </c>
      <c r="P5" s="337" t="s">
        <v>26</v>
      </c>
      <c r="Q5" s="331"/>
      <c r="R5" s="67" t="s">
        <v>8</v>
      </c>
      <c r="S5" s="68" t="s">
        <v>9</v>
      </c>
      <c r="T5" s="68" t="s">
        <v>10</v>
      </c>
      <c r="U5" s="42"/>
    </row>
    <row r="6" spans="1:21" s="75" customFormat="1" ht="13.5" customHeight="1" x14ac:dyDescent="0.2">
      <c r="A6" s="69">
        <v>1</v>
      </c>
      <c r="B6" s="112" t="s">
        <v>590</v>
      </c>
      <c r="C6" s="71" t="s">
        <v>598</v>
      </c>
      <c r="D6" s="69" t="s">
        <v>2005</v>
      </c>
      <c r="E6" s="72">
        <v>8</v>
      </c>
      <c r="F6" s="72"/>
      <c r="G6" s="69"/>
      <c r="H6" s="69"/>
      <c r="I6" s="69"/>
      <c r="J6" s="69"/>
      <c r="K6" s="69"/>
      <c r="L6" s="69"/>
      <c r="M6" s="69"/>
      <c r="N6" s="69"/>
      <c r="O6" s="69"/>
      <c r="P6" s="338"/>
      <c r="Q6" s="339"/>
      <c r="R6" s="73" t="s">
        <v>594</v>
      </c>
      <c r="S6" s="73">
        <v>8</v>
      </c>
      <c r="T6" s="73"/>
      <c r="U6" s="74" t="str">
        <f t="shared" ref="U6:U20" si="0">B6 &amp; "  " &amp;D6 &amp; IF(D6 = "VARCHAR","(" &amp; E6 &amp; ")",IF(D6="NUMERIC","(" &amp; E6 &amp; "," &amp; F6 &amp; ")",""))</f>
        <v>単価ｺｰﾄﾞ  VARCHAR(8)</v>
      </c>
    </row>
    <row r="7" spans="1:21" s="75" customFormat="1" ht="13.5" customHeight="1" x14ac:dyDescent="0.2">
      <c r="A7" s="76">
        <v>2</v>
      </c>
      <c r="B7" s="113" t="s">
        <v>591</v>
      </c>
      <c r="C7" s="78" t="s">
        <v>599</v>
      </c>
      <c r="D7" s="69" t="s">
        <v>84</v>
      </c>
      <c r="E7" s="113">
        <v>11</v>
      </c>
      <c r="F7" s="79"/>
      <c r="G7" s="76"/>
      <c r="H7" s="76"/>
      <c r="I7" s="76"/>
      <c r="J7" s="76"/>
      <c r="K7" s="76"/>
      <c r="L7" s="76"/>
      <c r="M7" s="76"/>
      <c r="N7" s="76"/>
      <c r="O7" s="76"/>
      <c r="P7" s="327"/>
      <c r="Q7" s="328"/>
      <c r="R7" s="73" t="s">
        <v>595</v>
      </c>
      <c r="S7" s="73">
        <v>11</v>
      </c>
      <c r="T7" s="73"/>
      <c r="U7" s="74" t="str">
        <f t="shared" si="0"/>
        <v>品番  VARCHAR(11)</v>
      </c>
    </row>
    <row r="8" spans="1:21" s="75" customFormat="1" ht="13.5" customHeight="1" x14ac:dyDescent="0.2">
      <c r="A8" s="76">
        <v>3</v>
      </c>
      <c r="B8" s="113" t="s">
        <v>592</v>
      </c>
      <c r="C8" s="78" t="s">
        <v>600</v>
      </c>
      <c r="D8" s="69" t="s">
        <v>84</v>
      </c>
      <c r="E8" s="113">
        <v>1</v>
      </c>
      <c r="F8" s="79"/>
      <c r="G8" s="76"/>
      <c r="H8" s="76"/>
      <c r="I8" s="76"/>
      <c r="J8" s="76"/>
      <c r="K8" s="76"/>
      <c r="L8" s="76"/>
      <c r="M8" s="76"/>
      <c r="N8" s="76"/>
      <c r="O8" s="76"/>
      <c r="P8" s="327"/>
      <c r="Q8" s="328"/>
      <c r="R8" s="80" t="s">
        <v>596</v>
      </c>
      <c r="S8" s="73">
        <v>1</v>
      </c>
      <c r="T8" s="73"/>
      <c r="U8" s="74" t="str">
        <f t="shared" si="0"/>
        <v>単価区分（0:加工費・1:部品費）  VARCHAR(1)</v>
      </c>
    </row>
    <row r="9" spans="1:21" s="75" customFormat="1" ht="13.5" customHeight="1" x14ac:dyDescent="0.2">
      <c r="A9" s="76">
        <v>4</v>
      </c>
      <c r="B9" s="113" t="s">
        <v>593</v>
      </c>
      <c r="C9" s="78" t="s">
        <v>601</v>
      </c>
      <c r="D9" s="69" t="s">
        <v>1865</v>
      </c>
      <c r="E9" s="113"/>
      <c r="F9" s="79"/>
      <c r="G9" s="76"/>
      <c r="H9" s="76"/>
      <c r="I9" s="76"/>
      <c r="J9" s="76"/>
      <c r="K9" s="76"/>
      <c r="L9" s="76"/>
      <c r="M9" s="76"/>
      <c r="N9" s="76"/>
      <c r="O9" s="76"/>
      <c r="P9" s="327"/>
      <c r="Q9" s="328"/>
      <c r="R9" s="80" t="s">
        <v>597</v>
      </c>
      <c r="S9" s="73"/>
      <c r="T9" s="73"/>
      <c r="U9" s="74" t="str">
        <f t="shared" si="0"/>
        <v>金額  MONEY</v>
      </c>
    </row>
    <row r="10" spans="1:21" s="75" customFormat="1" ht="13.5" customHeight="1" x14ac:dyDescent="0.2">
      <c r="A10" s="76">
        <v>5</v>
      </c>
      <c r="B10" s="109" t="s">
        <v>51</v>
      </c>
      <c r="C10" s="83" t="s">
        <v>603</v>
      </c>
      <c r="D10" s="84" t="s">
        <v>107</v>
      </c>
      <c r="E10" s="109"/>
      <c r="F10" s="109"/>
      <c r="G10" s="109"/>
      <c r="H10" s="109"/>
      <c r="I10" s="109"/>
      <c r="J10" s="109"/>
      <c r="K10" s="109"/>
      <c r="L10" s="109"/>
      <c r="M10" s="109"/>
      <c r="N10" s="84"/>
      <c r="O10" s="84"/>
      <c r="P10" s="325"/>
      <c r="Q10" s="326"/>
      <c r="R10" s="81" t="s">
        <v>615</v>
      </c>
      <c r="S10" s="73"/>
      <c r="T10" s="73"/>
      <c r="U10" s="74" t="str">
        <f t="shared" si="0"/>
        <v>登録日時  DATETIME</v>
      </c>
    </row>
    <row r="11" spans="1:21" s="75" customFormat="1" ht="13.5" customHeight="1" x14ac:dyDescent="0.2">
      <c r="A11" s="76">
        <v>6</v>
      </c>
      <c r="B11" s="109" t="s">
        <v>57</v>
      </c>
      <c r="C11" s="83" t="s">
        <v>604</v>
      </c>
      <c r="D11" s="84" t="s">
        <v>84</v>
      </c>
      <c r="E11" s="109">
        <v>50</v>
      </c>
      <c r="F11" s="109"/>
      <c r="G11" s="109"/>
      <c r="H11" s="109"/>
      <c r="I11" s="109"/>
      <c r="J11" s="109"/>
      <c r="K11" s="109"/>
      <c r="L11" s="109"/>
      <c r="M11" s="109"/>
      <c r="N11" s="84"/>
      <c r="O11" s="84"/>
      <c r="P11" s="325"/>
      <c r="Q11" s="326"/>
      <c r="R11" s="81" t="s">
        <v>139</v>
      </c>
      <c r="S11" s="73"/>
      <c r="T11" s="73"/>
      <c r="U11" s="74" t="str">
        <f t="shared" si="0"/>
        <v>登録端末名  VARCHAR(50)</v>
      </c>
    </row>
    <row r="12" spans="1:21" s="75" customFormat="1" ht="13.5" customHeight="1" x14ac:dyDescent="0.2">
      <c r="A12" s="76">
        <v>7</v>
      </c>
      <c r="B12" s="109" t="s">
        <v>52</v>
      </c>
      <c r="C12" s="83" t="s">
        <v>605</v>
      </c>
      <c r="D12" s="84" t="s">
        <v>84</v>
      </c>
      <c r="E12" s="109">
        <v>50</v>
      </c>
      <c r="F12" s="109"/>
      <c r="G12" s="84"/>
      <c r="H12" s="84"/>
      <c r="I12" s="84"/>
      <c r="J12" s="84"/>
      <c r="K12" s="84"/>
      <c r="L12" s="84"/>
      <c r="M12" s="84"/>
      <c r="N12" s="84"/>
      <c r="O12" s="84"/>
      <c r="P12" s="325"/>
      <c r="Q12" s="326"/>
      <c r="R12" s="81" t="s">
        <v>616</v>
      </c>
      <c r="S12" s="73">
        <v>50</v>
      </c>
      <c r="T12" s="73"/>
      <c r="U12" s="74" t="str">
        <f t="shared" si="0"/>
        <v>登録ユーザー名  VARCHAR(50)</v>
      </c>
    </row>
    <row r="13" spans="1:21" s="75" customFormat="1" ht="13.5" customHeight="1" x14ac:dyDescent="0.2">
      <c r="A13" s="76">
        <v>8</v>
      </c>
      <c r="B13" s="109" t="s">
        <v>60</v>
      </c>
      <c r="C13" s="83" t="s">
        <v>606</v>
      </c>
      <c r="D13" s="84" t="s">
        <v>107</v>
      </c>
      <c r="E13" s="109"/>
      <c r="F13" s="109"/>
      <c r="G13" s="109"/>
      <c r="H13" s="109"/>
      <c r="I13" s="109"/>
      <c r="J13" s="109"/>
      <c r="K13" s="109"/>
      <c r="L13" s="109"/>
      <c r="M13" s="109"/>
      <c r="N13" s="84"/>
      <c r="O13" s="84"/>
      <c r="P13" s="325"/>
      <c r="Q13" s="326"/>
      <c r="R13" s="81" t="s">
        <v>617</v>
      </c>
      <c r="S13" s="73"/>
      <c r="T13" s="73"/>
      <c r="U13" s="74" t="str">
        <f t="shared" si="0"/>
        <v>更新日時  DATETIME</v>
      </c>
    </row>
    <row r="14" spans="1:21" s="75" customFormat="1" ht="13.5" customHeight="1" x14ac:dyDescent="0.2">
      <c r="A14" s="76">
        <v>9</v>
      </c>
      <c r="B14" s="109" t="s">
        <v>58</v>
      </c>
      <c r="C14" s="83" t="s">
        <v>607</v>
      </c>
      <c r="D14" s="76" t="s">
        <v>84</v>
      </c>
      <c r="E14" s="109">
        <v>50</v>
      </c>
      <c r="F14" s="109"/>
      <c r="G14" s="109"/>
      <c r="H14" s="109"/>
      <c r="I14" s="109"/>
      <c r="J14" s="109"/>
      <c r="K14" s="109"/>
      <c r="L14" s="109"/>
      <c r="M14" s="109"/>
      <c r="N14" s="84"/>
      <c r="O14" s="84"/>
      <c r="P14" s="325"/>
      <c r="Q14" s="326"/>
      <c r="R14" s="81" t="s">
        <v>618</v>
      </c>
      <c r="S14" s="73">
        <v>50</v>
      </c>
      <c r="T14" s="73"/>
      <c r="U14" s="74" t="str">
        <f t="shared" si="0"/>
        <v>更新端末名  VARCHAR(50)</v>
      </c>
    </row>
    <row r="15" spans="1:21" s="75" customFormat="1" ht="13.5" customHeight="1" x14ac:dyDescent="0.2">
      <c r="A15" s="76">
        <v>10</v>
      </c>
      <c r="B15" s="113" t="s">
        <v>53</v>
      </c>
      <c r="C15" s="83" t="s">
        <v>608</v>
      </c>
      <c r="D15" s="76" t="s">
        <v>84</v>
      </c>
      <c r="E15" s="109">
        <v>50</v>
      </c>
      <c r="F15" s="113"/>
      <c r="G15" s="113"/>
      <c r="H15" s="113"/>
      <c r="I15" s="113"/>
      <c r="J15" s="113"/>
      <c r="K15" s="113"/>
      <c r="L15" s="113"/>
      <c r="M15" s="113"/>
      <c r="N15" s="76"/>
      <c r="O15" s="113"/>
      <c r="P15" s="327"/>
      <c r="Q15" s="328"/>
      <c r="R15" s="81" t="s">
        <v>619</v>
      </c>
      <c r="S15" s="73">
        <v>50</v>
      </c>
      <c r="T15" s="73"/>
      <c r="U15" s="74" t="str">
        <f t="shared" si="0"/>
        <v>更新ユーザー名  VARCHAR(50)</v>
      </c>
    </row>
    <row r="16" spans="1:21" s="75" customFormat="1" ht="13.5" customHeight="1" x14ac:dyDescent="0.2">
      <c r="A16" s="76">
        <v>11</v>
      </c>
      <c r="B16" s="113" t="s">
        <v>54</v>
      </c>
      <c r="C16" s="85" t="s">
        <v>609</v>
      </c>
      <c r="D16" s="76" t="s">
        <v>149</v>
      </c>
      <c r="E16" s="113"/>
      <c r="F16" s="113"/>
      <c r="G16" s="113"/>
      <c r="H16" s="113"/>
      <c r="I16" s="113"/>
      <c r="J16" s="113"/>
      <c r="K16" s="113"/>
      <c r="L16" s="113"/>
      <c r="M16" s="113"/>
      <c r="N16" s="76"/>
      <c r="O16" s="113">
        <v>0</v>
      </c>
      <c r="P16" s="327"/>
      <c r="Q16" s="328"/>
      <c r="R16" s="75">
        <v>0</v>
      </c>
      <c r="S16" s="73"/>
      <c r="T16" s="73"/>
      <c r="U16" s="74" t="str">
        <f t="shared" si="0"/>
        <v>削除フラグ  INT</v>
      </c>
    </row>
    <row r="17" spans="1:21" s="75" customFormat="1" ht="13.5" customHeight="1" x14ac:dyDescent="0.2">
      <c r="A17" s="76">
        <v>12</v>
      </c>
      <c r="B17" s="113" t="s">
        <v>56</v>
      </c>
      <c r="C17" s="85" t="s">
        <v>610</v>
      </c>
      <c r="D17" s="84" t="s">
        <v>2006</v>
      </c>
      <c r="E17" s="113"/>
      <c r="F17" s="113"/>
      <c r="G17" s="113"/>
      <c r="H17" s="113"/>
      <c r="I17" s="113"/>
      <c r="J17" s="113"/>
      <c r="K17" s="113"/>
      <c r="L17" s="113"/>
      <c r="M17" s="113"/>
      <c r="N17" s="76"/>
      <c r="O17" s="113"/>
      <c r="P17" s="327"/>
      <c r="Q17" s="328"/>
      <c r="R17" s="81" t="s">
        <v>139</v>
      </c>
      <c r="S17" s="73"/>
      <c r="T17" s="73"/>
      <c r="U17" s="74" t="str">
        <f t="shared" si="0"/>
        <v>削除日時  DATETIME</v>
      </c>
    </row>
    <row r="18" spans="1:21" s="75" customFormat="1" ht="13.5" customHeight="1" x14ac:dyDescent="0.2">
      <c r="A18" s="76">
        <v>13</v>
      </c>
      <c r="B18" s="113" t="s">
        <v>59</v>
      </c>
      <c r="C18" s="85" t="s">
        <v>611</v>
      </c>
      <c r="D18" s="76" t="s">
        <v>84</v>
      </c>
      <c r="E18" s="113">
        <v>50</v>
      </c>
      <c r="F18" s="113"/>
      <c r="G18" s="113"/>
      <c r="H18" s="113"/>
      <c r="I18" s="113"/>
      <c r="J18" s="113"/>
      <c r="K18" s="113"/>
      <c r="L18" s="113"/>
      <c r="M18" s="113"/>
      <c r="N18" s="76"/>
      <c r="O18" s="113"/>
      <c r="P18" s="327"/>
      <c r="Q18" s="328"/>
      <c r="R18" s="81" t="s">
        <v>139</v>
      </c>
      <c r="S18" s="73"/>
      <c r="T18" s="73"/>
      <c r="U18" s="74" t="str">
        <f t="shared" si="0"/>
        <v>削除端末名  VARCHAR(50)</v>
      </c>
    </row>
    <row r="19" spans="1:21" s="75" customFormat="1" ht="13.5" customHeight="1" x14ac:dyDescent="0.2">
      <c r="A19" s="76">
        <v>14</v>
      </c>
      <c r="B19" s="113" t="s">
        <v>55</v>
      </c>
      <c r="C19" s="85" t="s">
        <v>612</v>
      </c>
      <c r="D19" s="76" t="s">
        <v>84</v>
      </c>
      <c r="E19" s="113">
        <v>50</v>
      </c>
      <c r="F19" s="113"/>
      <c r="G19" s="113"/>
      <c r="H19" s="113"/>
      <c r="I19" s="113"/>
      <c r="J19" s="113"/>
      <c r="K19" s="113"/>
      <c r="L19" s="113"/>
      <c r="M19" s="113"/>
      <c r="N19" s="76"/>
      <c r="O19" s="113"/>
      <c r="P19" s="327"/>
      <c r="Q19" s="328"/>
      <c r="R19" s="81" t="s">
        <v>139</v>
      </c>
      <c r="S19" s="73"/>
      <c r="T19" s="73"/>
      <c r="U19" s="74" t="str">
        <f t="shared" si="0"/>
        <v>削除ユーザー名  VARCHAR(50)</v>
      </c>
    </row>
    <row r="20" spans="1:21" s="75" customFormat="1" ht="13.5" customHeight="1" x14ac:dyDescent="0.2">
      <c r="A20" s="86">
        <v>15</v>
      </c>
      <c r="B20" s="114" t="s">
        <v>128</v>
      </c>
      <c r="C20" s="114" t="s">
        <v>613</v>
      </c>
      <c r="D20" s="86" t="s">
        <v>2004</v>
      </c>
      <c r="E20" s="114"/>
      <c r="F20" s="114"/>
      <c r="G20" s="86"/>
      <c r="H20" s="86"/>
      <c r="I20" s="86"/>
      <c r="J20" s="86"/>
      <c r="K20" s="86"/>
      <c r="L20" s="86"/>
      <c r="M20" s="86"/>
      <c r="N20" s="86"/>
      <c r="O20" s="114">
        <v>0</v>
      </c>
      <c r="P20" s="329" t="s">
        <v>75</v>
      </c>
      <c r="Q20" s="330"/>
      <c r="R20" s="73">
        <v>0</v>
      </c>
      <c r="S20" s="73"/>
      <c r="T20" s="73"/>
      <c r="U20" s="74" t="str">
        <f t="shared" si="0"/>
        <v>リビジョン番号  INT</v>
      </c>
    </row>
  </sheetData>
  <mergeCells count="18">
    <mergeCell ref="P8:Q8"/>
    <mergeCell ref="G1:P1"/>
    <mergeCell ref="G2:P2"/>
    <mergeCell ref="P5:Q5"/>
    <mergeCell ref="P6:Q6"/>
    <mergeCell ref="P7:Q7"/>
    <mergeCell ref="P10:Q10"/>
    <mergeCell ref="P11:Q11"/>
    <mergeCell ref="P12:Q12"/>
    <mergeCell ref="P13:Q13"/>
    <mergeCell ref="P9:Q9"/>
    <mergeCell ref="P20:Q20"/>
    <mergeCell ref="P14:Q14"/>
    <mergeCell ref="P15:Q15"/>
    <mergeCell ref="P16:Q16"/>
    <mergeCell ref="P17:Q17"/>
    <mergeCell ref="P18:Q18"/>
    <mergeCell ref="P19:Q19"/>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45505"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45505" r:id="rId4" name="CommandButton1"/>
      </mc:Fallback>
    </mc:AlternateContent>
    <mc:AlternateContent xmlns:mc="http://schemas.openxmlformats.org/markup-compatibility/2006">
      <mc:Choice Requires="x14">
        <control shapeId="1045506"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45506" r:id="rId6" name="CommandButton2"/>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20"/>
  <dimension ref="A1:V35"/>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1" t="s">
        <v>11</v>
      </c>
      <c r="B1" s="110" t="s">
        <v>29</v>
      </c>
      <c r="C1" s="39" t="s">
        <v>31</v>
      </c>
      <c r="D1" s="110" t="s">
        <v>16</v>
      </c>
      <c r="E1" s="110" t="s">
        <v>17</v>
      </c>
      <c r="F1" s="110" t="s">
        <v>18</v>
      </c>
      <c r="G1" s="331" t="s">
        <v>19</v>
      </c>
      <c r="H1" s="332"/>
      <c r="I1" s="332"/>
      <c r="J1" s="332"/>
      <c r="K1" s="332"/>
      <c r="L1" s="332"/>
      <c r="M1" s="332"/>
      <c r="N1" s="332"/>
      <c r="O1" s="332"/>
      <c r="P1" s="333"/>
      <c r="Q1" s="40" t="s">
        <v>20</v>
      </c>
      <c r="R1" s="41"/>
      <c r="S1" s="41"/>
      <c r="T1" s="41"/>
      <c r="U1" s="42"/>
    </row>
    <row r="2" spans="1:21" ht="13.5" customHeight="1" x14ac:dyDescent="0.2">
      <c r="A2" s="44"/>
      <c r="B2" s="45" t="s">
        <v>620</v>
      </c>
      <c r="C2" s="46" t="s">
        <v>621</v>
      </c>
      <c r="D2" s="47">
        <v>1000</v>
      </c>
      <c r="E2" s="48">
        <v>1576</v>
      </c>
      <c r="F2" s="48">
        <v>0</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642</v>
      </c>
      <c r="S4" s="55"/>
      <c r="T4" s="56"/>
      <c r="U4" s="42"/>
    </row>
    <row r="5" spans="1:21" ht="13.5" customHeight="1" x14ac:dyDescent="0.2">
      <c r="A5" s="111" t="s">
        <v>15</v>
      </c>
      <c r="B5" s="111" t="s">
        <v>35</v>
      </c>
      <c r="C5" s="65" t="s">
        <v>36</v>
      </c>
      <c r="D5" s="66" t="s">
        <v>37</v>
      </c>
      <c r="E5" s="111" t="s">
        <v>32</v>
      </c>
      <c r="F5" s="111" t="s">
        <v>38</v>
      </c>
      <c r="G5" s="111" t="s">
        <v>23</v>
      </c>
      <c r="H5" s="111" t="s">
        <v>24</v>
      </c>
      <c r="I5" s="111" t="s">
        <v>25</v>
      </c>
      <c r="J5" s="111" t="s">
        <v>6</v>
      </c>
      <c r="K5" s="111" t="s">
        <v>7</v>
      </c>
      <c r="L5" s="111" t="s">
        <v>1</v>
      </c>
      <c r="M5" s="111" t="s">
        <v>2</v>
      </c>
      <c r="N5" s="111" t="s">
        <v>39</v>
      </c>
      <c r="O5" s="111" t="s">
        <v>27</v>
      </c>
      <c r="P5" s="337" t="s">
        <v>26</v>
      </c>
      <c r="Q5" s="331"/>
      <c r="R5" s="67" t="s">
        <v>8</v>
      </c>
      <c r="S5" s="68" t="s">
        <v>9</v>
      </c>
      <c r="T5" s="68" t="s">
        <v>10</v>
      </c>
      <c r="U5" s="42"/>
    </row>
    <row r="6" spans="1:21" s="75" customFormat="1" ht="13.5" customHeight="1" x14ac:dyDescent="0.2">
      <c r="A6" s="69">
        <v>1</v>
      </c>
      <c r="B6" s="112" t="s">
        <v>622</v>
      </c>
      <c r="C6" s="71" t="s">
        <v>1790</v>
      </c>
      <c r="D6" s="69" t="s">
        <v>3191</v>
      </c>
      <c r="E6" s="72">
        <v>50</v>
      </c>
      <c r="F6" s="72"/>
      <c r="G6" s="69"/>
      <c r="H6" s="69"/>
      <c r="I6" s="69"/>
      <c r="J6" s="69"/>
      <c r="K6" s="69"/>
      <c r="L6" s="69"/>
      <c r="M6" s="69"/>
      <c r="N6" s="69"/>
      <c r="O6" s="69"/>
      <c r="P6" s="338"/>
      <c r="Q6" s="339"/>
      <c r="R6" s="73" t="s">
        <v>634</v>
      </c>
      <c r="S6" s="73">
        <v>50</v>
      </c>
      <c r="T6" s="73"/>
      <c r="U6" s="74" t="str">
        <f t="shared" ref="U6:U35" si="0">B6 &amp; "  " &amp;D6 &amp; IF(D6 = "VARCHAR","(" &amp; E6 &amp; ")",IF(D6="NUMERIC","(" &amp; E6 &amp; "," &amp; F6 &amp; ")",""))</f>
        <v>自社名称  VARCHAR(50)</v>
      </c>
    </row>
    <row r="7" spans="1:21" s="75" customFormat="1" ht="13.5" customHeight="1" x14ac:dyDescent="0.2">
      <c r="A7" s="76">
        <v>2</v>
      </c>
      <c r="B7" s="113" t="s">
        <v>189</v>
      </c>
      <c r="C7" s="78" t="s">
        <v>623</v>
      </c>
      <c r="D7" s="69" t="s">
        <v>84</v>
      </c>
      <c r="E7" s="113">
        <v>8</v>
      </c>
      <c r="F7" s="79"/>
      <c r="G7" s="76"/>
      <c r="H7" s="76"/>
      <c r="I7" s="76"/>
      <c r="J7" s="76"/>
      <c r="K7" s="76"/>
      <c r="L7" s="76"/>
      <c r="M7" s="76"/>
      <c r="N7" s="76"/>
      <c r="O7" s="76"/>
      <c r="P7" s="327"/>
      <c r="Q7" s="328"/>
      <c r="R7" s="73" t="s">
        <v>635</v>
      </c>
      <c r="S7" s="73">
        <v>10</v>
      </c>
      <c r="T7" s="73"/>
      <c r="U7" s="74" t="str">
        <f t="shared" si="0"/>
        <v>郵便番号  VARCHAR(8)</v>
      </c>
    </row>
    <row r="8" spans="1:21" s="75" customFormat="1" ht="13.5" customHeight="1" x14ac:dyDescent="0.2">
      <c r="A8" s="76">
        <v>3</v>
      </c>
      <c r="B8" s="113" t="s">
        <v>624</v>
      </c>
      <c r="C8" s="78" t="s">
        <v>625</v>
      </c>
      <c r="D8" s="69" t="s">
        <v>84</v>
      </c>
      <c r="E8" s="113">
        <v>50</v>
      </c>
      <c r="F8" s="79"/>
      <c r="G8" s="76"/>
      <c r="H8" s="76"/>
      <c r="I8" s="76"/>
      <c r="J8" s="76"/>
      <c r="K8" s="76"/>
      <c r="L8" s="76"/>
      <c r="M8" s="76"/>
      <c r="N8" s="76"/>
      <c r="O8" s="76"/>
      <c r="P8" s="327"/>
      <c r="Q8" s="328"/>
      <c r="R8" s="80" t="s">
        <v>636</v>
      </c>
      <c r="S8" s="73">
        <v>50</v>
      </c>
      <c r="T8" s="73"/>
      <c r="U8" s="74" t="str">
        <f t="shared" si="0"/>
        <v>住所1  VARCHAR(50)</v>
      </c>
    </row>
    <row r="9" spans="1:21" s="75" customFormat="1" ht="13.5" customHeight="1" x14ac:dyDescent="0.2">
      <c r="A9" s="76">
        <v>4</v>
      </c>
      <c r="B9" s="113" t="s">
        <v>626</v>
      </c>
      <c r="C9" s="78" t="s">
        <v>627</v>
      </c>
      <c r="D9" s="69" t="s">
        <v>84</v>
      </c>
      <c r="E9" s="113">
        <v>50</v>
      </c>
      <c r="F9" s="79"/>
      <c r="G9" s="76"/>
      <c r="H9" s="76"/>
      <c r="I9" s="76"/>
      <c r="J9" s="76"/>
      <c r="K9" s="76"/>
      <c r="L9" s="76"/>
      <c r="M9" s="76"/>
      <c r="N9" s="76"/>
      <c r="O9" s="76"/>
      <c r="P9" s="327"/>
      <c r="Q9" s="328"/>
      <c r="R9" s="80" t="s">
        <v>637</v>
      </c>
      <c r="S9" s="73">
        <v>50</v>
      </c>
      <c r="T9" s="73"/>
      <c r="U9" s="74" t="str">
        <f t="shared" si="0"/>
        <v>住所2  VARCHAR(50)</v>
      </c>
    </row>
    <row r="10" spans="1:21" s="75" customFormat="1" ht="13.5" customHeight="1" x14ac:dyDescent="0.2">
      <c r="A10" s="76">
        <v>5</v>
      </c>
      <c r="B10" s="113" t="s">
        <v>628</v>
      </c>
      <c r="C10" s="78" t="s">
        <v>629</v>
      </c>
      <c r="D10" s="69" t="s">
        <v>84</v>
      </c>
      <c r="E10" s="113">
        <v>15</v>
      </c>
      <c r="F10" s="79"/>
      <c r="G10" s="76"/>
      <c r="H10" s="76"/>
      <c r="I10" s="76"/>
      <c r="J10" s="76"/>
      <c r="K10" s="76"/>
      <c r="L10" s="76"/>
      <c r="M10" s="76"/>
      <c r="N10" s="76"/>
      <c r="O10" s="76"/>
      <c r="P10" s="327"/>
      <c r="Q10" s="328"/>
      <c r="R10" s="80" t="s">
        <v>638</v>
      </c>
      <c r="S10" s="73">
        <v>50</v>
      </c>
      <c r="T10" s="73"/>
      <c r="U10" s="74" t="str">
        <f t="shared" si="0"/>
        <v>電話番号1  VARCHAR(15)</v>
      </c>
    </row>
    <row r="11" spans="1:21" s="75" customFormat="1" ht="13.5" customHeight="1" x14ac:dyDescent="0.2">
      <c r="A11" s="76">
        <v>6</v>
      </c>
      <c r="B11" s="113" t="s">
        <v>630</v>
      </c>
      <c r="C11" s="78" t="s">
        <v>631</v>
      </c>
      <c r="D11" s="69" t="s">
        <v>3185</v>
      </c>
      <c r="E11" s="113">
        <v>15</v>
      </c>
      <c r="F11" s="79"/>
      <c r="G11" s="76"/>
      <c r="H11" s="76"/>
      <c r="I11" s="76"/>
      <c r="J11" s="76"/>
      <c r="K11" s="76"/>
      <c r="L11" s="76"/>
      <c r="M11" s="76"/>
      <c r="N11" s="76"/>
      <c r="O11" s="76"/>
      <c r="P11" s="327"/>
      <c r="Q11" s="328"/>
      <c r="R11" s="80" t="s">
        <v>639</v>
      </c>
      <c r="S11" s="73">
        <v>50</v>
      </c>
      <c r="T11" s="73"/>
      <c r="U11" s="74" t="str">
        <f t="shared" si="0"/>
        <v>電話番号2  VARCHAR(15)</v>
      </c>
    </row>
    <row r="12" spans="1:21" s="75" customFormat="1" ht="13.5" customHeight="1" x14ac:dyDescent="0.2">
      <c r="A12" s="76">
        <v>7</v>
      </c>
      <c r="B12" s="113" t="s">
        <v>632</v>
      </c>
      <c r="C12" s="78" t="s">
        <v>633</v>
      </c>
      <c r="D12" s="69" t="s">
        <v>3191</v>
      </c>
      <c r="E12" s="113">
        <v>15</v>
      </c>
      <c r="F12" s="109"/>
      <c r="G12" s="109"/>
      <c r="H12" s="109"/>
      <c r="I12" s="109"/>
      <c r="J12" s="109"/>
      <c r="K12" s="109"/>
      <c r="L12" s="109"/>
      <c r="M12" s="109"/>
      <c r="N12" s="84"/>
      <c r="O12" s="84"/>
      <c r="P12" s="325"/>
      <c r="Q12" s="326"/>
      <c r="R12" s="81" t="s">
        <v>640</v>
      </c>
      <c r="S12" s="73">
        <v>50</v>
      </c>
      <c r="T12" s="73"/>
      <c r="U12" s="74" t="str">
        <f t="shared" si="0"/>
        <v>電話番号3  VARCHAR(15)</v>
      </c>
    </row>
    <row r="13" spans="1:21" s="75" customFormat="1" ht="13.5" customHeight="1" x14ac:dyDescent="0.2">
      <c r="A13" s="76">
        <v>8</v>
      </c>
      <c r="B13" s="109" t="s">
        <v>1791</v>
      </c>
      <c r="C13" s="83" t="s">
        <v>1792</v>
      </c>
      <c r="D13" s="69" t="s">
        <v>3185</v>
      </c>
      <c r="E13" s="109">
        <v>6</v>
      </c>
      <c r="F13" s="109"/>
      <c r="G13" s="109"/>
      <c r="H13" s="109"/>
      <c r="I13" s="109"/>
      <c r="J13" s="109"/>
      <c r="K13" s="109"/>
      <c r="L13" s="109"/>
      <c r="M13" s="109"/>
      <c r="N13" s="84"/>
      <c r="O13" s="84"/>
      <c r="P13" s="325"/>
      <c r="Q13" s="326"/>
      <c r="R13" s="81" t="s">
        <v>641</v>
      </c>
      <c r="S13" s="73">
        <v>6</v>
      </c>
      <c r="T13" s="73"/>
      <c r="U13" s="74" t="str">
        <f t="shared" si="0"/>
        <v>工務仕入先ｺｰﾄﾞ  VARCHAR(6)</v>
      </c>
    </row>
    <row r="14" spans="1:21" s="75" customFormat="1" ht="13.5" customHeight="1" x14ac:dyDescent="0.2">
      <c r="A14" s="76">
        <v>9</v>
      </c>
      <c r="B14" s="139" t="s">
        <v>1789</v>
      </c>
      <c r="C14" s="83" t="s">
        <v>1878</v>
      </c>
      <c r="D14" s="69" t="s">
        <v>84</v>
      </c>
      <c r="E14" s="139">
        <v>500</v>
      </c>
      <c r="F14" s="139"/>
      <c r="G14" s="139"/>
      <c r="H14" s="139"/>
      <c r="I14" s="139"/>
      <c r="J14" s="139"/>
      <c r="K14" s="139"/>
      <c r="L14" s="139"/>
      <c r="M14" s="139"/>
      <c r="N14" s="84"/>
      <c r="O14" s="84"/>
      <c r="P14" s="325"/>
      <c r="Q14" s="326"/>
      <c r="R14" s="81"/>
      <c r="S14" s="73"/>
      <c r="T14" s="73"/>
      <c r="U14" s="74" t="str">
        <f t="shared" ref="U14:U16" si="1">B14 &amp; "  " &amp;D14 &amp; IF(D14 = "VARCHAR","(" &amp; E14 &amp; ")",IF(D14="NUMERIC","(" &amp; E14 &amp; "," &amp; F14 &amp; ")",""))</f>
        <v>取込済みファイル保存先  VARCHAR(500)</v>
      </c>
    </row>
    <row r="15" spans="1:21" s="75" customFormat="1" ht="13.5" customHeight="1" x14ac:dyDescent="0.2">
      <c r="A15" s="76">
        <v>10</v>
      </c>
      <c r="B15" s="140" t="s">
        <v>1852</v>
      </c>
      <c r="C15" s="83" t="s">
        <v>2273</v>
      </c>
      <c r="D15" s="69" t="s">
        <v>84</v>
      </c>
      <c r="E15" s="140">
        <v>4</v>
      </c>
      <c r="F15" s="140"/>
      <c r="G15" s="140"/>
      <c r="H15" s="140"/>
      <c r="I15" s="140"/>
      <c r="J15" s="140"/>
      <c r="K15" s="140"/>
      <c r="L15" s="140"/>
      <c r="M15" s="140"/>
      <c r="N15" s="84"/>
      <c r="O15" s="84"/>
      <c r="P15" s="325" t="s">
        <v>1854</v>
      </c>
      <c r="Q15" s="326"/>
      <c r="R15" s="81"/>
      <c r="S15" s="73"/>
      <c r="T15" s="73"/>
      <c r="U15" s="74" t="str">
        <f t="shared" ref="U15" si="2">B15 &amp; "  " &amp;D15 &amp; IF(D15 = "VARCHAR","(" &amp; E15 &amp; ")",IF(D15="NUMERIC","(" &amp; E15 &amp; "," &amp; F15 &amp; ")",""))</f>
        <v>作業区分・梱包  VARCHAR(4)</v>
      </c>
    </row>
    <row r="16" spans="1:21" s="75" customFormat="1" ht="13.5" customHeight="1" x14ac:dyDescent="0.2">
      <c r="A16" s="76">
        <v>11</v>
      </c>
      <c r="B16" s="140" t="s">
        <v>1853</v>
      </c>
      <c r="C16" s="83" t="s">
        <v>1859</v>
      </c>
      <c r="D16" s="69" t="s">
        <v>84</v>
      </c>
      <c r="E16" s="140">
        <v>4</v>
      </c>
      <c r="F16" s="140"/>
      <c r="G16" s="140"/>
      <c r="H16" s="140"/>
      <c r="I16" s="140"/>
      <c r="J16" s="140"/>
      <c r="K16" s="140"/>
      <c r="L16" s="140"/>
      <c r="M16" s="140"/>
      <c r="N16" s="84"/>
      <c r="O16" s="84"/>
      <c r="P16" s="325" t="s">
        <v>1855</v>
      </c>
      <c r="Q16" s="326"/>
      <c r="R16" s="81"/>
      <c r="S16" s="73"/>
      <c r="T16" s="73"/>
      <c r="U16" s="74" t="str">
        <f t="shared" si="1"/>
        <v>作業区分・海外梱包  VARCHAR(4)</v>
      </c>
    </row>
    <row r="17" spans="1:22" s="75" customFormat="1" ht="13.5" customHeight="1" x14ac:dyDescent="0.2">
      <c r="A17" s="76">
        <v>12</v>
      </c>
      <c r="B17" s="157" t="s">
        <v>1876</v>
      </c>
      <c r="C17" s="83" t="s">
        <v>3050</v>
      </c>
      <c r="D17" s="69" t="s">
        <v>3191</v>
      </c>
      <c r="E17" s="157">
        <v>3</v>
      </c>
      <c r="F17" s="157"/>
      <c r="G17" s="157"/>
      <c r="H17" s="157"/>
      <c r="I17" s="157"/>
      <c r="J17" s="157"/>
      <c r="K17" s="157"/>
      <c r="L17" s="157"/>
      <c r="M17" s="157"/>
      <c r="N17" s="84"/>
      <c r="O17" s="84"/>
      <c r="P17" s="325" t="s">
        <v>1877</v>
      </c>
      <c r="Q17" s="326"/>
      <c r="R17" s="81"/>
      <c r="S17" s="73"/>
      <c r="T17" s="73"/>
      <c r="U17" s="74" t="str">
        <f t="shared" ref="U17:U18" si="3">B17 &amp; "  " &amp;D17 &amp; IF(D17 = "VARCHAR","(" &amp; E17 &amp; ")",IF(D17="NUMERIC","(" &amp; E17 &amp; "," &amp; F17 &amp; ")",""))</f>
        <v>自社TRコード  VARCHAR(3)</v>
      </c>
    </row>
    <row r="18" spans="1:22" ht="13.5" customHeight="1" x14ac:dyDescent="0.2">
      <c r="A18" s="186">
        <v>13</v>
      </c>
      <c r="B18" s="187" t="s">
        <v>2073</v>
      </c>
      <c r="C18" s="187" t="s">
        <v>2074</v>
      </c>
      <c r="D18" s="188" t="s">
        <v>3181</v>
      </c>
      <c r="E18" s="189"/>
      <c r="F18" s="189"/>
      <c r="G18" s="188"/>
      <c r="H18" s="188"/>
      <c r="I18" s="188"/>
      <c r="J18" s="188"/>
      <c r="K18" s="188"/>
      <c r="L18" s="188"/>
      <c r="M18" s="188"/>
      <c r="N18" s="188"/>
      <c r="O18" s="190"/>
      <c r="P18" s="346"/>
      <c r="Q18" s="347"/>
      <c r="R18" s="64">
        <v>5000</v>
      </c>
      <c r="S18" s="64"/>
      <c r="T18" s="64"/>
      <c r="U18" s="42" t="str">
        <f t="shared" si="3"/>
        <v>印刷グリッド最大行数  INT</v>
      </c>
      <c r="V18" s="42"/>
    </row>
    <row r="19" spans="1:22" ht="13.5" customHeight="1" x14ac:dyDescent="0.2">
      <c r="A19" s="186">
        <v>14</v>
      </c>
      <c r="B19" s="187" t="s">
        <v>2075</v>
      </c>
      <c r="C19" s="187" t="s">
        <v>2076</v>
      </c>
      <c r="D19" s="188" t="s">
        <v>3211</v>
      </c>
      <c r="E19" s="189"/>
      <c r="F19" s="189"/>
      <c r="G19" s="188"/>
      <c r="H19" s="188"/>
      <c r="I19" s="188"/>
      <c r="J19" s="188"/>
      <c r="K19" s="188"/>
      <c r="L19" s="188"/>
      <c r="M19" s="188"/>
      <c r="N19" s="188"/>
      <c r="O19" s="190"/>
      <c r="P19" s="348" t="s">
        <v>2077</v>
      </c>
      <c r="Q19" s="346"/>
      <c r="R19" s="64">
        <v>0</v>
      </c>
      <c r="S19" s="64"/>
      <c r="T19" s="64"/>
      <c r="U19" s="42" t="str">
        <f>B19 &amp; "  " &amp;D19 &amp; IF(D19 = "VARCHAR","(" &amp; E19 &amp; ")",IF(D19="NUMERIC","(" &amp; E19 &amp; "," &amp; F19 &amp; ")",""))</f>
        <v>静脈認証使用有無  BIT</v>
      </c>
      <c r="V19" s="42"/>
    </row>
    <row r="20" spans="1:22" ht="13.5" customHeight="1" x14ac:dyDescent="0.2">
      <c r="A20" s="186">
        <v>15</v>
      </c>
      <c r="B20" s="187" t="s">
        <v>2959</v>
      </c>
      <c r="C20" s="187" t="s">
        <v>2960</v>
      </c>
      <c r="D20" s="188" t="s">
        <v>149</v>
      </c>
      <c r="E20" s="247"/>
      <c r="F20" s="247"/>
      <c r="G20" s="188"/>
      <c r="H20" s="188"/>
      <c r="I20" s="188"/>
      <c r="J20" s="188"/>
      <c r="K20" s="188"/>
      <c r="L20" s="188"/>
      <c r="M20" s="188"/>
      <c r="N20" s="188"/>
      <c r="O20" s="190"/>
      <c r="P20" s="346" t="s">
        <v>2962</v>
      </c>
      <c r="Q20" s="347"/>
      <c r="R20" s="64">
        <v>1</v>
      </c>
      <c r="S20" s="64"/>
      <c r="T20" s="64"/>
      <c r="U20" s="42" t="str">
        <f t="shared" ref="U20" si="4">B20 &amp; "  " &amp;D20 &amp; IF(D20 = "VARCHAR","(" &amp; E20 &amp; ")",IF(D20="NUMERIC","(" &amp; E20 &amp; "," &amp; F20 &amp; ")",""))</f>
        <v>出庫入力可能前月数  INT</v>
      </c>
      <c r="V20" s="42"/>
    </row>
    <row r="21" spans="1:22" ht="13.5" customHeight="1" x14ac:dyDescent="0.2">
      <c r="A21" s="186">
        <v>16</v>
      </c>
      <c r="B21" s="187" t="s">
        <v>2964</v>
      </c>
      <c r="C21" s="187" t="s">
        <v>2961</v>
      </c>
      <c r="D21" s="188" t="s">
        <v>149</v>
      </c>
      <c r="E21" s="247"/>
      <c r="F21" s="247"/>
      <c r="G21" s="188"/>
      <c r="H21" s="188"/>
      <c r="I21" s="188"/>
      <c r="J21" s="188"/>
      <c r="K21" s="188"/>
      <c r="L21" s="188"/>
      <c r="M21" s="188"/>
      <c r="N21" s="188"/>
      <c r="O21" s="190"/>
      <c r="P21" s="346" t="s">
        <v>2963</v>
      </c>
      <c r="Q21" s="347"/>
      <c r="R21" s="64">
        <v>15</v>
      </c>
      <c r="S21" s="64"/>
      <c r="T21" s="64"/>
      <c r="U21" s="42" t="str">
        <f t="shared" ref="U21" si="5">B21 &amp; "  " &amp;D21 &amp; IF(D21 = "VARCHAR","(" &amp; E21 &amp; ")",IF(D21="NUMERIC","(" &amp; E21 &amp; "," &amp; F21 &amp; ")",""))</f>
        <v>出庫入力可能先日数  INT</v>
      </c>
      <c r="V21" s="42"/>
    </row>
    <row r="22" spans="1:22" ht="13.5" customHeight="1" x14ac:dyDescent="0.2">
      <c r="A22" s="186">
        <v>17</v>
      </c>
      <c r="B22" s="187" t="s">
        <v>3025</v>
      </c>
      <c r="C22" s="187" t="s">
        <v>3026</v>
      </c>
      <c r="D22" s="188" t="s">
        <v>3192</v>
      </c>
      <c r="E22" s="255"/>
      <c r="F22" s="255"/>
      <c r="G22" s="188"/>
      <c r="H22" s="188"/>
      <c r="I22" s="188"/>
      <c r="J22" s="188"/>
      <c r="K22" s="188"/>
      <c r="L22" s="188"/>
      <c r="M22" s="188"/>
      <c r="N22" s="188"/>
      <c r="O22" s="190"/>
      <c r="P22" s="346" t="s">
        <v>3027</v>
      </c>
      <c r="Q22" s="347"/>
      <c r="R22" s="64">
        <v>15</v>
      </c>
      <c r="S22" s="64"/>
      <c r="T22" s="64"/>
      <c r="U22" s="42" t="str">
        <f t="shared" ref="U22" si="6">B22 &amp; "  " &amp;D22 &amp; IF(D22 = "VARCHAR","(" &amp; E22 &amp; ")",IF(D22="NUMERIC","(" &amp; E22 &amp; "," &amp; F22 &amp; ")",""))</f>
        <v>パスワード有効期限  INT</v>
      </c>
      <c r="V22" s="42"/>
    </row>
    <row r="23" spans="1:22" ht="13.5" customHeight="1" x14ac:dyDescent="0.2">
      <c r="A23" s="186">
        <v>18</v>
      </c>
      <c r="B23" s="187" t="s">
        <v>3110</v>
      </c>
      <c r="C23" s="187" t="s">
        <v>3112</v>
      </c>
      <c r="D23" s="84" t="s">
        <v>107</v>
      </c>
      <c r="E23" s="270"/>
      <c r="F23" s="270"/>
      <c r="G23" s="188"/>
      <c r="H23" s="188"/>
      <c r="I23" s="188"/>
      <c r="J23" s="188"/>
      <c r="K23" s="188"/>
      <c r="L23" s="188"/>
      <c r="M23" s="188"/>
      <c r="N23" s="188"/>
      <c r="O23" s="190"/>
      <c r="P23" s="346"/>
      <c r="Q23" s="347"/>
      <c r="R23" s="64"/>
      <c r="S23" s="64"/>
      <c r="T23" s="64"/>
      <c r="U23" s="42" t="str">
        <f t="shared" ref="U23" si="7">B23 &amp; "  " &amp;D23 &amp; IF(D23 = "VARCHAR","(" &amp; E23 &amp; ")",IF(D23="NUMERIC","(" &amp; E23 &amp; "," &amp; F23 &amp; ")",""))</f>
        <v>最終在庫計算日  DATETIME</v>
      </c>
      <c r="V23" s="42"/>
    </row>
    <row r="24" spans="1:22" ht="13.5" customHeight="1" x14ac:dyDescent="0.2">
      <c r="A24" s="186">
        <v>19</v>
      </c>
      <c r="B24" s="187" t="s">
        <v>3165</v>
      </c>
      <c r="C24" s="187" t="s">
        <v>3164</v>
      </c>
      <c r="D24" s="69" t="s">
        <v>84</v>
      </c>
      <c r="E24" s="282">
        <v>500</v>
      </c>
      <c r="F24" s="283"/>
      <c r="G24" s="188"/>
      <c r="H24" s="188"/>
      <c r="I24" s="188"/>
      <c r="J24" s="188"/>
      <c r="K24" s="188"/>
      <c r="L24" s="188"/>
      <c r="M24" s="188"/>
      <c r="N24" s="188"/>
      <c r="O24" s="190"/>
      <c r="P24" s="346"/>
      <c r="Q24" s="347"/>
      <c r="R24" s="64"/>
      <c r="S24" s="64"/>
      <c r="T24" s="64"/>
      <c r="U24" s="42" t="str">
        <f t="shared" ref="U24" si="8">B24 &amp; "  " &amp;D24 &amp; IF(D24 = "VARCHAR","(" &amp; E24 &amp; ")",IF(D24="NUMERIC","(" &amp; E24 &amp; "," &amp; F24 &amp; ")",""))</f>
        <v>Web部品情報参照ルートUrl  VARCHAR(500)</v>
      </c>
      <c r="V24" s="42"/>
    </row>
    <row r="25" spans="1:22" s="75" customFormat="1" ht="13.5" customHeight="1" x14ac:dyDescent="0.2">
      <c r="A25" s="76">
        <v>20</v>
      </c>
      <c r="B25" s="109" t="s">
        <v>51</v>
      </c>
      <c r="C25" s="83" t="s">
        <v>2997</v>
      </c>
      <c r="D25" s="84" t="s">
        <v>107</v>
      </c>
      <c r="E25" s="109"/>
      <c r="F25" s="109"/>
      <c r="G25" s="109"/>
      <c r="H25" s="109"/>
      <c r="I25" s="109"/>
      <c r="J25" s="109"/>
      <c r="K25" s="109"/>
      <c r="L25" s="109"/>
      <c r="M25" s="109"/>
      <c r="N25" s="84"/>
      <c r="O25" s="84"/>
      <c r="P25" s="325"/>
      <c r="Q25" s="326"/>
      <c r="R25" s="81"/>
      <c r="S25" s="73"/>
      <c r="T25" s="73"/>
      <c r="U25" s="74" t="str">
        <f t="shared" si="0"/>
        <v>登録日時  DATETIME</v>
      </c>
    </row>
    <row r="26" spans="1:22" s="75" customFormat="1" ht="13.5" customHeight="1" x14ac:dyDescent="0.2">
      <c r="A26" s="76">
        <v>21</v>
      </c>
      <c r="B26" s="109" t="s">
        <v>57</v>
      </c>
      <c r="C26" s="83" t="s">
        <v>2998</v>
      </c>
      <c r="D26" s="84" t="s">
        <v>3185</v>
      </c>
      <c r="E26" s="109">
        <v>50</v>
      </c>
      <c r="F26" s="109"/>
      <c r="G26" s="109"/>
      <c r="H26" s="109"/>
      <c r="I26" s="109"/>
      <c r="J26" s="109"/>
      <c r="K26" s="109"/>
      <c r="L26" s="109"/>
      <c r="M26" s="109"/>
      <c r="N26" s="84"/>
      <c r="O26" s="84"/>
      <c r="P26" s="325"/>
      <c r="Q26" s="326"/>
      <c r="R26" s="81"/>
      <c r="S26" s="73"/>
      <c r="T26" s="73"/>
      <c r="U26" s="74" t="str">
        <f t="shared" si="0"/>
        <v>登録端末名  VARCHAR(50)</v>
      </c>
    </row>
    <row r="27" spans="1:22" s="75" customFormat="1" ht="13.5" customHeight="1" x14ac:dyDescent="0.2">
      <c r="A27" s="76">
        <v>22</v>
      </c>
      <c r="B27" s="109" t="s">
        <v>52</v>
      </c>
      <c r="C27" s="83" t="s">
        <v>2999</v>
      </c>
      <c r="D27" s="84" t="s">
        <v>84</v>
      </c>
      <c r="E27" s="109">
        <v>50</v>
      </c>
      <c r="F27" s="109"/>
      <c r="G27" s="84"/>
      <c r="H27" s="84"/>
      <c r="I27" s="84"/>
      <c r="J27" s="84"/>
      <c r="K27" s="84"/>
      <c r="L27" s="84"/>
      <c r="M27" s="84"/>
      <c r="N27" s="84"/>
      <c r="O27" s="84"/>
      <c r="P27" s="325"/>
      <c r="Q27" s="326"/>
      <c r="R27" s="81"/>
      <c r="S27" s="73"/>
      <c r="T27" s="73"/>
      <c r="U27" s="74" t="str">
        <f t="shared" si="0"/>
        <v>登録ユーザー名  VARCHAR(50)</v>
      </c>
    </row>
    <row r="28" spans="1:22" s="75" customFormat="1" ht="13.5" customHeight="1" x14ac:dyDescent="0.2">
      <c r="A28" s="76">
        <v>23</v>
      </c>
      <c r="B28" s="109" t="s">
        <v>60</v>
      </c>
      <c r="C28" s="83" t="s">
        <v>3000</v>
      </c>
      <c r="D28" s="84" t="s">
        <v>107</v>
      </c>
      <c r="E28" s="109"/>
      <c r="F28" s="109"/>
      <c r="G28" s="109"/>
      <c r="H28" s="109"/>
      <c r="I28" s="109"/>
      <c r="J28" s="109"/>
      <c r="K28" s="109"/>
      <c r="L28" s="109"/>
      <c r="M28" s="109"/>
      <c r="N28" s="84"/>
      <c r="O28" s="84"/>
      <c r="P28" s="325"/>
      <c r="Q28" s="326"/>
      <c r="R28" s="81"/>
      <c r="S28" s="73"/>
      <c r="T28" s="73"/>
      <c r="U28" s="74" t="str">
        <f t="shared" si="0"/>
        <v>更新日時  DATETIME</v>
      </c>
    </row>
    <row r="29" spans="1:22" s="75" customFormat="1" ht="13.5" customHeight="1" x14ac:dyDescent="0.2">
      <c r="A29" s="76">
        <v>24</v>
      </c>
      <c r="B29" s="109" t="s">
        <v>58</v>
      </c>
      <c r="C29" s="83" t="s">
        <v>3113</v>
      </c>
      <c r="D29" s="76" t="s">
        <v>84</v>
      </c>
      <c r="E29" s="109">
        <v>50</v>
      </c>
      <c r="F29" s="109"/>
      <c r="G29" s="109"/>
      <c r="H29" s="109"/>
      <c r="I29" s="109"/>
      <c r="J29" s="109"/>
      <c r="K29" s="109"/>
      <c r="L29" s="109"/>
      <c r="M29" s="109"/>
      <c r="N29" s="84"/>
      <c r="O29" s="84"/>
      <c r="P29" s="325"/>
      <c r="Q29" s="326"/>
      <c r="R29" s="81"/>
      <c r="S29" s="73"/>
      <c r="T29" s="73"/>
      <c r="U29" s="74" t="str">
        <f t="shared" si="0"/>
        <v>更新端末名  VARCHAR(50)</v>
      </c>
    </row>
    <row r="30" spans="1:22" s="75" customFormat="1" ht="13.5" customHeight="1" x14ac:dyDescent="0.2">
      <c r="A30" s="76">
        <v>25</v>
      </c>
      <c r="B30" s="113" t="s">
        <v>53</v>
      </c>
      <c r="C30" s="83" t="s">
        <v>3001</v>
      </c>
      <c r="D30" s="76" t="s">
        <v>3179</v>
      </c>
      <c r="E30" s="109">
        <v>50</v>
      </c>
      <c r="F30" s="113"/>
      <c r="G30" s="113"/>
      <c r="H30" s="113"/>
      <c r="I30" s="113"/>
      <c r="J30" s="113"/>
      <c r="K30" s="113"/>
      <c r="L30" s="113"/>
      <c r="M30" s="113"/>
      <c r="N30" s="76"/>
      <c r="O30" s="113"/>
      <c r="P30" s="327"/>
      <c r="Q30" s="328"/>
      <c r="R30" s="81"/>
      <c r="S30" s="73"/>
      <c r="T30" s="73"/>
      <c r="U30" s="74" t="str">
        <f t="shared" si="0"/>
        <v>更新ユーザー名  VARCHAR(50)</v>
      </c>
    </row>
    <row r="31" spans="1:22" s="75" customFormat="1" ht="13.5" customHeight="1" x14ac:dyDescent="0.2">
      <c r="A31" s="76">
        <v>26</v>
      </c>
      <c r="B31" s="113" t="s">
        <v>54</v>
      </c>
      <c r="C31" s="85" t="s">
        <v>3002</v>
      </c>
      <c r="D31" s="76" t="s">
        <v>3181</v>
      </c>
      <c r="E31" s="113"/>
      <c r="F31" s="113"/>
      <c r="G31" s="113"/>
      <c r="H31" s="113"/>
      <c r="I31" s="113"/>
      <c r="J31" s="113"/>
      <c r="K31" s="113"/>
      <c r="L31" s="113"/>
      <c r="M31" s="113"/>
      <c r="N31" s="76"/>
      <c r="O31" s="113">
        <v>0</v>
      </c>
      <c r="P31" s="327"/>
      <c r="Q31" s="328"/>
      <c r="S31" s="73"/>
      <c r="T31" s="73"/>
      <c r="U31" s="74" t="str">
        <f t="shared" si="0"/>
        <v>削除フラグ  INT</v>
      </c>
    </row>
    <row r="32" spans="1:22" s="75" customFormat="1" ht="13.5" customHeight="1" x14ac:dyDescent="0.2">
      <c r="A32" s="76">
        <v>27</v>
      </c>
      <c r="B32" s="113" t="s">
        <v>56</v>
      </c>
      <c r="C32" s="85" t="s">
        <v>3003</v>
      </c>
      <c r="D32" s="84" t="s">
        <v>107</v>
      </c>
      <c r="E32" s="113"/>
      <c r="F32" s="113"/>
      <c r="G32" s="113"/>
      <c r="H32" s="113"/>
      <c r="I32" s="113"/>
      <c r="J32" s="113"/>
      <c r="K32" s="113"/>
      <c r="L32" s="113"/>
      <c r="M32" s="113"/>
      <c r="N32" s="76"/>
      <c r="O32" s="113"/>
      <c r="P32" s="327"/>
      <c r="Q32" s="328"/>
      <c r="R32" s="81"/>
      <c r="S32" s="73"/>
      <c r="T32" s="73"/>
      <c r="U32" s="74" t="str">
        <f t="shared" si="0"/>
        <v>削除日時  DATETIME</v>
      </c>
    </row>
    <row r="33" spans="1:21" s="75" customFormat="1" ht="13.5" customHeight="1" x14ac:dyDescent="0.2">
      <c r="A33" s="76">
        <v>28</v>
      </c>
      <c r="B33" s="113" t="s">
        <v>59</v>
      </c>
      <c r="C33" s="85" t="s">
        <v>3004</v>
      </c>
      <c r="D33" s="76" t="s">
        <v>84</v>
      </c>
      <c r="E33" s="113">
        <v>50</v>
      </c>
      <c r="F33" s="113"/>
      <c r="G33" s="113"/>
      <c r="H33" s="113"/>
      <c r="I33" s="113"/>
      <c r="J33" s="113"/>
      <c r="K33" s="113"/>
      <c r="L33" s="113"/>
      <c r="M33" s="113"/>
      <c r="N33" s="76"/>
      <c r="O33" s="113"/>
      <c r="P33" s="327"/>
      <c r="Q33" s="328"/>
      <c r="R33" s="81"/>
      <c r="S33" s="73"/>
      <c r="T33" s="73"/>
      <c r="U33" s="74" t="str">
        <f t="shared" si="0"/>
        <v>削除端末名  VARCHAR(50)</v>
      </c>
    </row>
    <row r="34" spans="1:21" s="75" customFormat="1" ht="13.5" customHeight="1" x14ac:dyDescent="0.2">
      <c r="A34" s="76">
        <v>29</v>
      </c>
      <c r="B34" s="113" t="s">
        <v>55</v>
      </c>
      <c r="C34" s="85" t="s">
        <v>3005</v>
      </c>
      <c r="D34" s="76" t="s">
        <v>84</v>
      </c>
      <c r="E34" s="113">
        <v>50</v>
      </c>
      <c r="F34" s="113"/>
      <c r="G34" s="113"/>
      <c r="H34" s="113"/>
      <c r="I34" s="113"/>
      <c r="J34" s="113"/>
      <c r="K34" s="113"/>
      <c r="L34" s="113"/>
      <c r="M34" s="113"/>
      <c r="N34" s="76"/>
      <c r="O34" s="113"/>
      <c r="P34" s="327"/>
      <c r="Q34" s="328"/>
      <c r="R34" s="81"/>
      <c r="S34" s="73"/>
      <c r="T34" s="73"/>
      <c r="U34" s="74" t="str">
        <f t="shared" si="0"/>
        <v>削除ユーザー名  VARCHAR(50)</v>
      </c>
    </row>
    <row r="35" spans="1:21" s="75" customFormat="1" ht="13.5" customHeight="1" x14ac:dyDescent="0.2">
      <c r="A35" s="86">
        <v>30</v>
      </c>
      <c r="B35" s="114" t="s">
        <v>128</v>
      </c>
      <c r="C35" s="114" t="s">
        <v>3006</v>
      </c>
      <c r="D35" s="86" t="s">
        <v>149</v>
      </c>
      <c r="E35" s="114"/>
      <c r="F35" s="114"/>
      <c r="G35" s="86"/>
      <c r="H35" s="86"/>
      <c r="I35" s="86"/>
      <c r="J35" s="86"/>
      <c r="K35" s="86"/>
      <c r="L35" s="86"/>
      <c r="M35" s="86"/>
      <c r="N35" s="86"/>
      <c r="O35" s="114">
        <v>0</v>
      </c>
      <c r="P35" s="329" t="s">
        <v>75</v>
      </c>
      <c r="Q35" s="330"/>
      <c r="R35" s="73"/>
      <c r="S35" s="73"/>
      <c r="T35" s="73"/>
      <c r="U35" s="74" t="str">
        <f t="shared" si="0"/>
        <v>リビジョン番号  INT</v>
      </c>
    </row>
  </sheetData>
  <mergeCells count="33">
    <mergeCell ref="P8:Q8"/>
    <mergeCell ref="G1:P1"/>
    <mergeCell ref="G2:P2"/>
    <mergeCell ref="P5:Q5"/>
    <mergeCell ref="P6:Q6"/>
    <mergeCell ref="P7:Q7"/>
    <mergeCell ref="P19:Q19"/>
    <mergeCell ref="P20:Q20"/>
    <mergeCell ref="P21:Q21"/>
    <mergeCell ref="P22:Q22"/>
    <mergeCell ref="P23:Q23"/>
    <mergeCell ref="P14:Q14"/>
    <mergeCell ref="P16:Q16"/>
    <mergeCell ref="P15:Q15"/>
    <mergeCell ref="P17:Q17"/>
    <mergeCell ref="P18:Q18"/>
    <mergeCell ref="P9:Q9"/>
    <mergeCell ref="P10:Q10"/>
    <mergeCell ref="P11:Q11"/>
    <mergeCell ref="P12:Q12"/>
    <mergeCell ref="P13:Q13"/>
    <mergeCell ref="P24:Q24"/>
    <mergeCell ref="P33:Q33"/>
    <mergeCell ref="P34:Q34"/>
    <mergeCell ref="P35:Q35"/>
    <mergeCell ref="P27:Q27"/>
    <mergeCell ref="P28:Q28"/>
    <mergeCell ref="P29:Q29"/>
    <mergeCell ref="P30:Q30"/>
    <mergeCell ref="P31:Q31"/>
    <mergeCell ref="P32:Q32"/>
    <mergeCell ref="P25:Q25"/>
    <mergeCell ref="P26:Q26"/>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46529"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46529" r:id="rId4" name="CommandButton1"/>
      </mc:Fallback>
    </mc:AlternateContent>
    <mc:AlternateContent xmlns:mc="http://schemas.openxmlformats.org/markup-compatibility/2006">
      <mc:Choice Requires="x14">
        <control shapeId="1046530"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46530" r:id="rId6" name="CommandButton2"/>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47"/>
  <dimension ref="A1:U19"/>
  <sheetViews>
    <sheetView view="pageBreakPreview" zoomScaleNormal="100" zoomScaleSheetLayoutView="100" workbookViewId="0">
      <selection activeCell="R6" sqref="R6:S10"/>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51" t="s">
        <v>11</v>
      </c>
      <c r="B1" s="250" t="s">
        <v>29</v>
      </c>
      <c r="C1" s="39" t="s">
        <v>31</v>
      </c>
      <c r="D1" s="250" t="s">
        <v>16</v>
      </c>
      <c r="E1" s="250" t="s">
        <v>17</v>
      </c>
      <c r="F1" s="250" t="s">
        <v>18</v>
      </c>
      <c r="G1" s="331" t="s">
        <v>19</v>
      </c>
      <c r="H1" s="332"/>
      <c r="I1" s="332"/>
      <c r="J1" s="332"/>
      <c r="K1" s="332"/>
      <c r="L1" s="332"/>
      <c r="M1" s="332"/>
      <c r="N1" s="332"/>
      <c r="O1" s="332"/>
      <c r="P1" s="333"/>
      <c r="Q1" s="40" t="s">
        <v>20</v>
      </c>
      <c r="R1" s="41"/>
      <c r="S1" s="41"/>
      <c r="T1" s="41"/>
      <c r="U1" s="42"/>
    </row>
    <row r="2" spans="1:21" ht="13.5" customHeight="1" x14ac:dyDescent="0.2">
      <c r="A2" s="44"/>
      <c r="B2" s="45" t="s">
        <v>3024</v>
      </c>
      <c r="C2" s="46" t="s">
        <v>2996</v>
      </c>
      <c r="D2" s="47">
        <v>1000</v>
      </c>
      <c r="E2" s="48">
        <v>482</v>
      </c>
      <c r="F2" s="48">
        <v>50</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51" t="s">
        <v>15</v>
      </c>
      <c r="B5" s="251" t="s">
        <v>35</v>
      </c>
      <c r="C5" s="65" t="s">
        <v>36</v>
      </c>
      <c r="D5" s="66" t="s">
        <v>37</v>
      </c>
      <c r="E5" s="251" t="s">
        <v>32</v>
      </c>
      <c r="F5" s="251" t="s">
        <v>38</v>
      </c>
      <c r="G5" s="251" t="s">
        <v>23</v>
      </c>
      <c r="H5" s="251" t="s">
        <v>24</v>
      </c>
      <c r="I5" s="251" t="s">
        <v>25</v>
      </c>
      <c r="J5" s="251" t="s">
        <v>6</v>
      </c>
      <c r="K5" s="251" t="s">
        <v>7</v>
      </c>
      <c r="L5" s="251" t="s">
        <v>1</v>
      </c>
      <c r="M5" s="251" t="s">
        <v>2</v>
      </c>
      <c r="N5" s="251" t="s">
        <v>39</v>
      </c>
      <c r="O5" s="251" t="s">
        <v>27</v>
      </c>
      <c r="P5" s="337" t="s">
        <v>26</v>
      </c>
      <c r="Q5" s="331"/>
      <c r="R5" s="67" t="s">
        <v>8</v>
      </c>
      <c r="S5" s="68" t="s">
        <v>9</v>
      </c>
      <c r="T5" s="68" t="s">
        <v>10</v>
      </c>
      <c r="U5" s="42"/>
    </row>
    <row r="6" spans="1:21" s="75" customFormat="1" ht="13.5" customHeight="1" x14ac:dyDescent="0.2">
      <c r="A6" s="69">
        <v>1</v>
      </c>
      <c r="B6" s="252" t="s">
        <v>3007</v>
      </c>
      <c r="C6" s="71" t="s">
        <v>3020</v>
      </c>
      <c r="D6" s="69" t="s">
        <v>3180</v>
      </c>
      <c r="E6" s="72">
        <v>50</v>
      </c>
      <c r="F6" s="72"/>
      <c r="G6" s="69">
        <v>1</v>
      </c>
      <c r="H6" s="69"/>
      <c r="I6" s="69"/>
      <c r="J6" s="69"/>
      <c r="K6" s="69"/>
      <c r="L6" s="69"/>
      <c r="M6" s="69"/>
      <c r="N6" s="69"/>
      <c r="O6" s="69"/>
      <c r="P6" s="338"/>
      <c r="Q6" s="339"/>
      <c r="R6" s="73"/>
      <c r="S6" s="73"/>
      <c r="T6" s="73"/>
      <c r="U6" s="74" t="str">
        <f t="shared" ref="U6:U19" si="0">B6 &amp; "  " &amp;D6 &amp; IF(D6 = "VARCHAR","(" &amp; E6 &amp; ")",IF(D6="NUMERIC","(" &amp; E6 &amp; "," &amp; F6 &amp; ")",""))</f>
        <v>ログインＩＤ  VARCHAR(50)</v>
      </c>
    </row>
    <row r="7" spans="1:21" s="75" customFormat="1" ht="13.5" customHeight="1" x14ac:dyDescent="0.2">
      <c r="A7" s="76">
        <v>2</v>
      </c>
      <c r="B7" s="253" t="s">
        <v>3008</v>
      </c>
      <c r="C7" s="78" t="s">
        <v>3021</v>
      </c>
      <c r="D7" s="69" t="s">
        <v>84</v>
      </c>
      <c r="E7" s="253">
        <v>50</v>
      </c>
      <c r="F7" s="79"/>
      <c r="G7" s="76"/>
      <c r="H7" s="76"/>
      <c r="I7" s="76"/>
      <c r="J7" s="76"/>
      <c r="K7" s="76"/>
      <c r="L7" s="76"/>
      <c r="M7" s="76"/>
      <c r="N7" s="76"/>
      <c r="O7" s="76"/>
      <c r="P7" s="327"/>
      <c r="Q7" s="328"/>
      <c r="R7" s="73"/>
      <c r="S7" s="73"/>
      <c r="T7" s="73"/>
      <c r="U7" s="74" t="str">
        <f t="shared" si="0"/>
        <v>ログイン名  VARCHAR(50)</v>
      </c>
    </row>
    <row r="8" spans="1:21" s="75" customFormat="1" ht="13.5" customHeight="1" x14ac:dyDescent="0.2">
      <c r="A8" s="76">
        <v>3</v>
      </c>
      <c r="B8" s="253" t="s">
        <v>3009</v>
      </c>
      <c r="C8" s="78" t="s">
        <v>3023</v>
      </c>
      <c r="D8" s="69" t="s">
        <v>3180</v>
      </c>
      <c r="E8" s="253">
        <v>50</v>
      </c>
      <c r="F8" s="79"/>
      <c r="G8" s="76"/>
      <c r="H8" s="76"/>
      <c r="I8" s="76"/>
      <c r="J8" s="76"/>
      <c r="K8" s="76"/>
      <c r="L8" s="76"/>
      <c r="M8" s="76"/>
      <c r="N8" s="76"/>
      <c r="O8" s="76"/>
      <c r="P8" s="327"/>
      <c r="Q8" s="328"/>
      <c r="R8" s="80"/>
      <c r="S8" s="73"/>
      <c r="T8" s="73"/>
      <c r="U8" s="74" t="str">
        <f t="shared" si="0"/>
        <v>パスワード  VARCHAR(50)</v>
      </c>
    </row>
    <row r="9" spans="1:21" s="75" customFormat="1" ht="13.5" customHeight="1" x14ac:dyDescent="0.2">
      <c r="A9" s="76">
        <v>4</v>
      </c>
      <c r="B9" s="249" t="s">
        <v>51</v>
      </c>
      <c r="C9" s="83" t="s">
        <v>3022</v>
      </c>
      <c r="D9" s="84" t="s">
        <v>3212</v>
      </c>
      <c r="E9" s="249"/>
      <c r="F9" s="249"/>
      <c r="G9" s="249"/>
      <c r="H9" s="249"/>
      <c r="I9" s="249"/>
      <c r="J9" s="249"/>
      <c r="K9" s="249"/>
      <c r="L9" s="249"/>
      <c r="M9" s="249"/>
      <c r="N9" s="84"/>
      <c r="O9" s="84"/>
      <c r="P9" s="325"/>
      <c r="Q9" s="326"/>
      <c r="R9" s="81"/>
      <c r="S9" s="73"/>
      <c r="T9" s="73"/>
      <c r="U9" s="74" t="str">
        <f t="shared" si="0"/>
        <v>登録日時  DATETIME</v>
      </c>
    </row>
    <row r="10" spans="1:21" s="75" customFormat="1" ht="13.5" customHeight="1" x14ac:dyDescent="0.2">
      <c r="A10" s="76">
        <v>5</v>
      </c>
      <c r="B10" s="249" t="s">
        <v>57</v>
      </c>
      <c r="C10" s="83" t="s">
        <v>3010</v>
      </c>
      <c r="D10" s="84" t="s">
        <v>84</v>
      </c>
      <c r="E10" s="249">
        <v>50</v>
      </c>
      <c r="F10" s="249"/>
      <c r="G10" s="249"/>
      <c r="H10" s="249"/>
      <c r="I10" s="249"/>
      <c r="J10" s="249"/>
      <c r="K10" s="249"/>
      <c r="L10" s="249"/>
      <c r="M10" s="249"/>
      <c r="N10" s="84"/>
      <c r="O10" s="84"/>
      <c r="P10" s="325"/>
      <c r="Q10" s="326"/>
      <c r="R10" s="81"/>
      <c r="S10" s="73"/>
      <c r="T10" s="73"/>
      <c r="U10" s="74" t="str">
        <f t="shared" si="0"/>
        <v>登録端末名  VARCHAR(50)</v>
      </c>
    </row>
    <row r="11" spans="1:21" s="75" customFormat="1" ht="13.5" customHeight="1" x14ac:dyDescent="0.2">
      <c r="A11" s="76">
        <v>6</v>
      </c>
      <c r="B11" s="249" t="s">
        <v>52</v>
      </c>
      <c r="C11" s="83" t="s">
        <v>3011</v>
      </c>
      <c r="D11" s="84" t="s">
        <v>3185</v>
      </c>
      <c r="E11" s="249">
        <v>50</v>
      </c>
      <c r="F11" s="249"/>
      <c r="G11" s="84"/>
      <c r="H11" s="84"/>
      <c r="I11" s="84"/>
      <c r="J11" s="84"/>
      <c r="K11" s="84"/>
      <c r="L11" s="84"/>
      <c r="M11" s="84"/>
      <c r="N11" s="84"/>
      <c r="O11" s="84"/>
      <c r="P11" s="325"/>
      <c r="Q11" s="326"/>
      <c r="R11" s="81"/>
      <c r="S11" s="73"/>
      <c r="T11" s="73"/>
      <c r="U11" s="74" t="str">
        <f t="shared" si="0"/>
        <v>登録ユーザー名  VARCHAR(50)</v>
      </c>
    </row>
    <row r="12" spans="1:21" s="75" customFormat="1" ht="13.5" customHeight="1" x14ac:dyDescent="0.2">
      <c r="A12" s="76">
        <v>7</v>
      </c>
      <c r="B12" s="249" t="s">
        <v>60</v>
      </c>
      <c r="C12" s="83" t="s">
        <v>3012</v>
      </c>
      <c r="D12" s="84" t="s">
        <v>3212</v>
      </c>
      <c r="E12" s="249"/>
      <c r="F12" s="249"/>
      <c r="G12" s="249"/>
      <c r="H12" s="249"/>
      <c r="I12" s="249"/>
      <c r="J12" s="249"/>
      <c r="K12" s="249"/>
      <c r="L12" s="249"/>
      <c r="M12" s="249"/>
      <c r="N12" s="84"/>
      <c r="O12" s="84"/>
      <c r="P12" s="325"/>
      <c r="Q12" s="326"/>
      <c r="R12" s="81"/>
      <c r="S12" s="73"/>
      <c r="T12" s="73"/>
      <c r="U12" s="74" t="str">
        <f t="shared" si="0"/>
        <v>更新日時  DATETIME</v>
      </c>
    </row>
    <row r="13" spans="1:21" s="75" customFormat="1" ht="13.5" customHeight="1" x14ac:dyDescent="0.2">
      <c r="A13" s="76">
        <v>8</v>
      </c>
      <c r="B13" s="249" t="s">
        <v>58</v>
      </c>
      <c r="C13" s="83" t="s">
        <v>3013</v>
      </c>
      <c r="D13" s="76" t="s">
        <v>84</v>
      </c>
      <c r="E13" s="249">
        <v>50</v>
      </c>
      <c r="F13" s="249"/>
      <c r="G13" s="249"/>
      <c r="H13" s="249"/>
      <c r="I13" s="249"/>
      <c r="J13" s="249"/>
      <c r="K13" s="249"/>
      <c r="L13" s="249"/>
      <c r="M13" s="249"/>
      <c r="N13" s="84"/>
      <c r="O13" s="84"/>
      <c r="P13" s="325"/>
      <c r="Q13" s="326"/>
      <c r="R13" s="81"/>
      <c r="S13" s="73"/>
      <c r="T13" s="73"/>
      <c r="U13" s="74" t="str">
        <f t="shared" si="0"/>
        <v>更新端末名  VARCHAR(50)</v>
      </c>
    </row>
    <row r="14" spans="1:21" s="75" customFormat="1" ht="13.5" customHeight="1" x14ac:dyDescent="0.2">
      <c r="A14" s="76">
        <v>9</v>
      </c>
      <c r="B14" s="253" t="s">
        <v>53</v>
      </c>
      <c r="C14" s="83" t="s">
        <v>3014</v>
      </c>
      <c r="D14" s="76" t="s">
        <v>84</v>
      </c>
      <c r="E14" s="249">
        <v>50</v>
      </c>
      <c r="F14" s="253"/>
      <c r="G14" s="253"/>
      <c r="H14" s="253"/>
      <c r="I14" s="253"/>
      <c r="J14" s="253"/>
      <c r="K14" s="253"/>
      <c r="L14" s="253"/>
      <c r="M14" s="253"/>
      <c r="N14" s="76"/>
      <c r="O14" s="253"/>
      <c r="P14" s="327"/>
      <c r="Q14" s="328"/>
      <c r="R14" s="81"/>
      <c r="S14" s="73"/>
      <c r="T14" s="73"/>
      <c r="U14" s="74" t="str">
        <f t="shared" si="0"/>
        <v>更新ユーザー名  VARCHAR(50)</v>
      </c>
    </row>
    <row r="15" spans="1:21" s="75" customFormat="1" ht="13.5" customHeight="1" x14ac:dyDescent="0.2">
      <c r="A15" s="76">
        <v>10</v>
      </c>
      <c r="B15" s="253" t="s">
        <v>54</v>
      </c>
      <c r="C15" s="85" t="s">
        <v>3015</v>
      </c>
      <c r="D15" s="76" t="s">
        <v>3178</v>
      </c>
      <c r="E15" s="253"/>
      <c r="F15" s="253"/>
      <c r="G15" s="253"/>
      <c r="H15" s="253"/>
      <c r="I15" s="253"/>
      <c r="J15" s="253"/>
      <c r="K15" s="253"/>
      <c r="L15" s="253"/>
      <c r="M15" s="253"/>
      <c r="N15" s="76"/>
      <c r="O15" s="253">
        <v>0</v>
      </c>
      <c r="P15" s="327"/>
      <c r="Q15" s="328"/>
      <c r="S15" s="73"/>
      <c r="T15" s="73"/>
      <c r="U15" s="74" t="str">
        <f t="shared" si="0"/>
        <v>削除フラグ  INT</v>
      </c>
    </row>
    <row r="16" spans="1:21" s="75" customFormat="1" ht="13.5" customHeight="1" x14ac:dyDescent="0.2">
      <c r="A16" s="76">
        <v>11</v>
      </c>
      <c r="B16" s="253" t="s">
        <v>56</v>
      </c>
      <c r="C16" s="85" t="s">
        <v>3016</v>
      </c>
      <c r="D16" s="84" t="s">
        <v>3212</v>
      </c>
      <c r="E16" s="253"/>
      <c r="F16" s="253"/>
      <c r="G16" s="253"/>
      <c r="H16" s="253"/>
      <c r="I16" s="253"/>
      <c r="J16" s="253"/>
      <c r="K16" s="253"/>
      <c r="L16" s="253"/>
      <c r="M16" s="253"/>
      <c r="N16" s="76"/>
      <c r="O16" s="253"/>
      <c r="P16" s="327"/>
      <c r="Q16" s="328"/>
      <c r="R16" s="81"/>
      <c r="S16" s="73"/>
      <c r="T16" s="73"/>
      <c r="U16" s="74" t="str">
        <f t="shared" si="0"/>
        <v>削除日時  DATETIME</v>
      </c>
    </row>
    <row r="17" spans="1:21" s="75" customFormat="1" ht="13.5" customHeight="1" x14ac:dyDescent="0.2">
      <c r="A17" s="76">
        <v>12</v>
      </c>
      <c r="B17" s="253" t="s">
        <v>59</v>
      </c>
      <c r="C17" s="85" t="s">
        <v>3017</v>
      </c>
      <c r="D17" s="76" t="s">
        <v>3185</v>
      </c>
      <c r="E17" s="253">
        <v>50</v>
      </c>
      <c r="F17" s="253"/>
      <c r="G17" s="253"/>
      <c r="H17" s="253"/>
      <c r="I17" s="253"/>
      <c r="J17" s="253"/>
      <c r="K17" s="253"/>
      <c r="L17" s="253"/>
      <c r="M17" s="253"/>
      <c r="N17" s="76"/>
      <c r="O17" s="253"/>
      <c r="P17" s="327"/>
      <c r="Q17" s="328"/>
      <c r="R17" s="81"/>
      <c r="S17" s="73"/>
      <c r="T17" s="73"/>
      <c r="U17" s="74" t="str">
        <f t="shared" si="0"/>
        <v>削除端末名  VARCHAR(50)</v>
      </c>
    </row>
    <row r="18" spans="1:21" s="75" customFormat="1" ht="13.5" customHeight="1" x14ac:dyDescent="0.2">
      <c r="A18" s="76">
        <v>13</v>
      </c>
      <c r="B18" s="253" t="s">
        <v>55</v>
      </c>
      <c r="C18" s="85" t="s">
        <v>3018</v>
      </c>
      <c r="D18" s="76" t="s">
        <v>84</v>
      </c>
      <c r="E18" s="253">
        <v>50</v>
      </c>
      <c r="F18" s="253"/>
      <c r="G18" s="253"/>
      <c r="H18" s="253"/>
      <c r="I18" s="253"/>
      <c r="J18" s="253"/>
      <c r="K18" s="253"/>
      <c r="L18" s="253"/>
      <c r="M18" s="253"/>
      <c r="N18" s="76"/>
      <c r="O18" s="253"/>
      <c r="P18" s="327"/>
      <c r="Q18" s="328"/>
      <c r="R18" s="81"/>
      <c r="S18" s="73"/>
      <c r="T18" s="73"/>
      <c r="U18" s="74" t="str">
        <f t="shared" si="0"/>
        <v>削除ユーザー名  VARCHAR(50)</v>
      </c>
    </row>
    <row r="19" spans="1:21" s="75" customFormat="1" ht="13.5" customHeight="1" x14ac:dyDescent="0.2">
      <c r="A19" s="86">
        <v>14</v>
      </c>
      <c r="B19" s="254" t="s">
        <v>128</v>
      </c>
      <c r="C19" s="254" t="s">
        <v>3019</v>
      </c>
      <c r="D19" s="86" t="s">
        <v>149</v>
      </c>
      <c r="E19" s="254"/>
      <c r="F19" s="254"/>
      <c r="G19" s="86"/>
      <c r="H19" s="86"/>
      <c r="I19" s="86"/>
      <c r="J19" s="86"/>
      <c r="K19" s="86"/>
      <c r="L19" s="86"/>
      <c r="M19" s="86"/>
      <c r="N19" s="86"/>
      <c r="O19" s="254">
        <v>0</v>
      </c>
      <c r="P19" s="329" t="s">
        <v>75</v>
      </c>
      <c r="Q19" s="330"/>
      <c r="R19" s="73"/>
      <c r="S19" s="73"/>
      <c r="T19" s="73"/>
      <c r="U19" s="74" t="str">
        <f t="shared" si="0"/>
        <v>リビジョン番号  INT</v>
      </c>
    </row>
  </sheetData>
  <mergeCells count="17">
    <mergeCell ref="P8:Q8"/>
    <mergeCell ref="G1:P1"/>
    <mergeCell ref="G2:P2"/>
    <mergeCell ref="P5:Q5"/>
    <mergeCell ref="P6:Q6"/>
    <mergeCell ref="P7:Q7"/>
    <mergeCell ref="P19:Q19"/>
    <mergeCell ref="P9:Q9"/>
    <mergeCell ref="P10:Q10"/>
    <mergeCell ref="P11:Q11"/>
    <mergeCell ref="P12:Q12"/>
    <mergeCell ref="P13:Q13"/>
    <mergeCell ref="P14:Q14"/>
    <mergeCell ref="P15:Q15"/>
    <mergeCell ref="P16:Q16"/>
    <mergeCell ref="P17:Q17"/>
    <mergeCell ref="P18:Q18"/>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243137"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243137" r:id="rId4" name="CommandButton1"/>
      </mc:Fallback>
    </mc:AlternateContent>
    <mc:AlternateContent xmlns:mc="http://schemas.openxmlformats.org/markup-compatibility/2006">
      <mc:Choice Requires="x14">
        <control shapeId="1243138"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243138" r:id="rId6" name="CommandButton2"/>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21"/>
  <dimension ref="A1:U49"/>
  <sheetViews>
    <sheetView view="pageBreakPreview" topLeftCell="A10" zoomScaleNormal="100" zoomScaleSheetLayoutView="100" workbookViewId="0">
      <selection activeCell="D24" sqref="B24:D24"/>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20" t="s">
        <v>11</v>
      </c>
      <c r="B1" s="119" t="s">
        <v>29</v>
      </c>
      <c r="C1" s="39" t="s">
        <v>31</v>
      </c>
      <c r="D1" s="119" t="s">
        <v>16</v>
      </c>
      <c r="E1" s="119" t="s">
        <v>17</v>
      </c>
      <c r="F1" s="119" t="s">
        <v>18</v>
      </c>
      <c r="G1" s="331" t="s">
        <v>19</v>
      </c>
      <c r="H1" s="332"/>
      <c r="I1" s="332"/>
      <c r="J1" s="332"/>
      <c r="K1" s="332"/>
      <c r="L1" s="332"/>
      <c r="M1" s="332"/>
      <c r="N1" s="332"/>
      <c r="O1" s="332"/>
      <c r="P1" s="333"/>
      <c r="Q1" s="40" t="s">
        <v>20</v>
      </c>
      <c r="R1" s="41"/>
      <c r="S1" s="41"/>
      <c r="T1" s="41"/>
      <c r="U1" s="42"/>
    </row>
    <row r="2" spans="1:21" ht="13.5" customHeight="1" x14ac:dyDescent="0.2">
      <c r="A2" s="44"/>
      <c r="B2" s="45" t="s">
        <v>643</v>
      </c>
      <c r="C2" s="46" t="s">
        <v>650</v>
      </c>
      <c r="D2" s="47">
        <v>1000</v>
      </c>
      <c r="E2" s="48">
        <v>484</v>
      </c>
      <c r="F2" s="48">
        <v>31</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644</v>
      </c>
      <c r="S4" s="55"/>
      <c r="T4" s="56"/>
      <c r="U4" s="42"/>
    </row>
    <row r="5" spans="1:21" ht="13.5" customHeight="1" x14ac:dyDescent="0.2">
      <c r="A5" s="120" t="s">
        <v>15</v>
      </c>
      <c r="B5" s="120" t="s">
        <v>35</v>
      </c>
      <c r="C5" s="65" t="s">
        <v>36</v>
      </c>
      <c r="D5" s="66" t="s">
        <v>37</v>
      </c>
      <c r="E5" s="120" t="s">
        <v>32</v>
      </c>
      <c r="F5" s="120" t="s">
        <v>38</v>
      </c>
      <c r="G5" s="120" t="s">
        <v>23</v>
      </c>
      <c r="H5" s="120" t="s">
        <v>24</v>
      </c>
      <c r="I5" s="120" t="s">
        <v>25</v>
      </c>
      <c r="J5" s="120" t="s">
        <v>6</v>
      </c>
      <c r="K5" s="120" t="s">
        <v>7</v>
      </c>
      <c r="L5" s="120" t="s">
        <v>1</v>
      </c>
      <c r="M5" s="120" t="s">
        <v>2</v>
      </c>
      <c r="N5" s="120" t="s">
        <v>39</v>
      </c>
      <c r="O5" s="120" t="s">
        <v>27</v>
      </c>
      <c r="P5" s="337" t="s">
        <v>26</v>
      </c>
      <c r="Q5" s="331"/>
      <c r="R5" s="67" t="s">
        <v>8</v>
      </c>
      <c r="S5" s="68" t="s">
        <v>9</v>
      </c>
      <c r="T5" s="68" t="s">
        <v>10</v>
      </c>
      <c r="U5" s="42"/>
    </row>
    <row r="6" spans="1:21" s="75" customFormat="1" ht="13.5" customHeight="1" x14ac:dyDescent="0.2">
      <c r="A6" s="69">
        <v>1</v>
      </c>
      <c r="B6" s="121" t="s">
        <v>2316</v>
      </c>
      <c r="C6" s="71" t="s">
        <v>2275</v>
      </c>
      <c r="D6" s="69" t="s">
        <v>149</v>
      </c>
      <c r="E6" s="72"/>
      <c r="F6" s="72"/>
      <c r="G6" s="69">
        <v>1</v>
      </c>
      <c r="H6" s="69"/>
      <c r="I6" s="69"/>
      <c r="J6" s="69"/>
      <c r="K6" s="69"/>
      <c r="L6" s="69"/>
      <c r="M6" s="69"/>
      <c r="N6" s="69"/>
      <c r="O6" s="69"/>
      <c r="P6" s="338"/>
      <c r="Q6" s="339"/>
      <c r="R6" s="73" t="s">
        <v>672</v>
      </c>
      <c r="S6" s="73"/>
      <c r="T6" s="73"/>
      <c r="U6" s="74" t="str">
        <f t="shared" ref="U6:U49" si="0">B6 &amp; "  " &amp;D6 &amp; IF(D6 = "VARCHAR","(" &amp; E6 &amp; ")",IF(D6="NUMERIC","(" &amp; E6 &amp; "," &amp; F6 &amp; ")",""))</f>
        <v>売上No  INT</v>
      </c>
    </row>
    <row r="7" spans="1:21" s="75" customFormat="1" ht="13.5" customHeight="1" x14ac:dyDescent="0.2">
      <c r="A7" s="76">
        <v>2</v>
      </c>
      <c r="B7" s="116" t="s">
        <v>2317</v>
      </c>
      <c r="C7" s="78" t="s">
        <v>2276</v>
      </c>
      <c r="D7" s="69" t="s">
        <v>3178</v>
      </c>
      <c r="E7" s="116"/>
      <c r="F7" s="79"/>
      <c r="G7" s="76"/>
      <c r="H7" s="76"/>
      <c r="I7" s="76"/>
      <c r="J7" s="76"/>
      <c r="K7" s="76"/>
      <c r="L7" s="76"/>
      <c r="M7" s="76"/>
      <c r="N7" s="69"/>
      <c r="O7" s="76"/>
      <c r="P7" s="327"/>
      <c r="Q7" s="328"/>
      <c r="R7" s="73" t="s">
        <v>673</v>
      </c>
      <c r="S7" s="73"/>
      <c r="T7" s="73"/>
      <c r="U7" s="74" t="str">
        <f t="shared" si="0"/>
        <v>出庫No  INT</v>
      </c>
    </row>
    <row r="8" spans="1:21" s="75" customFormat="1" ht="13.5" customHeight="1" x14ac:dyDescent="0.2">
      <c r="A8" s="76">
        <v>3</v>
      </c>
      <c r="B8" s="116" t="s">
        <v>894</v>
      </c>
      <c r="C8" s="78" t="s">
        <v>2277</v>
      </c>
      <c r="D8" s="69" t="s">
        <v>84</v>
      </c>
      <c r="E8" s="116">
        <v>1</v>
      </c>
      <c r="F8" s="79"/>
      <c r="G8" s="76"/>
      <c r="H8" s="76"/>
      <c r="I8" s="76"/>
      <c r="J8" s="76"/>
      <c r="K8" s="76"/>
      <c r="L8" s="76"/>
      <c r="M8" s="76"/>
      <c r="N8" s="76"/>
      <c r="O8" s="76"/>
      <c r="P8" s="327" t="s">
        <v>895</v>
      </c>
      <c r="Q8" s="328"/>
      <c r="R8" s="80" t="s">
        <v>694</v>
      </c>
      <c r="S8" s="73">
        <v>1</v>
      </c>
      <c r="T8" s="73"/>
      <c r="U8" s="74" t="str">
        <f t="shared" si="0"/>
        <v>工場区分  VARCHAR(1)</v>
      </c>
    </row>
    <row r="9" spans="1:21" s="75" customFormat="1" ht="13.5" customHeight="1" x14ac:dyDescent="0.2">
      <c r="A9" s="76">
        <v>4</v>
      </c>
      <c r="B9" s="116" t="s">
        <v>2318</v>
      </c>
      <c r="C9" s="78" t="s">
        <v>2278</v>
      </c>
      <c r="D9" s="69" t="s">
        <v>107</v>
      </c>
      <c r="E9" s="116"/>
      <c r="F9" s="79"/>
      <c r="G9" s="76"/>
      <c r="H9" s="76"/>
      <c r="I9" s="76">
        <v>1</v>
      </c>
      <c r="J9" s="76"/>
      <c r="K9" s="76"/>
      <c r="L9" s="76"/>
      <c r="M9" s="76"/>
      <c r="N9" s="76"/>
      <c r="O9" s="76"/>
      <c r="P9" s="327"/>
      <c r="Q9" s="328"/>
      <c r="R9" s="80" t="s">
        <v>674</v>
      </c>
      <c r="S9" s="73"/>
      <c r="T9" s="73"/>
      <c r="U9" s="74" t="str">
        <f t="shared" si="0"/>
        <v>納入日  DATETIME</v>
      </c>
    </row>
    <row r="10" spans="1:21" s="75" customFormat="1" ht="13.5" customHeight="1" x14ac:dyDescent="0.2">
      <c r="A10" s="76">
        <v>5</v>
      </c>
      <c r="B10" s="116" t="s">
        <v>2319</v>
      </c>
      <c r="C10" s="78" t="s">
        <v>2279</v>
      </c>
      <c r="D10" s="69" t="s">
        <v>107</v>
      </c>
      <c r="E10" s="116"/>
      <c r="F10" s="79"/>
      <c r="G10" s="76"/>
      <c r="H10" s="76"/>
      <c r="I10" s="76"/>
      <c r="J10" s="76">
        <v>2</v>
      </c>
      <c r="K10" s="76"/>
      <c r="L10" s="76"/>
      <c r="M10" s="76"/>
      <c r="N10" s="76"/>
      <c r="O10" s="76"/>
      <c r="P10" s="327"/>
      <c r="Q10" s="328"/>
      <c r="R10" s="80" t="s">
        <v>675</v>
      </c>
      <c r="S10" s="73"/>
      <c r="T10" s="73"/>
      <c r="U10" s="74" t="str">
        <f t="shared" si="0"/>
        <v>検収年月日  DATETIME</v>
      </c>
    </row>
    <row r="11" spans="1:21" s="75" customFormat="1" ht="13.5" customHeight="1" x14ac:dyDescent="0.2">
      <c r="A11" s="76">
        <v>6</v>
      </c>
      <c r="B11" s="116" t="s">
        <v>2320</v>
      </c>
      <c r="C11" s="78" t="s">
        <v>2280</v>
      </c>
      <c r="D11" s="69" t="s">
        <v>84</v>
      </c>
      <c r="E11" s="116">
        <v>1</v>
      </c>
      <c r="F11" s="79"/>
      <c r="G11" s="76"/>
      <c r="H11" s="76"/>
      <c r="I11" s="76"/>
      <c r="J11" s="76"/>
      <c r="K11" s="76"/>
      <c r="L11" s="76"/>
      <c r="M11" s="76"/>
      <c r="N11" s="76"/>
      <c r="O11" s="76"/>
      <c r="P11" s="327" t="s">
        <v>695</v>
      </c>
      <c r="Q11" s="328"/>
      <c r="R11" s="80" t="s">
        <v>676</v>
      </c>
      <c r="S11" s="73">
        <v>1</v>
      </c>
      <c r="T11" s="73"/>
      <c r="U11" s="74" t="str">
        <f t="shared" si="0"/>
        <v>データ区分  VARCHAR(1)</v>
      </c>
    </row>
    <row r="12" spans="1:21" s="75" customFormat="1" ht="13.5" customHeight="1" x14ac:dyDescent="0.2">
      <c r="A12" s="76">
        <v>7</v>
      </c>
      <c r="B12" s="118" t="s">
        <v>2321</v>
      </c>
      <c r="C12" s="83" t="s">
        <v>2281</v>
      </c>
      <c r="D12" s="69" t="s">
        <v>84</v>
      </c>
      <c r="E12" s="118">
        <v>1</v>
      </c>
      <c r="F12" s="118"/>
      <c r="G12" s="118"/>
      <c r="H12" s="118"/>
      <c r="I12" s="118"/>
      <c r="J12" s="118"/>
      <c r="K12" s="118"/>
      <c r="L12" s="118"/>
      <c r="M12" s="118"/>
      <c r="N12" s="84"/>
      <c r="O12" s="84"/>
      <c r="P12" s="325"/>
      <c r="Q12" s="326"/>
      <c r="R12" s="81" t="s">
        <v>696</v>
      </c>
      <c r="S12" s="73">
        <v>1</v>
      </c>
      <c r="T12" s="73"/>
      <c r="U12" s="74" t="str">
        <f t="shared" si="0"/>
        <v>繰越区分  VARCHAR(1)</v>
      </c>
    </row>
    <row r="13" spans="1:21" s="75" customFormat="1" ht="13.5" customHeight="1" x14ac:dyDescent="0.2">
      <c r="A13" s="76">
        <v>8</v>
      </c>
      <c r="B13" s="118" t="s">
        <v>2322</v>
      </c>
      <c r="C13" s="83" t="s">
        <v>2282</v>
      </c>
      <c r="D13" s="69" t="s">
        <v>84</v>
      </c>
      <c r="E13" s="118">
        <v>2</v>
      </c>
      <c r="F13" s="118"/>
      <c r="G13" s="118"/>
      <c r="H13" s="118"/>
      <c r="I13" s="118"/>
      <c r="J13" s="118"/>
      <c r="K13" s="118"/>
      <c r="L13" s="118"/>
      <c r="M13" s="118"/>
      <c r="N13" s="84"/>
      <c r="O13" s="84"/>
      <c r="P13" s="325"/>
      <c r="Q13" s="326"/>
      <c r="R13" s="81" t="s">
        <v>697</v>
      </c>
      <c r="S13" s="73">
        <v>2</v>
      </c>
      <c r="T13" s="73"/>
      <c r="U13" s="74" t="str">
        <f t="shared" si="0"/>
        <v>納入区分  VARCHAR(2)</v>
      </c>
    </row>
    <row r="14" spans="1:21" s="75" customFormat="1" ht="13.5" customHeight="1" x14ac:dyDescent="0.2">
      <c r="A14" s="76">
        <v>9</v>
      </c>
      <c r="B14" s="118" t="s">
        <v>2323</v>
      </c>
      <c r="C14" s="83" t="s">
        <v>2283</v>
      </c>
      <c r="D14" s="69" t="s">
        <v>3180</v>
      </c>
      <c r="E14" s="118">
        <v>1</v>
      </c>
      <c r="F14" s="118"/>
      <c r="G14" s="84"/>
      <c r="H14" s="84"/>
      <c r="I14" s="84"/>
      <c r="J14" s="84"/>
      <c r="K14" s="84"/>
      <c r="L14" s="84"/>
      <c r="M14" s="84"/>
      <c r="N14" s="84"/>
      <c r="O14" s="84"/>
      <c r="P14" s="325"/>
      <c r="Q14" s="326"/>
      <c r="R14" s="81" t="s">
        <v>698</v>
      </c>
      <c r="S14" s="73">
        <v>1</v>
      </c>
      <c r="T14" s="73"/>
      <c r="U14" s="74" t="str">
        <f t="shared" si="0"/>
        <v>分割区分  VARCHAR(1)</v>
      </c>
    </row>
    <row r="15" spans="1:21" s="75" customFormat="1" ht="13.5" customHeight="1" x14ac:dyDescent="0.2">
      <c r="A15" s="76">
        <v>10</v>
      </c>
      <c r="B15" s="118" t="s">
        <v>2324</v>
      </c>
      <c r="C15" s="83" t="s">
        <v>2284</v>
      </c>
      <c r="D15" s="69" t="s">
        <v>84</v>
      </c>
      <c r="E15" s="118">
        <v>1</v>
      </c>
      <c r="F15" s="118"/>
      <c r="G15" s="118"/>
      <c r="H15" s="118"/>
      <c r="I15" s="118"/>
      <c r="J15" s="118"/>
      <c r="K15" s="118"/>
      <c r="L15" s="118"/>
      <c r="M15" s="118"/>
      <c r="N15" s="84"/>
      <c r="O15" s="84"/>
      <c r="P15" s="325"/>
      <c r="Q15" s="326"/>
      <c r="R15" s="81" t="s">
        <v>699</v>
      </c>
      <c r="S15" s="73">
        <v>1</v>
      </c>
      <c r="T15" s="73"/>
      <c r="U15" s="74" t="str">
        <f t="shared" si="0"/>
        <v>相殺処理区分  VARCHAR(1)</v>
      </c>
    </row>
    <row r="16" spans="1:21" s="75" customFormat="1" ht="13.5" customHeight="1" x14ac:dyDescent="0.2">
      <c r="A16" s="76">
        <v>11</v>
      </c>
      <c r="B16" s="118" t="s">
        <v>2325</v>
      </c>
      <c r="C16" s="83" t="s">
        <v>2285</v>
      </c>
      <c r="D16" s="69" t="s">
        <v>3197</v>
      </c>
      <c r="E16" s="118">
        <v>1</v>
      </c>
      <c r="F16" s="118"/>
      <c r="G16" s="118"/>
      <c r="H16" s="118"/>
      <c r="I16" s="118"/>
      <c r="J16" s="118"/>
      <c r="K16" s="118"/>
      <c r="L16" s="118"/>
      <c r="M16" s="118"/>
      <c r="N16" s="84"/>
      <c r="O16" s="84"/>
      <c r="P16" s="325"/>
      <c r="Q16" s="326"/>
      <c r="R16" s="81" t="s">
        <v>700</v>
      </c>
      <c r="S16" s="73">
        <v>1</v>
      </c>
      <c r="T16" s="73"/>
      <c r="U16" s="74" t="str">
        <f t="shared" si="0"/>
        <v>SOS買掛データ区分  VARCHAR(1)</v>
      </c>
    </row>
    <row r="17" spans="1:21" s="75" customFormat="1" ht="13.5" customHeight="1" x14ac:dyDescent="0.2">
      <c r="A17" s="76">
        <v>12</v>
      </c>
      <c r="B17" s="116" t="s">
        <v>2326</v>
      </c>
      <c r="C17" s="83" t="s">
        <v>2286</v>
      </c>
      <c r="D17" s="69" t="s">
        <v>84</v>
      </c>
      <c r="E17" s="118">
        <v>1</v>
      </c>
      <c r="F17" s="116"/>
      <c r="G17" s="116"/>
      <c r="H17" s="116"/>
      <c r="I17" s="116"/>
      <c r="J17" s="116"/>
      <c r="K17" s="116"/>
      <c r="L17" s="116"/>
      <c r="M17" s="116"/>
      <c r="N17" s="76"/>
      <c r="O17" s="116"/>
      <c r="P17" s="325"/>
      <c r="Q17" s="326"/>
      <c r="R17" s="81" t="s">
        <v>701</v>
      </c>
      <c r="S17" s="73">
        <v>1</v>
      </c>
      <c r="T17" s="73"/>
      <c r="U17" s="74" t="str">
        <f t="shared" si="0"/>
        <v>かんばん区分  VARCHAR(1)</v>
      </c>
    </row>
    <row r="18" spans="1:21" s="75" customFormat="1" ht="13.5" customHeight="1" x14ac:dyDescent="0.2">
      <c r="A18" s="76">
        <v>13</v>
      </c>
      <c r="B18" s="116" t="s">
        <v>2327</v>
      </c>
      <c r="C18" s="85" t="s">
        <v>2256</v>
      </c>
      <c r="D18" s="69" t="s">
        <v>84</v>
      </c>
      <c r="E18" s="116">
        <v>7</v>
      </c>
      <c r="F18" s="116"/>
      <c r="G18" s="116"/>
      <c r="H18" s="116">
        <v>1</v>
      </c>
      <c r="I18" s="116"/>
      <c r="J18" s="116"/>
      <c r="K18" s="116"/>
      <c r="L18" s="116"/>
      <c r="M18" s="116"/>
      <c r="N18" s="76"/>
      <c r="O18" s="116"/>
      <c r="P18" s="325"/>
      <c r="Q18" s="326"/>
      <c r="R18" s="75" t="s">
        <v>677</v>
      </c>
      <c r="S18" s="73">
        <v>7</v>
      </c>
      <c r="T18" s="73"/>
      <c r="U18" s="74" t="str">
        <f t="shared" si="0"/>
        <v>納番　  VARCHAR(7)</v>
      </c>
    </row>
    <row r="19" spans="1:21" s="75" customFormat="1" ht="13.5" customHeight="1" x14ac:dyDescent="0.2">
      <c r="A19" s="76">
        <v>14</v>
      </c>
      <c r="B19" s="116" t="s">
        <v>1895</v>
      </c>
      <c r="C19" s="85" t="s">
        <v>2257</v>
      </c>
      <c r="D19" s="137" t="s">
        <v>149</v>
      </c>
      <c r="E19" s="116"/>
      <c r="F19" s="116"/>
      <c r="G19" s="116"/>
      <c r="H19" s="116">
        <v>2</v>
      </c>
      <c r="I19" s="116"/>
      <c r="J19" s="116"/>
      <c r="K19" s="116"/>
      <c r="L19" s="116"/>
      <c r="M19" s="116"/>
      <c r="N19" s="76"/>
      <c r="O19" s="116"/>
      <c r="P19" s="327"/>
      <c r="Q19" s="328"/>
      <c r="R19" s="81" t="s">
        <v>678</v>
      </c>
      <c r="S19" s="73"/>
      <c r="T19" s="73"/>
      <c r="U19" s="74" t="str">
        <f t="shared" si="0"/>
        <v>分割回数  INT</v>
      </c>
    </row>
    <row r="20" spans="1:21" s="75" customFormat="1" ht="13.5" customHeight="1" x14ac:dyDescent="0.2">
      <c r="A20" s="76">
        <v>15</v>
      </c>
      <c r="B20" s="116" t="s">
        <v>2328</v>
      </c>
      <c r="C20" s="85" t="s">
        <v>2287</v>
      </c>
      <c r="D20" s="69" t="s">
        <v>84</v>
      </c>
      <c r="E20" s="116">
        <v>11</v>
      </c>
      <c r="F20" s="116"/>
      <c r="G20" s="116"/>
      <c r="H20" s="116"/>
      <c r="I20" s="116"/>
      <c r="J20" s="116"/>
      <c r="K20" s="116"/>
      <c r="L20" s="116"/>
      <c r="M20" s="116"/>
      <c r="N20" s="76"/>
      <c r="O20" s="116"/>
      <c r="P20" s="327" t="s">
        <v>702</v>
      </c>
      <c r="Q20" s="328"/>
      <c r="R20" s="81" t="s">
        <v>679</v>
      </c>
      <c r="S20" s="73">
        <v>11</v>
      </c>
      <c r="T20" s="73"/>
      <c r="U20" s="74" t="str">
        <f t="shared" si="0"/>
        <v>製品ｺｰﾄﾞ(MNCD付き)  VARCHAR(11)</v>
      </c>
    </row>
    <row r="21" spans="1:21" s="75" customFormat="1" ht="13.5" customHeight="1" x14ac:dyDescent="0.2">
      <c r="A21" s="76">
        <v>16</v>
      </c>
      <c r="B21" s="116" t="s">
        <v>2329</v>
      </c>
      <c r="C21" s="85" t="s">
        <v>2288</v>
      </c>
      <c r="D21" s="69" t="s">
        <v>149</v>
      </c>
      <c r="E21" s="116"/>
      <c r="F21" s="116"/>
      <c r="G21" s="116"/>
      <c r="H21" s="116"/>
      <c r="I21" s="116"/>
      <c r="J21" s="116"/>
      <c r="K21" s="116"/>
      <c r="L21" s="116"/>
      <c r="M21" s="116"/>
      <c r="N21" s="76"/>
      <c r="O21" s="116"/>
      <c r="P21" s="327"/>
      <c r="Q21" s="328"/>
      <c r="R21" s="81" t="s">
        <v>680</v>
      </c>
      <c r="S21" s="73"/>
      <c r="T21" s="73"/>
      <c r="U21" s="74" t="str">
        <f t="shared" si="0"/>
        <v>指示数  INT</v>
      </c>
    </row>
    <row r="22" spans="1:21" s="75" customFormat="1" ht="13.5" customHeight="1" x14ac:dyDescent="0.2">
      <c r="A22" s="76">
        <v>17</v>
      </c>
      <c r="B22" s="116" t="s">
        <v>2330</v>
      </c>
      <c r="C22" s="85" t="s">
        <v>2289</v>
      </c>
      <c r="D22" s="69" t="s">
        <v>3178</v>
      </c>
      <c r="E22" s="116"/>
      <c r="F22" s="79"/>
      <c r="G22" s="76"/>
      <c r="H22" s="76"/>
      <c r="I22" s="76"/>
      <c r="J22" s="76"/>
      <c r="K22" s="76"/>
      <c r="L22" s="76"/>
      <c r="M22" s="76"/>
      <c r="N22" s="76"/>
      <c r="O22" s="76"/>
      <c r="P22" s="327"/>
      <c r="Q22" s="328"/>
      <c r="R22" s="73" t="s">
        <v>681</v>
      </c>
      <c r="S22" s="73"/>
      <c r="T22" s="73"/>
      <c r="U22" s="74" t="str">
        <f t="shared" ref="U22:U31" si="1">B22 &amp; "  " &amp;D22 &amp; IF(D22 = "VARCHAR","(" &amp; E22 &amp; ")",IF(D22="NUMERIC","(" &amp; E22 &amp; "," &amp; F22 &amp; ")",""))</f>
        <v>納入数  INT</v>
      </c>
    </row>
    <row r="23" spans="1:21" s="75" customFormat="1" ht="13.5" customHeight="1" x14ac:dyDescent="0.2">
      <c r="A23" s="76">
        <v>18</v>
      </c>
      <c r="B23" s="116" t="s">
        <v>2331</v>
      </c>
      <c r="C23" s="85" t="s">
        <v>2290</v>
      </c>
      <c r="D23" s="69" t="s">
        <v>3178</v>
      </c>
      <c r="E23" s="116"/>
      <c r="F23" s="79"/>
      <c r="G23" s="76"/>
      <c r="H23" s="76"/>
      <c r="I23" s="76"/>
      <c r="J23" s="76"/>
      <c r="K23" s="76"/>
      <c r="L23" s="76"/>
      <c r="M23" s="76"/>
      <c r="N23" s="76"/>
      <c r="O23" s="76"/>
      <c r="P23" s="327"/>
      <c r="Q23" s="328"/>
      <c r="R23" s="80" t="s">
        <v>682</v>
      </c>
      <c r="S23" s="73"/>
      <c r="T23" s="73"/>
      <c r="U23" s="74" t="str">
        <f t="shared" si="1"/>
        <v>持込数  INT</v>
      </c>
    </row>
    <row r="24" spans="1:21" s="75" customFormat="1" ht="13.5" customHeight="1" x14ac:dyDescent="0.2">
      <c r="A24" s="76">
        <v>19</v>
      </c>
      <c r="B24" s="116" t="s">
        <v>2091</v>
      </c>
      <c r="C24" s="85" t="s">
        <v>2291</v>
      </c>
      <c r="D24" s="137" t="s">
        <v>2921</v>
      </c>
      <c r="E24" s="281">
        <v>9</v>
      </c>
      <c r="F24" s="79">
        <v>1</v>
      </c>
      <c r="G24" s="76"/>
      <c r="H24" s="76"/>
      <c r="I24" s="76"/>
      <c r="J24" s="76"/>
      <c r="K24" s="76"/>
      <c r="L24" s="76"/>
      <c r="M24" s="76"/>
      <c r="N24" s="76"/>
      <c r="O24" s="76"/>
      <c r="P24" s="327"/>
      <c r="Q24" s="328"/>
      <c r="R24" s="80" t="s">
        <v>683</v>
      </c>
      <c r="S24" s="73"/>
      <c r="T24" s="73"/>
      <c r="U24" s="74" t="str">
        <f t="shared" si="1"/>
        <v>検収数  NUMERIC(9,1)</v>
      </c>
    </row>
    <row r="25" spans="1:21" s="75" customFormat="1" ht="13.5" customHeight="1" x14ac:dyDescent="0.2">
      <c r="A25" s="76">
        <v>20</v>
      </c>
      <c r="B25" s="116" t="s">
        <v>2102</v>
      </c>
      <c r="C25" s="78" t="s">
        <v>2292</v>
      </c>
      <c r="D25" s="69" t="s">
        <v>149</v>
      </c>
      <c r="E25" s="116"/>
      <c r="F25" s="79"/>
      <c r="G25" s="76"/>
      <c r="H25" s="76"/>
      <c r="I25" s="76"/>
      <c r="J25" s="76"/>
      <c r="K25" s="76"/>
      <c r="L25" s="76"/>
      <c r="M25" s="76"/>
      <c r="N25" s="76"/>
      <c r="O25" s="76"/>
      <c r="P25" s="327"/>
      <c r="Q25" s="328"/>
      <c r="R25" s="80" t="s">
        <v>684</v>
      </c>
      <c r="S25" s="73"/>
      <c r="T25" s="73"/>
      <c r="U25" s="74" t="str">
        <f t="shared" si="1"/>
        <v>訂正納入数  INT</v>
      </c>
    </row>
    <row r="26" spans="1:21" s="75" customFormat="1" ht="13.5" customHeight="1" x14ac:dyDescent="0.2">
      <c r="A26" s="76">
        <v>21</v>
      </c>
      <c r="B26" s="116" t="s">
        <v>2272</v>
      </c>
      <c r="C26" s="78" t="s">
        <v>2293</v>
      </c>
      <c r="D26" s="137" t="s">
        <v>1865</v>
      </c>
      <c r="E26" s="116"/>
      <c r="F26" s="79"/>
      <c r="G26" s="76"/>
      <c r="H26" s="76"/>
      <c r="I26" s="76"/>
      <c r="J26" s="76"/>
      <c r="K26" s="76"/>
      <c r="L26" s="76"/>
      <c r="M26" s="76"/>
      <c r="N26" s="76"/>
      <c r="O26" s="76"/>
      <c r="P26" s="327"/>
      <c r="Q26" s="328"/>
      <c r="R26" s="80" t="s">
        <v>685</v>
      </c>
      <c r="S26" s="73"/>
      <c r="T26" s="73"/>
      <c r="U26" s="74" t="str">
        <f t="shared" si="1"/>
        <v>検収単価  MONEY</v>
      </c>
    </row>
    <row r="27" spans="1:21" s="75" customFormat="1" ht="13.5" customHeight="1" x14ac:dyDescent="0.2">
      <c r="A27" s="76">
        <v>22</v>
      </c>
      <c r="B27" s="116" t="s">
        <v>2332</v>
      </c>
      <c r="C27" s="78" t="s">
        <v>2294</v>
      </c>
      <c r="D27" s="137" t="s">
        <v>1865</v>
      </c>
      <c r="E27" s="116"/>
      <c r="F27" s="79"/>
      <c r="G27" s="76"/>
      <c r="H27" s="76"/>
      <c r="I27" s="76"/>
      <c r="J27" s="76"/>
      <c r="K27" s="76"/>
      <c r="L27" s="76"/>
      <c r="M27" s="76"/>
      <c r="N27" s="76"/>
      <c r="O27" s="76"/>
      <c r="P27" s="327"/>
      <c r="Q27" s="328"/>
      <c r="R27" s="73" t="s">
        <v>686</v>
      </c>
      <c r="S27" s="73"/>
      <c r="T27" s="73"/>
      <c r="U27" s="74" t="str">
        <f t="shared" si="1"/>
        <v>売上単価  MONEY</v>
      </c>
    </row>
    <row r="28" spans="1:21" s="75" customFormat="1" ht="13.5" customHeight="1" x14ac:dyDescent="0.2">
      <c r="A28" s="76">
        <v>23</v>
      </c>
      <c r="B28" s="116" t="s">
        <v>2333</v>
      </c>
      <c r="C28" s="78" t="s">
        <v>2295</v>
      </c>
      <c r="D28" s="137" t="s">
        <v>1865</v>
      </c>
      <c r="E28" s="116"/>
      <c r="F28" s="79"/>
      <c r="G28" s="76"/>
      <c r="H28" s="76"/>
      <c r="I28" s="76"/>
      <c r="J28" s="76"/>
      <c r="K28" s="76"/>
      <c r="L28" s="76"/>
      <c r="M28" s="76"/>
      <c r="N28" s="76"/>
      <c r="O28" s="76"/>
      <c r="P28" s="327"/>
      <c r="Q28" s="328"/>
      <c r="R28" s="80" t="s">
        <v>687</v>
      </c>
      <c r="S28" s="73"/>
      <c r="T28" s="73"/>
      <c r="U28" s="74" t="str">
        <f t="shared" si="1"/>
        <v>売上金額  MONEY</v>
      </c>
    </row>
    <row r="29" spans="1:21" s="75" customFormat="1" ht="13.5" customHeight="1" x14ac:dyDescent="0.2">
      <c r="A29" s="76">
        <v>24</v>
      </c>
      <c r="B29" s="116" t="s">
        <v>2334</v>
      </c>
      <c r="C29" s="78" t="s">
        <v>2264</v>
      </c>
      <c r="D29" s="137" t="s">
        <v>3213</v>
      </c>
      <c r="E29" s="116"/>
      <c r="F29" s="79"/>
      <c r="G29" s="76"/>
      <c r="H29" s="76"/>
      <c r="I29" s="76"/>
      <c r="J29" s="76"/>
      <c r="K29" s="76"/>
      <c r="L29" s="76"/>
      <c r="M29" s="76"/>
      <c r="N29" s="76"/>
      <c r="O29" s="76"/>
      <c r="P29" s="327"/>
      <c r="Q29" s="328"/>
      <c r="R29" s="73" t="s">
        <v>688</v>
      </c>
      <c r="S29" s="73"/>
      <c r="T29" s="73"/>
      <c r="U29" s="74" t="str">
        <f t="shared" si="1"/>
        <v>訂正売上金額  MONEY</v>
      </c>
    </row>
    <row r="30" spans="1:21" s="75" customFormat="1" ht="13.5" customHeight="1" x14ac:dyDescent="0.2">
      <c r="A30" s="76">
        <v>25</v>
      </c>
      <c r="B30" s="116" t="s">
        <v>2335</v>
      </c>
      <c r="C30" s="78" t="s">
        <v>2296</v>
      </c>
      <c r="D30" s="69" t="s">
        <v>84</v>
      </c>
      <c r="E30" s="116">
        <v>1</v>
      </c>
      <c r="F30" s="79"/>
      <c r="G30" s="76"/>
      <c r="H30" s="76"/>
      <c r="I30" s="76"/>
      <c r="J30" s="76"/>
      <c r="K30" s="76"/>
      <c r="L30" s="76"/>
      <c r="M30" s="76"/>
      <c r="N30" s="76"/>
      <c r="O30" s="76"/>
      <c r="P30" s="327"/>
      <c r="Q30" s="328"/>
      <c r="R30" s="80" t="s">
        <v>689</v>
      </c>
      <c r="S30" s="73"/>
      <c r="T30" s="73"/>
      <c r="U30" s="74" t="str">
        <f t="shared" si="1"/>
        <v>単価区分  VARCHAR(1)</v>
      </c>
    </row>
    <row r="31" spans="1:21" s="75" customFormat="1" ht="13.5" customHeight="1" x14ac:dyDescent="0.2">
      <c r="A31" s="76">
        <v>26</v>
      </c>
      <c r="B31" s="116" t="s">
        <v>2336</v>
      </c>
      <c r="C31" s="78" t="s">
        <v>2297</v>
      </c>
      <c r="D31" s="69" t="s">
        <v>84</v>
      </c>
      <c r="E31" s="116">
        <v>4</v>
      </c>
      <c r="F31" s="79"/>
      <c r="G31" s="76"/>
      <c r="H31" s="76"/>
      <c r="I31" s="76"/>
      <c r="J31" s="76"/>
      <c r="K31" s="76"/>
      <c r="L31" s="76"/>
      <c r="M31" s="76"/>
      <c r="N31" s="76"/>
      <c r="O31" s="76"/>
      <c r="P31" s="327"/>
      <c r="Q31" s="328"/>
      <c r="R31" s="80" t="s">
        <v>690</v>
      </c>
      <c r="S31" s="73">
        <v>4</v>
      </c>
      <c r="T31" s="73"/>
      <c r="U31" s="74" t="str">
        <f t="shared" si="1"/>
        <v>作業区分  VARCHAR(4)</v>
      </c>
    </row>
    <row r="32" spans="1:21" s="75" customFormat="1" ht="13.5" customHeight="1" x14ac:dyDescent="0.2">
      <c r="A32" s="76">
        <v>27</v>
      </c>
      <c r="B32" s="116" t="s">
        <v>2337</v>
      </c>
      <c r="C32" s="85" t="s">
        <v>2298</v>
      </c>
      <c r="D32" s="69" t="s">
        <v>3205</v>
      </c>
      <c r="E32" s="116">
        <v>20</v>
      </c>
      <c r="F32" s="79"/>
      <c r="G32" s="76"/>
      <c r="H32" s="76"/>
      <c r="I32" s="76"/>
      <c r="J32" s="76"/>
      <c r="K32" s="76"/>
      <c r="L32" s="76"/>
      <c r="M32" s="76"/>
      <c r="N32" s="76"/>
      <c r="O32" s="76"/>
      <c r="P32" s="327"/>
      <c r="Q32" s="328"/>
      <c r="R32" s="73" t="s">
        <v>691</v>
      </c>
      <c r="S32" s="73">
        <v>20</v>
      </c>
      <c r="T32" s="73"/>
      <c r="U32" s="74" t="str">
        <f t="shared" si="0"/>
        <v>摘要  VARCHAR(20)</v>
      </c>
    </row>
    <row r="33" spans="1:21" s="75" customFormat="1" ht="13.5" customHeight="1" x14ac:dyDescent="0.2">
      <c r="A33" s="76">
        <v>28</v>
      </c>
      <c r="B33" s="116" t="s">
        <v>2338</v>
      </c>
      <c r="C33" s="85" t="s">
        <v>2299</v>
      </c>
      <c r="D33" s="69" t="s">
        <v>84</v>
      </c>
      <c r="E33" s="116">
        <v>7</v>
      </c>
      <c r="F33" s="79"/>
      <c r="G33" s="76"/>
      <c r="H33" s="76"/>
      <c r="I33" s="76"/>
      <c r="J33" s="76"/>
      <c r="K33" s="76"/>
      <c r="L33" s="76"/>
      <c r="M33" s="76"/>
      <c r="N33" s="76"/>
      <c r="O33" s="76"/>
      <c r="P33" s="327"/>
      <c r="Q33" s="328"/>
      <c r="R33" s="80" t="s">
        <v>692</v>
      </c>
      <c r="S33" s="73">
        <v>7</v>
      </c>
      <c r="T33" s="73"/>
      <c r="U33" s="74" t="str">
        <f t="shared" si="0"/>
        <v>引当年月  VARCHAR(7)</v>
      </c>
    </row>
    <row r="34" spans="1:21" s="75" customFormat="1" ht="13.5" customHeight="1" x14ac:dyDescent="0.2">
      <c r="A34" s="76">
        <v>29</v>
      </c>
      <c r="B34" s="116" t="s">
        <v>2339</v>
      </c>
      <c r="C34" s="78" t="s">
        <v>2300</v>
      </c>
      <c r="D34" s="69" t="s">
        <v>3179</v>
      </c>
      <c r="E34" s="116">
        <v>1</v>
      </c>
      <c r="F34" s="79"/>
      <c r="G34" s="76"/>
      <c r="H34" s="76"/>
      <c r="I34" s="76"/>
      <c r="J34" s="76"/>
      <c r="K34" s="76"/>
      <c r="L34" s="76"/>
      <c r="M34" s="76"/>
      <c r="N34" s="76"/>
      <c r="O34" s="76"/>
      <c r="P34" s="327" t="s">
        <v>704</v>
      </c>
      <c r="Q34" s="328"/>
      <c r="R34" s="80" t="s">
        <v>703</v>
      </c>
      <c r="S34" s="73">
        <v>1</v>
      </c>
      <c r="T34" s="73"/>
      <c r="U34" s="74" t="str">
        <f t="shared" si="0"/>
        <v>アンマッチフラグ  VARCHAR(1)</v>
      </c>
    </row>
    <row r="35" spans="1:21" s="75" customFormat="1" ht="13.5" customHeight="1" x14ac:dyDescent="0.2">
      <c r="A35" s="76">
        <v>30</v>
      </c>
      <c r="B35" s="116" t="s">
        <v>2340</v>
      </c>
      <c r="C35" s="78" t="s">
        <v>2301</v>
      </c>
      <c r="D35" s="69" t="s">
        <v>84</v>
      </c>
      <c r="E35" s="116">
        <v>1</v>
      </c>
      <c r="F35" s="79"/>
      <c r="G35" s="76"/>
      <c r="H35" s="76"/>
      <c r="I35" s="76"/>
      <c r="J35" s="76"/>
      <c r="K35" s="76"/>
      <c r="L35" s="76"/>
      <c r="M35" s="76"/>
      <c r="N35" s="76"/>
      <c r="O35" s="76"/>
      <c r="P35" s="327" t="s">
        <v>705</v>
      </c>
      <c r="Q35" s="328"/>
      <c r="R35" s="80" t="s">
        <v>706</v>
      </c>
      <c r="S35" s="73">
        <v>1</v>
      </c>
      <c r="T35" s="73"/>
      <c r="U35" s="74" t="str">
        <f t="shared" si="0"/>
        <v>実績リスト出力フラグ  VARCHAR(1)</v>
      </c>
    </row>
    <row r="36" spans="1:21" s="75" customFormat="1" ht="13.5" customHeight="1" x14ac:dyDescent="0.2">
      <c r="A36" s="76">
        <v>31</v>
      </c>
      <c r="B36" s="116" t="s">
        <v>2341</v>
      </c>
      <c r="C36" s="78" t="s">
        <v>2302</v>
      </c>
      <c r="D36" s="69" t="s">
        <v>3197</v>
      </c>
      <c r="E36" s="116">
        <v>1</v>
      </c>
      <c r="F36" s="79"/>
      <c r="G36" s="76"/>
      <c r="H36" s="76"/>
      <c r="I36" s="76"/>
      <c r="J36" s="76"/>
      <c r="K36" s="76"/>
      <c r="L36" s="76"/>
      <c r="M36" s="76"/>
      <c r="N36" s="76"/>
      <c r="O36" s="76"/>
      <c r="P36" s="327" t="s">
        <v>709</v>
      </c>
      <c r="Q36" s="328"/>
      <c r="R36" s="80" t="s">
        <v>707</v>
      </c>
      <c r="S36" s="73">
        <v>1</v>
      </c>
      <c r="T36" s="73"/>
      <c r="U36" s="74" t="str">
        <f t="shared" si="0"/>
        <v>削除フラグ  VARCHAR(1)</v>
      </c>
    </row>
    <row r="37" spans="1:21" s="75" customFormat="1" ht="13.5" customHeight="1" x14ac:dyDescent="0.2">
      <c r="A37" s="102">
        <v>32</v>
      </c>
      <c r="B37" s="122" t="s">
        <v>2342</v>
      </c>
      <c r="C37" s="104" t="s">
        <v>2303</v>
      </c>
      <c r="D37" s="123" t="s">
        <v>84</v>
      </c>
      <c r="E37" s="122">
        <v>4</v>
      </c>
      <c r="F37" s="105"/>
      <c r="G37" s="102"/>
      <c r="H37" s="102"/>
      <c r="I37" s="102"/>
      <c r="J37" s="102"/>
      <c r="K37" s="102"/>
      <c r="L37" s="102"/>
      <c r="M37" s="102"/>
      <c r="N37" s="102"/>
      <c r="O37" s="102"/>
      <c r="P37" s="340" t="s">
        <v>196</v>
      </c>
      <c r="Q37" s="341"/>
      <c r="R37" s="106" t="s">
        <v>708</v>
      </c>
      <c r="S37" s="106">
        <v>4</v>
      </c>
      <c r="T37" s="106"/>
      <c r="U37" s="74" t="str">
        <f t="shared" si="0"/>
        <v>発注者(1)  VARCHAR(4)</v>
      </c>
    </row>
    <row r="38" spans="1:21" s="75" customFormat="1" ht="13.5" customHeight="1" x14ac:dyDescent="0.2">
      <c r="A38" s="102">
        <v>33</v>
      </c>
      <c r="B38" s="122" t="s">
        <v>2343</v>
      </c>
      <c r="C38" s="104" t="s">
        <v>2304</v>
      </c>
      <c r="D38" s="123" t="s">
        <v>84</v>
      </c>
      <c r="E38" s="122">
        <v>2</v>
      </c>
      <c r="F38" s="105"/>
      <c r="G38" s="102"/>
      <c r="H38" s="102"/>
      <c r="I38" s="102"/>
      <c r="J38" s="102"/>
      <c r="K38" s="102"/>
      <c r="L38" s="102"/>
      <c r="M38" s="102"/>
      <c r="N38" s="102"/>
      <c r="O38" s="102"/>
      <c r="P38" s="340" t="s">
        <v>196</v>
      </c>
      <c r="Q38" s="341"/>
      <c r="R38" s="124" t="s">
        <v>693</v>
      </c>
      <c r="S38" s="106">
        <v>2</v>
      </c>
      <c r="T38" s="106"/>
      <c r="U38" s="74" t="str">
        <f t="shared" si="0"/>
        <v>発注者(2)  VARCHAR(2)</v>
      </c>
    </row>
    <row r="39" spans="1:21" s="75" customFormat="1" ht="13.5" customHeight="1" x14ac:dyDescent="0.2">
      <c r="A39" s="76">
        <v>34</v>
      </c>
      <c r="B39" s="118" t="s">
        <v>51</v>
      </c>
      <c r="C39" s="83" t="s">
        <v>2305</v>
      </c>
      <c r="D39" s="84" t="s">
        <v>107</v>
      </c>
      <c r="E39" s="118"/>
      <c r="F39" s="118"/>
      <c r="G39" s="118"/>
      <c r="H39" s="118"/>
      <c r="I39" s="118"/>
      <c r="J39" s="118"/>
      <c r="K39" s="118"/>
      <c r="L39" s="118"/>
      <c r="M39" s="118"/>
      <c r="N39" s="84"/>
      <c r="O39" s="84"/>
      <c r="P39" s="325"/>
      <c r="Q39" s="326"/>
      <c r="R39" s="81" t="s">
        <v>645</v>
      </c>
      <c r="S39" s="73"/>
      <c r="T39" s="73"/>
      <c r="U39" s="74" t="str">
        <f t="shared" si="0"/>
        <v>登録日時  DATETIME</v>
      </c>
    </row>
    <row r="40" spans="1:21" s="75" customFormat="1" ht="13.5" customHeight="1" x14ac:dyDescent="0.2">
      <c r="A40" s="76">
        <v>35</v>
      </c>
      <c r="B40" s="118" t="s">
        <v>57</v>
      </c>
      <c r="C40" s="83" t="s">
        <v>2306</v>
      </c>
      <c r="D40" s="84" t="s">
        <v>84</v>
      </c>
      <c r="E40" s="118">
        <v>50</v>
      </c>
      <c r="F40" s="118"/>
      <c r="G40" s="118"/>
      <c r="H40" s="118"/>
      <c r="I40" s="118"/>
      <c r="J40" s="118"/>
      <c r="K40" s="118"/>
      <c r="L40" s="118"/>
      <c r="M40" s="118"/>
      <c r="N40" s="84"/>
      <c r="O40" s="84"/>
      <c r="P40" s="325"/>
      <c r="Q40" s="326"/>
      <c r="R40" s="81"/>
      <c r="S40" s="73"/>
      <c r="T40" s="73"/>
      <c r="U40" s="74" t="str">
        <f t="shared" si="0"/>
        <v>登録端末名  VARCHAR(50)</v>
      </c>
    </row>
    <row r="41" spans="1:21" s="75" customFormat="1" ht="13.5" customHeight="1" x14ac:dyDescent="0.2">
      <c r="A41" s="76">
        <v>36</v>
      </c>
      <c r="B41" s="118" t="s">
        <v>52</v>
      </c>
      <c r="C41" s="83" t="s">
        <v>2307</v>
      </c>
      <c r="D41" s="84" t="s">
        <v>84</v>
      </c>
      <c r="E41" s="118">
        <v>50</v>
      </c>
      <c r="F41" s="118"/>
      <c r="G41" s="84"/>
      <c r="H41" s="84"/>
      <c r="I41" s="84"/>
      <c r="J41" s="84"/>
      <c r="K41" s="84"/>
      <c r="L41" s="84"/>
      <c r="M41" s="84"/>
      <c r="N41" s="84"/>
      <c r="O41" s="84"/>
      <c r="P41" s="325"/>
      <c r="Q41" s="326"/>
      <c r="R41" s="81" t="s">
        <v>646</v>
      </c>
      <c r="S41" s="73">
        <v>50</v>
      </c>
      <c r="T41" s="73"/>
      <c r="U41" s="74" t="str">
        <f t="shared" si="0"/>
        <v>登録ユーザー名  VARCHAR(50)</v>
      </c>
    </row>
    <row r="42" spans="1:21" s="75" customFormat="1" ht="13.5" customHeight="1" x14ac:dyDescent="0.2">
      <c r="A42" s="76">
        <v>37</v>
      </c>
      <c r="B42" s="118" t="s">
        <v>60</v>
      </c>
      <c r="C42" s="83" t="s">
        <v>2308</v>
      </c>
      <c r="D42" s="84" t="s">
        <v>3214</v>
      </c>
      <c r="E42" s="118"/>
      <c r="F42" s="118"/>
      <c r="G42" s="118"/>
      <c r="H42" s="118"/>
      <c r="I42" s="118"/>
      <c r="J42" s="118"/>
      <c r="K42" s="118"/>
      <c r="L42" s="118"/>
      <c r="M42" s="118"/>
      <c r="N42" s="84"/>
      <c r="O42" s="84"/>
      <c r="P42" s="325"/>
      <c r="Q42" s="326"/>
      <c r="R42" s="81" t="s">
        <v>647</v>
      </c>
      <c r="S42" s="73"/>
      <c r="T42" s="73"/>
      <c r="U42" s="74" t="str">
        <f t="shared" si="0"/>
        <v>更新日時  DATETIME</v>
      </c>
    </row>
    <row r="43" spans="1:21" s="75" customFormat="1" ht="13.5" customHeight="1" x14ac:dyDescent="0.2">
      <c r="A43" s="76">
        <v>38</v>
      </c>
      <c r="B43" s="118" t="s">
        <v>58</v>
      </c>
      <c r="C43" s="83" t="s">
        <v>2309</v>
      </c>
      <c r="D43" s="76" t="s">
        <v>3180</v>
      </c>
      <c r="E43" s="118">
        <v>50</v>
      </c>
      <c r="F43" s="118"/>
      <c r="G43" s="118"/>
      <c r="H43" s="118"/>
      <c r="I43" s="118"/>
      <c r="J43" s="118"/>
      <c r="K43" s="118"/>
      <c r="L43" s="118"/>
      <c r="M43" s="118"/>
      <c r="N43" s="84"/>
      <c r="O43" s="84"/>
      <c r="P43" s="325"/>
      <c r="Q43" s="326"/>
      <c r="R43" s="81" t="s">
        <v>648</v>
      </c>
      <c r="S43" s="73">
        <v>50</v>
      </c>
      <c r="T43" s="73"/>
      <c r="U43" s="74" t="str">
        <f t="shared" si="0"/>
        <v>更新端末名  VARCHAR(50)</v>
      </c>
    </row>
    <row r="44" spans="1:21" s="75" customFormat="1" ht="13.5" customHeight="1" x14ac:dyDescent="0.2">
      <c r="A44" s="76">
        <v>39</v>
      </c>
      <c r="B44" s="116" t="s">
        <v>53</v>
      </c>
      <c r="C44" s="83" t="s">
        <v>2310</v>
      </c>
      <c r="D44" s="76" t="s">
        <v>3180</v>
      </c>
      <c r="E44" s="118">
        <v>50</v>
      </c>
      <c r="F44" s="116"/>
      <c r="G44" s="116"/>
      <c r="H44" s="116"/>
      <c r="I44" s="116"/>
      <c r="J44" s="116"/>
      <c r="K44" s="116"/>
      <c r="L44" s="116"/>
      <c r="M44" s="116"/>
      <c r="N44" s="76"/>
      <c r="O44" s="116"/>
      <c r="P44" s="327"/>
      <c r="Q44" s="328"/>
      <c r="R44" s="81" t="s">
        <v>649</v>
      </c>
      <c r="S44" s="73">
        <v>50</v>
      </c>
      <c r="T44" s="73"/>
      <c r="U44" s="74" t="str">
        <f t="shared" si="0"/>
        <v>更新ユーザー名  VARCHAR(50)</v>
      </c>
    </row>
    <row r="45" spans="1:21" s="75" customFormat="1" ht="13.5" customHeight="1" x14ac:dyDescent="0.2">
      <c r="A45" s="76">
        <v>40</v>
      </c>
      <c r="B45" s="116" t="s">
        <v>54</v>
      </c>
      <c r="C45" s="85" t="s">
        <v>2311</v>
      </c>
      <c r="D45" s="76" t="s">
        <v>3178</v>
      </c>
      <c r="E45" s="116"/>
      <c r="F45" s="116"/>
      <c r="G45" s="116"/>
      <c r="H45" s="116"/>
      <c r="I45" s="116"/>
      <c r="J45" s="116"/>
      <c r="K45" s="116"/>
      <c r="L45" s="116"/>
      <c r="M45" s="116"/>
      <c r="N45" s="76"/>
      <c r="O45" s="116">
        <v>0</v>
      </c>
      <c r="P45" s="327"/>
      <c r="Q45" s="328"/>
      <c r="R45" s="75">
        <v>0</v>
      </c>
      <c r="S45" s="73"/>
      <c r="T45" s="73"/>
      <c r="U45" s="74" t="str">
        <f t="shared" si="0"/>
        <v>削除フラグ  INT</v>
      </c>
    </row>
    <row r="46" spans="1:21" s="75" customFormat="1" ht="13.5" customHeight="1" x14ac:dyDescent="0.2">
      <c r="A46" s="76">
        <v>41</v>
      </c>
      <c r="B46" s="116" t="s">
        <v>56</v>
      </c>
      <c r="C46" s="85" t="s">
        <v>2312</v>
      </c>
      <c r="D46" s="84" t="s">
        <v>107</v>
      </c>
      <c r="E46" s="116"/>
      <c r="F46" s="116"/>
      <c r="G46" s="116"/>
      <c r="H46" s="116"/>
      <c r="I46" s="116"/>
      <c r="J46" s="116"/>
      <c r="K46" s="116"/>
      <c r="L46" s="116"/>
      <c r="M46" s="116"/>
      <c r="N46" s="76"/>
      <c r="O46" s="116"/>
      <c r="P46" s="327"/>
      <c r="Q46" s="328"/>
      <c r="R46" s="81"/>
      <c r="S46" s="73"/>
      <c r="T46" s="73"/>
      <c r="U46" s="74" t="str">
        <f t="shared" si="0"/>
        <v>削除日時  DATETIME</v>
      </c>
    </row>
    <row r="47" spans="1:21" s="75" customFormat="1" ht="13.5" customHeight="1" x14ac:dyDescent="0.2">
      <c r="A47" s="76">
        <v>42</v>
      </c>
      <c r="B47" s="116" t="s">
        <v>59</v>
      </c>
      <c r="C47" s="85" t="s">
        <v>2313</v>
      </c>
      <c r="D47" s="76" t="s">
        <v>84</v>
      </c>
      <c r="E47" s="116">
        <v>50</v>
      </c>
      <c r="F47" s="116"/>
      <c r="G47" s="116"/>
      <c r="H47" s="116"/>
      <c r="I47" s="116"/>
      <c r="J47" s="116"/>
      <c r="K47" s="116"/>
      <c r="L47" s="116"/>
      <c r="M47" s="116"/>
      <c r="N47" s="76"/>
      <c r="O47" s="116"/>
      <c r="P47" s="327"/>
      <c r="Q47" s="328"/>
      <c r="R47" s="81"/>
      <c r="S47" s="73"/>
      <c r="T47" s="73"/>
      <c r="U47" s="74" t="str">
        <f t="shared" si="0"/>
        <v>削除端末名  VARCHAR(50)</v>
      </c>
    </row>
    <row r="48" spans="1:21" s="75" customFormat="1" ht="13.5" customHeight="1" x14ac:dyDescent="0.2">
      <c r="A48" s="76">
        <v>43</v>
      </c>
      <c r="B48" s="116" t="s">
        <v>55</v>
      </c>
      <c r="C48" s="85" t="s">
        <v>2314</v>
      </c>
      <c r="D48" s="76" t="s">
        <v>3180</v>
      </c>
      <c r="E48" s="116">
        <v>50</v>
      </c>
      <c r="F48" s="116"/>
      <c r="G48" s="116"/>
      <c r="H48" s="116"/>
      <c r="I48" s="116"/>
      <c r="J48" s="116"/>
      <c r="K48" s="116"/>
      <c r="L48" s="116"/>
      <c r="M48" s="116"/>
      <c r="N48" s="76"/>
      <c r="O48" s="116"/>
      <c r="P48" s="327"/>
      <c r="Q48" s="328"/>
      <c r="R48" s="81"/>
      <c r="S48" s="73"/>
      <c r="T48" s="73"/>
      <c r="U48" s="74" t="str">
        <f t="shared" si="0"/>
        <v>削除ユーザー名  VARCHAR(50)</v>
      </c>
    </row>
    <row r="49" spans="1:21" s="75" customFormat="1" ht="13.5" customHeight="1" x14ac:dyDescent="0.2">
      <c r="A49" s="86">
        <v>44</v>
      </c>
      <c r="B49" s="117" t="s">
        <v>2344</v>
      </c>
      <c r="C49" s="117" t="s">
        <v>2315</v>
      </c>
      <c r="D49" s="86" t="s">
        <v>3178</v>
      </c>
      <c r="E49" s="117"/>
      <c r="F49" s="117"/>
      <c r="G49" s="86"/>
      <c r="H49" s="86"/>
      <c r="I49" s="86"/>
      <c r="J49" s="86"/>
      <c r="K49" s="86"/>
      <c r="L49" s="86"/>
      <c r="M49" s="86"/>
      <c r="N49" s="86"/>
      <c r="O49" s="117">
        <v>0</v>
      </c>
      <c r="P49" s="329" t="s">
        <v>75</v>
      </c>
      <c r="Q49" s="330"/>
      <c r="R49" s="73">
        <v>0</v>
      </c>
      <c r="S49" s="73"/>
      <c r="T49" s="73"/>
      <c r="U49" s="74" t="str">
        <f t="shared" si="0"/>
        <v>リビジョン番号  INT</v>
      </c>
    </row>
  </sheetData>
  <mergeCells count="47">
    <mergeCell ref="P46:Q46"/>
    <mergeCell ref="P47:Q47"/>
    <mergeCell ref="P48:Q48"/>
    <mergeCell ref="P49:Q49"/>
    <mergeCell ref="P22:Q22"/>
    <mergeCell ref="P23:Q23"/>
    <mergeCell ref="P24:Q24"/>
    <mergeCell ref="P25:Q25"/>
    <mergeCell ref="P26:Q26"/>
    <mergeCell ref="P27:Q27"/>
    <mergeCell ref="P40:Q40"/>
    <mergeCell ref="P41:Q41"/>
    <mergeCell ref="P42:Q42"/>
    <mergeCell ref="P43:Q43"/>
    <mergeCell ref="P44:Q44"/>
    <mergeCell ref="P45:Q45"/>
    <mergeCell ref="P37:Q37"/>
    <mergeCell ref="P38:Q38"/>
    <mergeCell ref="P39:Q39"/>
    <mergeCell ref="P21:Q21"/>
    <mergeCell ref="P32:Q32"/>
    <mergeCell ref="P33:Q33"/>
    <mergeCell ref="P34:Q34"/>
    <mergeCell ref="P35:Q35"/>
    <mergeCell ref="P36:Q36"/>
    <mergeCell ref="P28:Q28"/>
    <mergeCell ref="P29:Q29"/>
    <mergeCell ref="P30:Q30"/>
    <mergeCell ref="P31:Q31"/>
    <mergeCell ref="P20:Q20"/>
    <mergeCell ref="P9:Q9"/>
    <mergeCell ref="P10:Q10"/>
    <mergeCell ref="P11:Q11"/>
    <mergeCell ref="P12:Q12"/>
    <mergeCell ref="P13:Q13"/>
    <mergeCell ref="P14:Q14"/>
    <mergeCell ref="P15:Q15"/>
    <mergeCell ref="P16:Q16"/>
    <mergeCell ref="P17:Q17"/>
    <mergeCell ref="P18:Q18"/>
    <mergeCell ref="P19:Q19"/>
    <mergeCell ref="P8:Q8"/>
    <mergeCell ref="G1:P1"/>
    <mergeCell ref="G2:P2"/>
    <mergeCell ref="P5:Q5"/>
    <mergeCell ref="P6:Q6"/>
    <mergeCell ref="P7:Q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53698"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53698" r:id="rId4" name="CommandButton2"/>
      </mc:Fallback>
    </mc:AlternateContent>
    <mc:AlternateContent xmlns:mc="http://schemas.openxmlformats.org/markup-compatibility/2006">
      <mc:Choice Requires="x14">
        <control shapeId="1053697"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53697" r:id="rId6" name="CommandButton1"/>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2"/>
  <dimension ref="A1:U101"/>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20" t="s">
        <v>11</v>
      </c>
      <c r="B1" s="119" t="s">
        <v>29</v>
      </c>
      <c r="C1" s="39" t="s">
        <v>31</v>
      </c>
      <c r="D1" s="119" t="s">
        <v>16</v>
      </c>
      <c r="E1" s="119" t="s">
        <v>17</v>
      </c>
      <c r="F1" s="119" t="s">
        <v>18</v>
      </c>
      <c r="G1" s="331" t="s">
        <v>19</v>
      </c>
      <c r="H1" s="332"/>
      <c r="I1" s="332"/>
      <c r="J1" s="332"/>
      <c r="K1" s="332"/>
      <c r="L1" s="332"/>
      <c r="M1" s="332"/>
      <c r="N1" s="332"/>
      <c r="O1" s="332"/>
      <c r="P1" s="333"/>
      <c r="Q1" s="40" t="s">
        <v>20</v>
      </c>
      <c r="R1" s="41"/>
      <c r="S1" s="41"/>
      <c r="T1" s="41"/>
      <c r="U1" s="42"/>
    </row>
    <row r="2" spans="1:21" ht="13.5" customHeight="1" x14ac:dyDescent="0.2">
      <c r="A2" s="44"/>
      <c r="B2" s="45" t="s">
        <v>728</v>
      </c>
      <c r="C2" s="46" t="s">
        <v>710</v>
      </c>
      <c r="D2" s="47">
        <v>1000</v>
      </c>
      <c r="E2" s="48">
        <v>827</v>
      </c>
      <c r="F2" s="48">
        <v>30</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722</v>
      </c>
      <c r="S4" s="55"/>
      <c r="T4" s="56"/>
      <c r="U4" s="42"/>
    </row>
    <row r="5" spans="1:21" ht="13.5" customHeight="1" x14ac:dyDescent="0.2">
      <c r="A5" s="120" t="s">
        <v>15</v>
      </c>
      <c r="B5" s="120" t="s">
        <v>35</v>
      </c>
      <c r="C5" s="65" t="s">
        <v>36</v>
      </c>
      <c r="D5" s="66" t="s">
        <v>37</v>
      </c>
      <c r="E5" s="120" t="s">
        <v>32</v>
      </c>
      <c r="F5" s="120" t="s">
        <v>38</v>
      </c>
      <c r="G5" s="120" t="s">
        <v>23</v>
      </c>
      <c r="H5" s="120" t="s">
        <v>24</v>
      </c>
      <c r="I5" s="120" t="s">
        <v>25</v>
      </c>
      <c r="J5" s="120" t="s">
        <v>6</v>
      </c>
      <c r="K5" s="120" t="s">
        <v>7</v>
      </c>
      <c r="L5" s="120" t="s">
        <v>1</v>
      </c>
      <c r="M5" s="120" t="s">
        <v>2</v>
      </c>
      <c r="N5" s="120" t="s">
        <v>39</v>
      </c>
      <c r="O5" s="120" t="s">
        <v>27</v>
      </c>
      <c r="P5" s="337" t="s">
        <v>26</v>
      </c>
      <c r="Q5" s="331"/>
      <c r="R5" s="67" t="s">
        <v>8</v>
      </c>
      <c r="S5" s="68" t="s">
        <v>9</v>
      </c>
      <c r="T5" s="68" t="s">
        <v>10</v>
      </c>
      <c r="U5" s="42"/>
    </row>
    <row r="6" spans="1:21" s="75" customFormat="1" ht="13.5" customHeight="1" x14ac:dyDescent="0.2">
      <c r="A6" s="69">
        <v>1</v>
      </c>
      <c r="B6" s="121" t="s">
        <v>729</v>
      </c>
      <c r="C6" s="71" t="s">
        <v>870</v>
      </c>
      <c r="D6" s="69" t="s">
        <v>149</v>
      </c>
      <c r="E6" s="72"/>
      <c r="F6" s="72"/>
      <c r="G6" s="69">
        <v>1</v>
      </c>
      <c r="H6" s="69"/>
      <c r="I6" s="69"/>
      <c r="J6" s="69"/>
      <c r="K6" s="69"/>
      <c r="L6" s="69"/>
      <c r="M6" s="69"/>
      <c r="N6" s="69"/>
      <c r="O6" s="69"/>
      <c r="P6" s="338"/>
      <c r="Q6" s="339"/>
      <c r="R6" s="73" t="s">
        <v>803</v>
      </c>
      <c r="S6" s="73"/>
      <c r="T6" s="73"/>
      <c r="U6" s="74" t="str">
        <f t="shared" ref="U6:U101" si="0">B6 &amp; "  " &amp;D6 &amp; IF(D6 = "VARCHAR","(" &amp; E6 &amp; ")",IF(D6="NUMERIC","(" &amp; E6 &amp; "," &amp; F6 &amp; ")",""))</f>
        <v>受注No  INT</v>
      </c>
    </row>
    <row r="7" spans="1:21" s="75" customFormat="1" ht="13.5" customHeight="1" x14ac:dyDescent="0.2">
      <c r="A7" s="76">
        <v>2</v>
      </c>
      <c r="B7" s="116" t="s">
        <v>1870</v>
      </c>
      <c r="C7" s="78" t="s">
        <v>1873</v>
      </c>
      <c r="D7" s="69" t="s">
        <v>3180</v>
      </c>
      <c r="E7" s="116">
        <v>5</v>
      </c>
      <c r="F7" s="79"/>
      <c r="G7" s="76"/>
      <c r="H7" s="76"/>
      <c r="I7" s="76"/>
      <c r="J7" s="76"/>
      <c r="K7" s="76"/>
      <c r="L7" s="76"/>
      <c r="M7" s="76"/>
      <c r="N7" s="69"/>
      <c r="O7" s="76"/>
      <c r="P7" s="327"/>
      <c r="Q7" s="328"/>
      <c r="R7" s="73" t="s">
        <v>871</v>
      </c>
      <c r="S7" s="73">
        <v>5</v>
      </c>
      <c r="T7" s="73"/>
      <c r="U7" s="74" t="str">
        <f t="shared" si="0"/>
        <v>発信元コード  VARCHAR(5)</v>
      </c>
    </row>
    <row r="8" spans="1:21" s="75" customFormat="1" ht="13.5" customHeight="1" x14ac:dyDescent="0.2">
      <c r="A8" s="76">
        <v>3</v>
      </c>
      <c r="B8" s="116" t="s">
        <v>1871</v>
      </c>
      <c r="C8" s="78" t="s">
        <v>1875</v>
      </c>
      <c r="D8" s="69" t="s">
        <v>3180</v>
      </c>
      <c r="E8" s="116">
        <v>3</v>
      </c>
      <c r="F8" s="79"/>
      <c r="G8" s="76"/>
      <c r="H8" s="76"/>
      <c r="I8" s="76">
        <v>1</v>
      </c>
      <c r="J8" s="76"/>
      <c r="K8" s="76"/>
      <c r="L8" s="76"/>
      <c r="M8" s="76"/>
      <c r="N8" s="76"/>
      <c r="O8" s="76"/>
      <c r="P8" s="327" t="s">
        <v>873</v>
      </c>
      <c r="Q8" s="328"/>
      <c r="R8" s="80" t="s">
        <v>872</v>
      </c>
      <c r="S8" s="73">
        <v>3</v>
      </c>
      <c r="T8" s="73"/>
      <c r="U8" s="74" t="str">
        <f t="shared" si="0"/>
        <v>ﾌｧｲﾙｺｰﾄﾞ  VARCHAR(3)</v>
      </c>
    </row>
    <row r="9" spans="1:21" s="75" customFormat="1" ht="13.5" customHeight="1" x14ac:dyDescent="0.2">
      <c r="A9" s="76">
        <v>4</v>
      </c>
      <c r="B9" s="116" t="s">
        <v>1872</v>
      </c>
      <c r="C9" s="78" t="s">
        <v>1874</v>
      </c>
      <c r="D9" s="69" t="s">
        <v>3212</v>
      </c>
      <c r="E9" s="116"/>
      <c r="F9" s="79"/>
      <c r="G9" s="76"/>
      <c r="H9" s="76"/>
      <c r="I9" s="76"/>
      <c r="J9" s="76"/>
      <c r="K9" s="76"/>
      <c r="L9" s="76"/>
      <c r="M9" s="76"/>
      <c r="N9" s="76"/>
      <c r="O9" s="76"/>
      <c r="P9" s="327"/>
      <c r="Q9" s="328"/>
      <c r="R9" s="80" t="s">
        <v>804</v>
      </c>
      <c r="S9" s="73"/>
      <c r="T9" s="73"/>
      <c r="U9" s="74" t="str">
        <f t="shared" si="0"/>
        <v>ﾌｧｲﾙ作成日時  DATETIME</v>
      </c>
    </row>
    <row r="10" spans="1:21" s="75" customFormat="1" ht="13.5" customHeight="1" x14ac:dyDescent="0.2">
      <c r="A10" s="76">
        <v>5</v>
      </c>
      <c r="B10" s="116" t="s">
        <v>874</v>
      </c>
      <c r="C10" s="78" t="s">
        <v>875</v>
      </c>
      <c r="D10" s="69" t="s">
        <v>149</v>
      </c>
      <c r="E10" s="116"/>
      <c r="F10" s="79"/>
      <c r="G10" s="76"/>
      <c r="H10" s="76"/>
      <c r="I10" s="76"/>
      <c r="J10" s="76"/>
      <c r="K10" s="76"/>
      <c r="L10" s="76"/>
      <c r="M10" s="76"/>
      <c r="N10" s="76"/>
      <c r="O10" s="76"/>
      <c r="P10" s="327"/>
      <c r="Q10" s="328"/>
      <c r="R10" s="80" t="s">
        <v>805</v>
      </c>
      <c r="S10" s="73"/>
      <c r="T10" s="73"/>
      <c r="U10" s="74" t="str">
        <f t="shared" si="0"/>
        <v>当日内ＳＥＱ№  INT</v>
      </c>
    </row>
    <row r="11" spans="1:21" s="75" customFormat="1" ht="13.5" customHeight="1" x14ac:dyDescent="0.2">
      <c r="A11" s="76">
        <v>6</v>
      </c>
      <c r="B11" s="116" t="s">
        <v>730</v>
      </c>
      <c r="C11" s="78" t="s">
        <v>876</v>
      </c>
      <c r="D11" s="69" t="s">
        <v>84</v>
      </c>
      <c r="E11" s="116">
        <v>10</v>
      </c>
      <c r="F11" s="79"/>
      <c r="G11" s="76"/>
      <c r="H11" s="76">
        <v>1</v>
      </c>
      <c r="I11" s="76"/>
      <c r="J11" s="76"/>
      <c r="K11" s="76"/>
      <c r="L11" s="76"/>
      <c r="M11" s="76"/>
      <c r="N11" s="76"/>
      <c r="O11" s="76"/>
      <c r="P11" s="327"/>
      <c r="Q11" s="328"/>
      <c r="R11" s="80" t="s">
        <v>806</v>
      </c>
      <c r="S11" s="73">
        <v>10</v>
      </c>
      <c r="T11" s="73"/>
      <c r="U11" s="74" t="str">
        <f t="shared" si="0"/>
        <v>引当年月日  VARCHAR(10)</v>
      </c>
    </row>
    <row r="12" spans="1:21" s="75" customFormat="1" ht="13.5" customHeight="1" x14ac:dyDescent="0.2">
      <c r="A12" s="76">
        <v>7</v>
      </c>
      <c r="B12" s="118" t="s">
        <v>731</v>
      </c>
      <c r="C12" s="83" t="s">
        <v>877</v>
      </c>
      <c r="D12" s="69" t="s">
        <v>3180</v>
      </c>
      <c r="E12" s="118">
        <v>1</v>
      </c>
      <c r="F12" s="118"/>
      <c r="G12" s="118"/>
      <c r="H12" s="118"/>
      <c r="I12" s="118"/>
      <c r="J12" s="118">
        <v>1</v>
      </c>
      <c r="K12" s="118"/>
      <c r="L12" s="118"/>
      <c r="M12" s="118"/>
      <c r="N12" s="84"/>
      <c r="O12" s="84"/>
      <c r="P12" s="325"/>
      <c r="Q12" s="326"/>
      <c r="R12" s="81" t="s">
        <v>878</v>
      </c>
      <c r="S12" s="73">
        <v>1</v>
      </c>
      <c r="T12" s="73"/>
      <c r="U12" s="74" t="str">
        <f t="shared" si="0"/>
        <v>所要量科目区分  VARCHAR(1)</v>
      </c>
    </row>
    <row r="13" spans="1:21" s="75" customFormat="1" ht="13.5" customHeight="1" x14ac:dyDescent="0.2">
      <c r="A13" s="76">
        <v>8</v>
      </c>
      <c r="B13" s="118" t="s">
        <v>880</v>
      </c>
      <c r="C13" s="83" t="s">
        <v>893</v>
      </c>
      <c r="D13" s="69" t="s">
        <v>84</v>
      </c>
      <c r="E13" s="118">
        <v>6</v>
      </c>
      <c r="F13" s="118"/>
      <c r="G13" s="118"/>
      <c r="H13" s="118"/>
      <c r="I13" s="118"/>
      <c r="J13" s="118"/>
      <c r="K13" s="118"/>
      <c r="L13" s="118"/>
      <c r="M13" s="118"/>
      <c r="N13" s="84"/>
      <c r="O13" s="84"/>
      <c r="P13" s="325" t="s">
        <v>881</v>
      </c>
      <c r="Q13" s="326"/>
      <c r="R13" s="81" t="s">
        <v>879</v>
      </c>
      <c r="S13" s="73">
        <v>6</v>
      </c>
      <c r="T13" s="73"/>
      <c r="U13" s="74" t="str">
        <f t="shared" si="0"/>
        <v>仕入先コード  VARCHAR(6)</v>
      </c>
    </row>
    <row r="14" spans="1:21" s="75" customFormat="1" ht="13.5" customHeight="1" x14ac:dyDescent="0.2">
      <c r="A14" s="76">
        <v>9</v>
      </c>
      <c r="B14" s="118" t="s">
        <v>654</v>
      </c>
      <c r="C14" s="83" t="s">
        <v>1898</v>
      </c>
      <c r="D14" s="69" t="s">
        <v>84</v>
      </c>
      <c r="E14" s="118">
        <v>1</v>
      </c>
      <c r="F14" s="118"/>
      <c r="G14" s="84"/>
      <c r="H14" s="84"/>
      <c r="I14" s="84"/>
      <c r="J14" s="84"/>
      <c r="K14" s="84"/>
      <c r="L14" s="84"/>
      <c r="M14" s="84"/>
      <c r="N14" s="84"/>
      <c r="O14" s="84"/>
      <c r="P14" s="325" t="s">
        <v>883</v>
      </c>
      <c r="Q14" s="326"/>
      <c r="R14" s="81" t="s">
        <v>882</v>
      </c>
      <c r="S14" s="73">
        <v>1</v>
      </c>
      <c r="T14" s="73"/>
      <c r="U14" s="74" t="str">
        <f t="shared" si="0"/>
        <v>納入区分  VARCHAR(1)</v>
      </c>
    </row>
    <row r="15" spans="1:21" s="75" customFormat="1" ht="13.5" customHeight="1" x14ac:dyDescent="0.2">
      <c r="A15" s="76">
        <v>10</v>
      </c>
      <c r="B15" s="118" t="s">
        <v>1338</v>
      </c>
      <c r="C15" s="83" t="s">
        <v>884</v>
      </c>
      <c r="D15" s="69" t="s">
        <v>84</v>
      </c>
      <c r="E15" s="118">
        <v>12</v>
      </c>
      <c r="F15" s="118"/>
      <c r="G15" s="118"/>
      <c r="H15" s="118">
        <v>2</v>
      </c>
      <c r="I15" s="118"/>
      <c r="J15" s="118"/>
      <c r="K15" s="118"/>
      <c r="L15" s="118"/>
      <c r="M15" s="118"/>
      <c r="N15" s="84"/>
      <c r="O15" s="84"/>
      <c r="P15" s="325" t="s">
        <v>702</v>
      </c>
      <c r="Q15" s="326"/>
      <c r="R15" s="81" t="s">
        <v>807</v>
      </c>
      <c r="S15" s="73">
        <v>12</v>
      </c>
      <c r="T15" s="73"/>
      <c r="U15" s="74" t="str">
        <f t="shared" si="0"/>
        <v>品番ｺｰﾄﾞ(MNCD付き)  VARCHAR(12)</v>
      </c>
    </row>
    <row r="16" spans="1:21" s="75" customFormat="1" ht="13.5" customHeight="1" x14ac:dyDescent="0.2">
      <c r="A16" s="76">
        <v>11</v>
      </c>
      <c r="B16" s="118" t="s">
        <v>732</v>
      </c>
      <c r="C16" s="83" t="s">
        <v>885</v>
      </c>
      <c r="D16" s="69" t="s">
        <v>3180</v>
      </c>
      <c r="E16" s="118">
        <v>14</v>
      </c>
      <c r="F16" s="118"/>
      <c r="G16" s="118"/>
      <c r="H16" s="118"/>
      <c r="I16" s="118"/>
      <c r="J16" s="118"/>
      <c r="K16" s="118"/>
      <c r="L16" s="118"/>
      <c r="M16" s="118"/>
      <c r="N16" s="84"/>
      <c r="O16" s="84"/>
      <c r="P16" s="325"/>
      <c r="Q16" s="326"/>
      <c r="R16" s="81" t="s">
        <v>886</v>
      </c>
      <c r="S16" s="73">
        <v>14</v>
      </c>
      <c r="T16" s="73"/>
      <c r="U16" s="74" t="str">
        <f t="shared" si="0"/>
        <v>要求部門  VARCHAR(14)</v>
      </c>
    </row>
    <row r="17" spans="1:21" s="75" customFormat="1" ht="13.5" customHeight="1" x14ac:dyDescent="0.2">
      <c r="A17" s="76">
        <v>12</v>
      </c>
      <c r="B17" s="116" t="s">
        <v>733</v>
      </c>
      <c r="C17" s="83" t="s">
        <v>887</v>
      </c>
      <c r="D17" s="69" t="s">
        <v>84</v>
      </c>
      <c r="E17" s="118">
        <v>14</v>
      </c>
      <c r="F17" s="116"/>
      <c r="G17" s="116"/>
      <c r="H17" s="116"/>
      <c r="I17" s="116"/>
      <c r="J17" s="116"/>
      <c r="K17" s="116"/>
      <c r="L17" s="116"/>
      <c r="M17" s="116"/>
      <c r="N17" s="76"/>
      <c r="O17" s="116"/>
      <c r="P17" s="325"/>
      <c r="Q17" s="326"/>
      <c r="R17" s="81" t="s">
        <v>888</v>
      </c>
      <c r="S17" s="73">
        <v>14</v>
      </c>
      <c r="T17" s="73"/>
      <c r="U17" s="74" t="str">
        <f t="shared" si="0"/>
        <v>納入場所  VARCHAR(14)</v>
      </c>
    </row>
    <row r="18" spans="1:21" s="75" customFormat="1" ht="13.5" customHeight="1" x14ac:dyDescent="0.2">
      <c r="A18" s="76">
        <v>13</v>
      </c>
      <c r="B18" s="116" t="s">
        <v>734</v>
      </c>
      <c r="C18" s="85" t="s">
        <v>889</v>
      </c>
      <c r="D18" s="69" t="s">
        <v>84</v>
      </c>
      <c r="E18" s="116">
        <v>4</v>
      </c>
      <c r="F18" s="116"/>
      <c r="G18" s="116"/>
      <c r="H18" s="116"/>
      <c r="I18" s="116"/>
      <c r="J18" s="116"/>
      <c r="K18" s="116"/>
      <c r="L18" s="116"/>
      <c r="M18" s="116"/>
      <c r="N18" s="76"/>
      <c r="O18" s="116"/>
      <c r="P18" s="325"/>
      <c r="Q18" s="326"/>
      <c r="R18" s="75" t="s">
        <v>890</v>
      </c>
      <c r="S18" s="73">
        <v>4</v>
      </c>
      <c r="T18" s="73"/>
      <c r="U18" s="74" t="str">
        <f t="shared" si="0"/>
        <v>手番  VARCHAR(4)</v>
      </c>
    </row>
    <row r="19" spans="1:21" s="75" customFormat="1" ht="13.5" customHeight="1" x14ac:dyDescent="0.2">
      <c r="A19" s="76">
        <v>14</v>
      </c>
      <c r="B19" s="116" t="s">
        <v>735</v>
      </c>
      <c r="C19" s="138" t="s">
        <v>892</v>
      </c>
      <c r="D19" s="69" t="s">
        <v>3215</v>
      </c>
      <c r="E19" s="116"/>
      <c r="F19" s="116"/>
      <c r="G19" s="116"/>
      <c r="H19" s="116"/>
      <c r="I19" s="116"/>
      <c r="J19" s="116"/>
      <c r="K19" s="116"/>
      <c r="L19" s="116"/>
      <c r="M19" s="116"/>
      <c r="N19" s="76"/>
      <c r="O19" s="116"/>
      <c r="P19" s="327"/>
      <c r="Q19" s="328"/>
      <c r="R19" s="81" t="s">
        <v>891</v>
      </c>
      <c r="S19" s="73"/>
      <c r="T19" s="73"/>
      <c r="U19" s="74" t="str">
        <f t="shared" si="0"/>
        <v>ロットサイズ  INT</v>
      </c>
    </row>
    <row r="20" spans="1:21" s="75" customFormat="1" ht="13.5" customHeight="1" x14ac:dyDescent="0.2">
      <c r="A20" s="76">
        <v>15</v>
      </c>
      <c r="B20" s="116" t="s">
        <v>209</v>
      </c>
      <c r="C20" s="85" t="s">
        <v>896</v>
      </c>
      <c r="D20" s="69" t="s">
        <v>149</v>
      </c>
      <c r="E20" s="116"/>
      <c r="F20" s="116"/>
      <c r="G20" s="116"/>
      <c r="H20" s="116"/>
      <c r="I20" s="116"/>
      <c r="J20" s="116"/>
      <c r="K20" s="116"/>
      <c r="L20" s="116"/>
      <c r="M20" s="116"/>
      <c r="N20" s="76"/>
      <c r="O20" s="116"/>
      <c r="P20" s="327"/>
      <c r="Q20" s="328"/>
      <c r="R20" s="81" t="s">
        <v>897</v>
      </c>
      <c r="S20" s="73"/>
      <c r="T20" s="73"/>
      <c r="U20" s="74" t="str">
        <f t="shared" si="0"/>
        <v>収容数  INT</v>
      </c>
    </row>
    <row r="21" spans="1:21" s="75" customFormat="1" ht="13.5" customHeight="1" x14ac:dyDescent="0.2">
      <c r="A21" s="76">
        <v>16</v>
      </c>
      <c r="B21" s="116" t="s">
        <v>736</v>
      </c>
      <c r="C21" s="85" t="s">
        <v>898</v>
      </c>
      <c r="D21" s="69" t="s">
        <v>149</v>
      </c>
      <c r="E21" s="116"/>
      <c r="F21" s="116"/>
      <c r="G21" s="116"/>
      <c r="H21" s="116"/>
      <c r="I21" s="116"/>
      <c r="J21" s="116"/>
      <c r="K21" s="116"/>
      <c r="L21" s="116"/>
      <c r="M21" s="116"/>
      <c r="N21" s="76"/>
      <c r="O21" s="116"/>
      <c r="P21" s="327"/>
      <c r="Q21" s="328"/>
      <c r="R21" s="81" t="s">
        <v>899</v>
      </c>
      <c r="S21" s="73"/>
      <c r="T21" s="73"/>
      <c r="U21" s="74" t="str">
        <f t="shared" si="0"/>
        <v>部品手配計画数  INT</v>
      </c>
    </row>
    <row r="22" spans="1:21" s="75" customFormat="1" ht="13.5" customHeight="1" x14ac:dyDescent="0.2">
      <c r="A22" s="76">
        <v>17</v>
      </c>
      <c r="B22" s="116" t="s">
        <v>737</v>
      </c>
      <c r="C22" s="85" t="s">
        <v>900</v>
      </c>
      <c r="D22" s="69" t="s">
        <v>149</v>
      </c>
      <c r="E22" s="116"/>
      <c r="F22" s="79"/>
      <c r="G22" s="76"/>
      <c r="H22" s="76"/>
      <c r="I22" s="76"/>
      <c r="J22" s="76"/>
      <c r="K22" s="76"/>
      <c r="L22" s="76"/>
      <c r="M22" s="76"/>
      <c r="N22" s="76"/>
      <c r="O22" s="76"/>
      <c r="P22" s="327"/>
      <c r="Q22" s="328"/>
      <c r="R22" s="73" t="s">
        <v>901</v>
      </c>
      <c r="S22" s="73"/>
      <c r="T22" s="73"/>
      <c r="U22" s="74" t="str">
        <f t="shared" si="0"/>
        <v>製品手配計画数  INT</v>
      </c>
    </row>
    <row r="23" spans="1:21" s="75" customFormat="1" ht="13.5" customHeight="1" x14ac:dyDescent="0.2">
      <c r="A23" s="76">
        <v>18</v>
      </c>
      <c r="B23" s="116" t="s">
        <v>738</v>
      </c>
      <c r="C23" s="85" t="s">
        <v>902</v>
      </c>
      <c r="D23" s="69" t="s">
        <v>3178</v>
      </c>
      <c r="E23" s="116"/>
      <c r="F23" s="79"/>
      <c r="G23" s="76"/>
      <c r="H23" s="76"/>
      <c r="I23" s="76"/>
      <c r="J23" s="76"/>
      <c r="K23" s="76"/>
      <c r="L23" s="76"/>
      <c r="M23" s="76"/>
      <c r="N23" s="76"/>
      <c r="O23" s="76"/>
      <c r="P23" s="327"/>
      <c r="Q23" s="328"/>
      <c r="R23" s="80" t="s">
        <v>903</v>
      </c>
      <c r="S23" s="73"/>
      <c r="T23" s="73"/>
      <c r="U23" s="74" t="str">
        <f t="shared" si="0"/>
        <v>発注調整数  INT</v>
      </c>
    </row>
    <row r="24" spans="1:21" s="75" customFormat="1" ht="13.5" customHeight="1" x14ac:dyDescent="0.2">
      <c r="A24" s="76">
        <v>19</v>
      </c>
      <c r="B24" s="116" t="s">
        <v>739</v>
      </c>
      <c r="C24" s="78" t="s">
        <v>904</v>
      </c>
      <c r="D24" s="69" t="s">
        <v>3178</v>
      </c>
      <c r="E24" s="116"/>
      <c r="F24" s="79"/>
      <c r="G24" s="76"/>
      <c r="H24" s="76"/>
      <c r="I24" s="76"/>
      <c r="J24" s="76"/>
      <c r="K24" s="76"/>
      <c r="L24" s="76"/>
      <c r="M24" s="76"/>
      <c r="N24" s="76"/>
      <c r="O24" s="76"/>
      <c r="P24" s="327"/>
      <c r="Q24" s="328"/>
      <c r="R24" s="80" t="s">
        <v>905</v>
      </c>
      <c r="S24" s="73"/>
      <c r="T24" s="73"/>
      <c r="U24" s="74" t="str">
        <f t="shared" si="0"/>
        <v>依頼数  INT</v>
      </c>
    </row>
    <row r="25" spans="1:21" s="75" customFormat="1" ht="13.5" customHeight="1" x14ac:dyDescent="0.2">
      <c r="A25" s="76">
        <v>20</v>
      </c>
      <c r="B25" s="116" t="s">
        <v>740</v>
      </c>
      <c r="C25" s="78" t="s">
        <v>906</v>
      </c>
      <c r="D25" s="69" t="s">
        <v>149</v>
      </c>
      <c r="E25" s="116"/>
      <c r="F25" s="79"/>
      <c r="G25" s="76"/>
      <c r="H25" s="76"/>
      <c r="I25" s="76"/>
      <c r="J25" s="76"/>
      <c r="K25" s="76"/>
      <c r="L25" s="76"/>
      <c r="M25" s="76"/>
      <c r="N25" s="76"/>
      <c r="O25" s="76"/>
      <c r="P25" s="327"/>
      <c r="Q25" s="328"/>
      <c r="R25" s="80" t="s">
        <v>907</v>
      </c>
      <c r="S25" s="73"/>
      <c r="T25" s="73"/>
      <c r="U25" s="74" t="str">
        <f t="shared" si="0"/>
        <v>依頼累計  INT</v>
      </c>
    </row>
    <row r="26" spans="1:21" s="75" customFormat="1" ht="13.5" customHeight="1" x14ac:dyDescent="0.2">
      <c r="A26" s="76">
        <v>21</v>
      </c>
      <c r="B26" s="116" t="s">
        <v>741</v>
      </c>
      <c r="C26" s="78" t="s">
        <v>908</v>
      </c>
      <c r="D26" s="69" t="s">
        <v>3178</v>
      </c>
      <c r="E26" s="116"/>
      <c r="F26" s="79"/>
      <c r="G26" s="76"/>
      <c r="H26" s="76"/>
      <c r="I26" s="76"/>
      <c r="J26" s="76"/>
      <c r="K26" s="76"/>
      <c r="L26" s="76"/>
      <c r="M26" s="76"/>
      <c r="N26" s="76"/>
      <c r="O26" s="76"/>
      <c r="P26" s="327"/>
      <c r="Q26" s="328"/>
      <c r="R26" s="80" t="s">
        <v>909</v>
      </c>
      <c r="S26" s="73"/>
      <c r="T26" s="73"/>
      <c r="U26" s="74" t="str">
        <f t="shared" si="0"/>
        <v>内示数  INT</v>
      </c>
    </row>
    <row r="27" spans="1:21" s="75" customFormat="1" ht="13.5" customHeight="1" x14ac:dyDescent="0.2">
      <c r="A27" s="76">
        <v>22</v>
      </c>
      <c r="B27" s="116" t="s">
        <v>742</v>
      </c>
      <c r="C27" s="78" t="s">
        <v>910</v>
      </c>
      <c r="D27" s="69" t="s">
        <v>149</v>
      </c>
      <c r="E27" s="116"/>
      <c r="F27" s="79"/>
      <c r="G27" s="76"/>
      <c r="H27" s="76"/>
      <c r="I27" s="76"/>
      <c r="J27" s="76"/>
      <c r="K27" s="76"/>
      <c r="L27" s="76"/>
      <c r="M27" s="76"/>
      <c r="N27" s="76"/>
      <c r="O27" s="76"/>
      <c r="P27" s="327"/>
      <c r="Q27" s="328"/>
      <c r="R27" s="73" t="s">
        <v>911</v>
      </c>
      <c r="S27" s="73"/>
      <c r="T27" s="73"/>
      <c r="U27" s="74" t="str">
        <f t="shared" si="0"/>
        <v>内内示数  INT</v>
      </c>
    </row>
    <row r="28" spans="1:21" s="75" customFormat="1" ht="13.5" customHeight="1" x14ac:dyDescent="0.2">
      <c r="A28" s="76">
        <v>23</v>
      </c>
      <c r="B28" s="116" t="s">
        <v>743</v>
      </c>
      <c r="C28" s="78" t="s">
        <v>912</v>
      </c>
      <c r="D28" s="69" t="s">
        <v>107</v>
      </c>
      <c r="E28" s="116"/>
      <c r="F28" s="79"/>
      <c r="G28" s="76"/>
      <c r="H28" s="76"/>
      <c r="I28" s="76"/>
      <c r="J28" s="76"/>
      <c r="K28" s="76"/>
      <c r="L28" s="76"/>
      <c r="M28" s="76"/>
      <c r="N28" s="76"/>
      <c r="O28" s="76"/>
      <c r="P28" s="327"/>
      <c r="Q28" s="328"/>
      <c r="R28" s="80" t="s">
        <v>808</v>
      </c>
      <c r="S28" s="73"/>
      <c r="T28" s="73"/>
      <c r="U28" s="74" t="str">
        <f t="shared" si="0"/>
        <v>納入日程1  DATETIME</v>
      </c>
    </row>
    <row r="29" spans="1:21" s="75" customFormat="1" ht="13.5" customHeight="1" x14ac:dyDescent="0.2">
      <c r="A29" s="76">
        <v>24</v>
      </c>
      <c r="B29" s="116" t="s">
        <v>744</v>
      </c>
      <c r="C29" s="78" t="s">
        <v>913</v>
      </c>
      <c r="D29" s="69" t="s">
        <v>149</v>
      </c>
      <c r="E29" s="116"/>
      <c r="F29" s="79"/>
      <c r="G29" s="76"/>
      <c r="H29" s="76"/>
      <c r="I29" s="76"/>
      <c r="J29" s="76"/>
      <c r="K29" s="76"/>
      <c r="L29" s="76"/>
      <c r="M29" s="76"/>
      <c r="N29" s="76"/>
      <c r="O29" s="76"/>
      <c r="P29" s="327"/>
      <c r="Q29" s="328"/>
      <c r="R29" s="73" t="s">
        <v>809</v>
      </c>
      <c r="S29" s="73"/>
      <c r="T29" s="73"/>
      <c r="U29" s="74" t="str">
        <f t="shared" si="0"/>
        <v>日程納入指示数1  INT</v>
      </c>
    </row>
    <row r="30" spans="1:21" s="75" customFormat="1" ht="13.5" customHeight="1" x14ac:dyDescent="0.2">
      <c r="A30" s="76">
        <v>25</v>
      </c>
      <c r="B30" s="116" t="s">
        <v>745</v>
      </c>
      <c r="C30" s="78" t="s">
        <v>914</v>
      </c>
      <c r="D30" s="69" t="s">
        <v>107</v>
      </c>
      <c r="E30" s="116"/>
      <c r="F30" s="79"/>
      <c r="G30" s="76"/>
      <c r="H30" s="76"/>
      <c r="I30" s="76"/>
      <c r="J30" s="76"/>
      <c r="K30" s="76"/>
      <c r="L30" s="76"/>
      <c r="M30" s="76"/>
      <c r="N30" s="76"/>
      <c r="O30" s="76"/>
      <c r="P30" s="327"/>
      <c r="Q30" s="328"/>
      <c r="R30" s="80" t="s">
        <v>810</v>
      </c>
      <c r="S30" s="73"/>
      <c r="T30" s="73"/>
      <c r="U30" s="74" t="str">
        <f t="shared" si="0"/>
        <v>納入日程2  DATETIME</v>
      </c>
    </row>
    <row r="31" spans="1:21" s="75" customFormat="1" ht="13.5" customHeight="1" x14ac:dyDescent="0.2">
      <c r="A31" s="76">
        <v>26</v>
      </c>
      <c r="B31" s="116" t="s">
        <v>746</v>
      </c>
      <c r="C31" s="78" t="s">
        <v>915</v>
      </c>
      <c r="D31" s="69" t="s">
        <v>3178</v>
      </c>
      <c r="E31" s="116"/>
      <c r="F31" s="79"/>
      <c r="G31" s="76"/>
      <c r="H31" s="76"/>
      <c r="I31" s="76"/>
      <c r="J31" s="76"/>
      <c r="K31" s="76"/>
      <c r="L31" s="76"/>
      <c r="M31" s="76"/>
      <c r="N31" s="76"/>
      <c r="O31" s="76"/>
      <c r="P31" s="327"/>
      <c r="Q31" s="328"/>
      <c r="R31" s="80" t="s">
        <v>811</v>
      </c>
      <c r="S31" s="73"/>
      <c r="T31" s="73"/>
      <c r="U31" s="74" t="str">
        <f t="shared" si="0"/>
        <v>日程納入指示数2  INT</v>
      </c>
    </row>
    <row r="32" spans="1:21" s="75" customFormat="1" ht="13.5" customHeight="1" x14ac:dyDescent="0.2">
      <c r="A32" s="76">
        <v>27</v>
      </c>
      <c r="B32" s="116" t="s">
        <v>747</v>
      </c>
      <c r="C32" s="78" t="s">
        <v>916</v>
      </c>
      <c r="D32" s="69" t="s">
        <v>107</v>
      </c>
      <c r="E32" s="116"/>
      <c r="F32" s="79"/>
      <c r="G32" s="76"/>
      <c r="H32" s="76"/>
      <c r="I32" s="76"/>
      <c r="J32" s="76"/>
      <c r="K32" s="76"/>
      <c r="L32" s="76"/>
      <c r="M32" s="76"/>
      <c r="N32" s="76"/>
      <c r="O32" s="76"/>
      <c r="P32" s="327"/>
      <c r="Q32" s="328"/>
      <c r="R32" s="73" t="s">
        <v>812</v>
      </c>
      <c r="S32" s="73"/>
      <c r="T32" s="73"/>
      <c r="U32" s="74" t="str">
        <f t="shared" si="0"/>
        <v>納入日程3  DATETIME</v>
      </c>
    </row>
    <row r="33" spans="1:21" s="75" customFormat="1" ht="13.5" customHeight="1" x14ac:dyDescent="0.2">
      <c r="A33" s="76">
        <v>28</v>
      </c>
      <c r="B33" s="116" t="s">
        <v>748</v>
      </c>
      <c r="C33" s="78" t="s">
        <v>917</v>
      </c>
      <c r="D33" s="69" t="s">
        <v>3178</v>
      </c>
      <c r="E33" s="116"/>
      <c r="F33" s="79"/>
      <c r="G33" s="76"/>
      <c r="H33" s="76"/>
      <c r="I33" s="76"/>
      <c r="J33" s="76"/>
      <c r="K33" s="76"/>
      <c r="L33" s="76"/>
      <c r="M33" s="76"/>
      <c r="N33" s="76"/>
      <c r="O33" s="76"/>
      <c r="P33" s="327"/>
      <c r="Q33" s="328"/>
      <c r="R33" s="80" t="s">
        <v>813</v>
      </c>
      <c r="S33" s="73"/>
      <c r="T33" s="73"/>
      <c r="U33" s="74" t="str">
        <f t="shared" si="0"/>
        <v>日程納入指示数3  INT</v>
      </c>
    </row>
    <row r="34" spans="1:21" s="75" customFormat="1" ht="13.5" customHeight="1" x14ac:dyDescent="0.2">
      <c r="A34" s="76">
        <v>29</v>
      </c>
      <c r="B34" s="116" t="s">
        <v>749</v>
      </c>
      <c r="C34" s="78" t="s">
        <v>918</v>
      </c>
      <c r="D34" s="69" t="s">
        <v>107</v>
      </c>
      <c r="E34" s="116"/>
      <c r="F34" s="79"/>
      <c r="G34" s="76"/>
      <c r="H34" s="76"/>
      <c r="I34" s="76"/>
      <c r="J34" s="76"/>
      <c r="K34" s="76"/>
      <c r="L34" s="76"/>
      <c r="M34" s="76"/>
      <c r="N34" s="76"/>
      <c r="O34" s="76"/>
      <c r="P34" s="327"/>
      <c r="Q34" s="328"/>
      <c r="R34" s="80" t="s">
        <v>814</v>
      </c>
      <c r="S34" s="73"/>
      <c r="T34" s="73"/>
      <c r="U34" s="74" t="str">
        <f t="shared" si="0"/>
        <v>納入日程4  DATETIME</v>
      </c>
    </row>
    <row r="35" spans="1:21" s="75" customFormat="1" ht="13.5" customHeight="1" x14ac:dyDescent="0.2">
      <c r="A35" s="76">
        <v>30</v>
      </c>
      <c r="B35" s="116" t="s">
        <v>750</v>
      </c>
      <c r="C35" s="78" t="s">
        <v>919</v>
      </c>
      <c r="D35" s="69" t="s">
        <v>3178</v>
      </c>
      <c r="E35" s="116"/>
      <c r="F35" s="79"/>
      <c r="G35" s="76"/>
      <c r="H35" s="76"/>
      <c r="I35" s="76"/>
      <c r="J35" s="76"/>
      <c r="K35" s="76"/>
      <c r="L35" s="76"/>
      <c r="M35" s="76"/>
      <c r="N35" s="76"/>
      <c r="O35" s="76"/>
      <c r="P35" s="327"/>
      <c r="Q35" s="328"/>
      <c r="R35" s="80" t="s">
        <v>815</v>
      </c>
      <c r="S35" s="73"/>
      <c r="T35" s="73"/>
      <c r="U35" s="74" t="str">
        <f t="shared" si="0"/>
        <v>日程納入指示数4  INT</v>
      </c>
    </row>
    <row r="36" spans="1:21" s="75" customFormat="1" ht="13.5" customHeight="1" x14ac:dyDescent="0.2">
      <c r="A36" s="76">
        <v>31</v>
      </c>
      <c r="B36" s="116" t="s">
        <v>751</v>
      </c>
      <c r="C36" s="78" t="s">
        <v>920</v>
      </c>
      <c r="D36" s="69" t="s">
        <v>3212</v>
      </c>
      <c r="E36" s="116"/>
      <c r="F36" s="79"/>
      <c r="G36" s="76"/>
      <c r="H36" s="76"/>
      <c r="I36" s="76"/>
      <c r="J36" s="76"/>
      <c r="K36" s="76"/>
      <c r="L36" s="76"/>
      <c r="M36" s="76"/>
      <c r="N36" s="76"/>
      <c r="O36" s="76"/>
      <c r="P36" s="327"/>
      <c r="Q36" s="328"/>
      <c r="R36" s="80" t="s">
        <v>816</v>
      </c>
      <c r="S36" s="73"/>
      <c r="T36" s="73"/>
      <c r="U36" s="74" t="str">
        <f t="shared" si="0"/>
        <v>納入日程5  DATETIME</v>
      </c>
    </row>
    <row r="37" spans="1:21" s="75" customFormat="1" ht="13.5" customHeight="1" x14ac:dyDescent="0.2">
      <c r="A37" s="76">
        <v>32</v>
      </c>
      <c r="B37" s="116" t="s">
        <v>752</v>
      </c>
      <c r="C37" s="78" t="s">
        <v>921</v>
      </c>
      <c r="D37" s="69" t="s">
        <v>3178</v>
      </c>
      <c r="E37" s="116"/>
      <c r="F37" s="79"/>
      <c r="G37" s="76"/>
      <c r="H37" s="76"/>
      <c r="I37" s="76"/>
      <c r="J37" s="76"/>
      <c r="K37" s="76"/>
      <c r="L37" s="76"/>
      <c r="M37" s="76"/>
      <c r="N37" s="76"/>
      <c r="O37" s="76"/>
      <c r="P37" s="327"/>
      <c r="Q37" s="328"/>
      <c r="R37" s="73" t="s">
        <v>817</v>
      </c>
      <c r="S37" s="73"/>
      <c r="T37" s="73"/>
      <c r="U37" s="74" t="str">
        <f t="shared" si="0"/>
        <v>日程納入指示数5  INT</v>
      </c>
    </row>
    <row r="38" spans="1:21" s="75" customFormat="1" ht="13.5" customHeight="1" x14ac:dyDescent="0.2">
      <c r="A38" s="76">
        <v>33</v>
      </c>
      <c r="B38" s="116" t="s">
        <v>753</v>
      </c>
      <c r="C38" s="78" t="s">
        <v>922</v>
      </c>
      <c r="D38" s="69" t="s">
        <v>107</v>
      </c>
      <c r="E38" s="116"/>
      <c r="F38" s="79"/>
      <c r="G38" s="76"/>
      <c r="H38" s="76"/>
      <c r="I38" s="76"/>
      <c r="J38" s="76"/>
      <c r="K38" s="76"/>
      <c r="L38" s="76"/>
      <c r="M38" s="76"/>
      <c r="N38" s="76"/>
      <c r="O38" s="76"/>
      <c r="P38" s="327"/>
      <c r="Q38" s="328"/>
      <c r="R38" s="80" t="s">
        <v>818</v>
      </c>
      <c r="S38" s="73"/>
      <c r="T38" s="73"/>
      <c r="U38" s="74" t="str">
        <f t="shared" si="0"/>
        <v>納入日程6  DATETIME</v>
      </c>
    </row>
    <row r="39" spans="1:21" s="75" customFormat="1" ht="13.5" customHeight="1" x14ac:dyDescent="0.2">
      <c r="A39" s="76">
        <v>34</v>
      </c>
      <c r="B39" s="116" t="s">
        <v>754</v>
      </c>
      <c r="C39" s="78" t="s">
        <v>923</v>
      </c>
      <c r="D39" s="69" t="s">
        <v>3178</v>
      </c>
      <c r="E39" s="116"/>
      <c r="F39" s="79"/>
      <c r="G39" s="76"/>
      <c r="H39" s="76"/>
      <c r="I39" s="76"/>
      <c r="J39" s="76"/>
      <c r="K39" s="76"/>
      <c r="L39" s="76"/>
      <c r="M39" s="76"/>
      <c r="N39" s="76"/>
      <c r="O39" s="76"/>
      <c r="P39" s="327"/>
      <c r="Q39" s="328"/>
      <c r="R39" s="80" t="s">
        <v>819</v>
      </c>
      <c r="S39" s="73"/>
      <c r="T39" s="73"/>
      <c r="U39" s="74" t="str">
        <f t="shared" ref="U39:U69" si="1">B39 &amp; "  " &amp;D39 &amp; IF(D39 = "VARCHAR","(" &amp; E39 &amp; ")",IF(D39="NUMERIC","(" &amp; E39 &amp; "," &amp; F39 &amp; ")",""))</f>
        <v>日程納入指示数6  INT</v>
      </c>
    </row>
    <row r="40" spans="1:21" s="75" customFormat="1" ht="13.5" customHeight="1" x14ac:dyDescent="0.2">
      <c r="A40" s="76">
        <v>35</v>
      </c>
      <c r="B40" s="116" t="s">
        <v>755</v>
      </c>
      <c r="C40" s="78" t="s">
        <v>924</v>
      </c>
      <c r="D40" s="69" t="s">
        <v>107</v>
      </c>
      <c r="E40" s="116"/>
      <c r="F40" s="79"/>
      <c r="G40" s="76"/>
      <c r="H40" s="76"/>
      <c r="I40" s="76"/>
      <c r="J40" s="76"/>
      <c r="K40" s="76"/>
      <c r="L40" s="76"/>
      <c r="M40" s="76"/>
      <c r="N40" s="76"/>
      <c r="O40" s="76"/>
      <c r="P40" s="327"/>
      <c r="Q40" s="328"/>
      <c r="R40" s="80" t="s">
        <v>820</v>
      </c>
      <c r="S40" s="73"/>
      <c r="T40" s="73"/>
      <c r="U40" s="74" t="str">
        <f t="shared" si="1"/>
        <v>納入日程7  DATETIME</v>
      </c>
    </row>
    <row r="41" spans="1:21" s="75" customFormat="1" ht="13.5" customHeight="1" x14ac:dyDescent="0.2">
      <c r="A41" s="76">
        <v>36</v>
      </c>
      <c r="B41" s="116" t="s">
        <v>756</v>
      </c>
      <c r="C41" s="78" t="s">
        <v>925</v>
      </c>
      <c r="D41" s="69" t="s">
        <v>3178</v>
      </c>
      <c r="E41" s="116"/>
      <c r="F41" s="79"/>
      <c r="G41" s="76"/>
      <c r="H41" s="76"/>
      <c r="I41" s="76"/>
      <c r="J41" s="76"/>
      <c r="K41" s="76"/>
      <c r="L41" s="76"/>
      <c r="M41" s="76"/>
      <c r="N41" s="76"/>
      <c r="O41" s="76"/>
      <c r="P41" s="327"/>
      <c r="Q41" s="328"/>
      <c r="R41" s="80" t="s">
        <v>821</v>
      </c>
      <c r="S41" s="73"/>
      <c r="T41" s="73"/>
      <c r="U41" s="74" t="str">
        <f t="shared" si="1"/>
        <v>日程納入指示数7  INT</v>
      </c>
    </row>
    <row r="42" spans="1:21" s="75" customFormat="1" ht="13.5" customHeight="1" x14ac:dyDescent="0.2">
      <c r="A42" s="76">
        <v>37</v>
      </c>
      <c r="B42" s="116" t="s">
        <v>757</v>
      </c>
      <c r="C42" s="78" t="s">
        <v>926</v>
      </c>
      <c r="D42" s="69" t="s">
        <v>107</v>
      </c>
      <c r="E42" s="116"/>
      <c r="F42" s="79"/>
      <c r="G42" s="76"/>
      <c r="H42" s="76"/>
      <c r="I42" s="76"/>
      <c r="J42" s="76"/>
      <c r="K42" s="76"/>
      <c r="L42" s="76"/>
      <c r="M42" s="76"/>
      <c r="N42" s="76"/>
      <c r="O42" s="76"/>
      <c r="P42" s="327"/>
      <c r="Q42" s="328"/>
      <c r="R42" s="80" t="s">
        <v>822</v>
      </c>
      <c r="S42" s="73"/>
      <c r="T42" s="73"/>
      <c r="U42" s="74" t="str">
        <f t="shared" si="1"/>
        <v>納入日程8  DATETIME</v>
      </c>
    </row>
    <row r="43" spans="1:21" s="75" customFormat="1" ht="13.5" customHeight="1" x14ac:dyDescent="0.2">
      <c r="A43" s="76">
        <v>38</v>
      </c>
      <c r="B43" s="118" t="s">
        <v>758</v>
      </c>
      <c r="C43" s="78" t="s">
        <v>927</v>
      </c>
      <c r="D43" s="69" t="s">
        <v>149</v>
      </c>
      <c r="E43" s="118"/>
      <c r="F43" s="118"/>
      <c r="G43" s="118"/>
      <c r="H43" s="118"/>
      <c r="I43" s="118"/>
      <c r="J43" s="118"/>
      <c r="K43" s="118"/>
      <c r="L43" s="118"/>
      <c r="M43" s="118"/>
      <c r="N43" s="84"/>
      <c r="O43" s="84"/>
      <c r="P43" s="325"/>
      <c r="Q43" s="326"/>
      <c r="R43" s="81" t="s">
        <v>823</v>
      </c>
      <c r="S43" s="73"/>
      <c r="T43" s="73"/>
      <c r="U43" s="74" t="str">
        <f t="shared" si="1"/>
        <v>日程納入指示数8  INT</v>
      </c>
    </row>
    <row r="44" spans="1:21" s="75" customFormat="1" ht="13.5" customHeight="1" x14ac:dyDescent="0.2">
      <c r="A44" s="76">
        <v>39</v>
      </c>
      <c r="B44" s="118" t="s">
        <v>759</v>
      </c>
      <c r="C44" s="78" t="s">
        <v>928</v>
      </c>
      <c r="D44" s="69" t="s">
        <v>107</v>
      </c>
      <c r="E44" s="118"/>
      <c r="F44" s="118"/>
      <c r="G44" s="118"/>
      <c r="H44" s="118"/>
      <c r="I44" s="118"/>
      <c r="J44" s="118"/>
      <c r="K44" s="118"/>
      <c r="L44" s="118"/>
      <c r="M44" s="118"/>
      <c r="N44" s="84"/>
      <c r="O44" s="84"/>
      <c r="P44" s="325"/>
      <c r="Q44" s="326"/>
      <c r="R44" s="81" t="s">
        <v>824</v>
      </c>
      <c r="S44" s="73"/>
      <c r="T44" s="73"/>
      <c r="U44" s="74" t="str">
        <f t="shared" si="1"/>
        <v>納入日程9  DATETIME</v>
      </c>
    </row>
    <row r="45" spans="1:21" s="75" customFormat="1" ht="13.5" customHeight="1" x14ac:dyDescent="0.2">
      <c r="A45" s="76">
        <v>40</v>
      </c>
      <c r="B45" s="118" t="s">
        <v>760</v>
      </c>
      <c r="C45" s="78" t="s">
        <v>929</v>
      </c>
      <c r="D45" s="69" t="s">
        <v>3178</v>
      </c>
      <c r="E45" s="118"/>
      <c r="F45" s="118"/>
      <c r="G45" s="84"/>
      <c r="H45" s="84"/>
      <c r="I45" s="84"/>
      <c r="J45" s="84"/>
      <c r="K45" s="84"/>
      <c r="L45" s="84"/>
      <c r="M45" s="84"/>
      <c r="N45" s="84"/>
      <c r="O45" s="84"/>
      <c r="P45" s="325"/>
      <c r="Q45" s="326"/>
      <c r="R45" s="81" t="s">
        <v>825</v>
      </c>
      <c r="S45" s="73"/>
      <c r="T45" s="73"/>
      <c r="U45" s="74" t="str">
        <f t="shared" si="1"/>
        <v>日程納入指示数9  INT</v>
      </c>
    </row>
    <row r="46" spans="1:21" s="75" customFormat="1" ht="13.5" customHeight="1" x14ac:dyDescent="0.2">
      <c r="A46" s="76">
        <v>41</v>
      </c>
      <c r="B46" s="118" t="s">
        <v>761</v>
      </c>
      <c r="C46" s="78" t="s">
        <v>930</v>
      </c>
      <c r="D46" s="69" t="s">
        <v>3212</v>
      </c>
      <c r="E46" s="118"/>
      <c r="F46" s="118"/>
      <c r="G46" s="118"/>
      <c r="H46" s="118"/>
      <c r="I46" s="118"/>
      <c r="J46" s="118"/>
      <c r="K46" s="118"/>
      <c r="L46" s="118"/>
      <c r="M46" s="118"/>
      <c r="N46" s="84"/>
      <c r="O46" s="84"/>
      <c r="P46" s="325"/>
      <c r="Q46" s="326"/>
      <c r="R46" s="81" t="s">
        <v>826</v>
      </c>
      <c r="S46" s="73"/>
      <c r="T46" s="73"/>
      <c r="U46" s="74" t="str">
        <f t="shared" si="1"/>
        <v>納入日程10  DATETIME</v>
      </c>
    </row>
    <row r="47" spans="1:21" s="75" customFormat="1" ht="13.5" customHeight="1" x14ac:dyDescent="0.2">
      <c r="A47" s="76">
        <v>42</v>
      </c>
      <c r="B47" s="118" t="s">
        <v>762</v>
      </c>
      <c r="C47" s="78" t="s">
        <v>931</v>
      </c>
      <c r="D47" s="69" t="s">
        <v>149</v>
      </c>
      <c r="E47" s="118"/>
      <c r="F47" s="118"/>
      <c r="G47" s="118"/>
      <c r="H47" s="118"/>
      <c r="I47" s="118"/>
      <c r="J47" s="118"/>
      <c r="K47" s="118"/>
      <c r="L47" s="118"/>
      <c r="M47" s="118"/>
      <c r="N47" s="84"/>
      <c r="O47" s="84"/>
      <c r="P47" s="325"/>
      <c r="Q47" s="326"/>
      <c r="R47" s="81" t="s">
        <v>827</v>
      </c>
      <c r="S47" s="73"/>
      <c r="T47" s="73"/>
      <c r="U47" s="74" t="str">
        <f t="shared" si="1"/>
        <v>日程納入指示数10  INT</v>
      </c>
    </row>
    <row r="48" spans="1:21" s="75" customFormat="1" ht="13.5" customHeight="1" x14ac:dyDescent="0.2">
      <c r="A48" s="76">
        <v>43</v>
      </c>
      <c r="B48" s="116" t="s">
        <v>763</v>
      </c>
      <c r="C48" s="78" t="s">
        <v>932</v>
      </c>
      <c r="D48" s="69" t="s">
        <v>107</v>
      </c>
      <c r="E48" s="118"/>
      <c r="F48" s="116"/>
      <c r="G48" s="116"/>
      <c r="H48" s="116"/>
      <c r="I48" s="116"/>
      <c r="J48" s="116"/>
      <c r="K48" s="116"/>
      <c r="L48" s="116"/>
      <c r="M48" s="116"/>
      <c r="N48" s="76"/>
      <c r="O48" s="116"/>
      <c r="P48" s="325"/>
      <c r="Q48" s="326"/>
      <c r="R48" s="81" t="s">
        <v>828</v>
      </c>
      <c r="S48" s="73"/>
      <c r="T48" s="73"/>
      <c r="U48" s="74" t="str">
        <f t="shared" si="1"/>
        <v>納入日程11  DATETIME</v>
      </c>
    </row>
    <row r="49" spans="1:21" s="75" customFormat="1" ht="13.5" customHeight="1" x14ac:dyDescent="0.2">
      <c r="A49" s="76">
        <v>44</v>
      </c>
      <c r="B49" s="116" t="s">
        <v>764</v>
      </c>
      <c r="C49" s="78" t="s">
        <v>933</v>
      </c>
      <c r="D49" s="69" t="s">
        <v>149</v>
      </c>
      <c r="E49" s="116"/>
      <c r="F49" s="116"/>
      <c r="G49" s="116"/>
      <c r="H49" s="116"/>
      <c r="I49" s="116"/>
      <c r="J49" s="116"/>
      <c r="K49" s="116"/>
      <c r="L49" s="116"/>
      <c r="M49" s="116"/>
      <c r="N49" s="76"/>
      <c r="O49" s="116"/>
      <c r="P49" s="325"/>
      <c r="Q49" s="326"/>
      <c r="R49" s="75" t="s">
        <v>829</v>
      </c>
      <c r="S49" s="73"/>
      <c r="T49" s="73"/>
      <c r="U49" s="74" t="str">
        <f t="shared" si="1"/>
        <v>日程納入指示数11  INT</v>
      </c>
    </row>
    <row r="50" spans="1:21" s="75" customFormat="1" ht="13.5" customHeight="1" x14ac:dyDescent="0.2">
      <c r="A50" s="76">
        <v>45</v>
      </c>
      <c r="B50" s="116" t="s">
        <v>765</v>
      </c>
      <c r="C50" s="78" t="s">
        <v>934</v>
      </c>
      <c r="D50" s="69" t="s">
        <v>107</v>
      </c>
      <c r="E50" s="116"/>
      <c r="F50" s="116"/>
      <c r="G50" s="116"/>
      <c r="H50" s="116"/>
      <c r="I50" s="116"/>
      <c r="J50" s="116"/>
      <c r="K50" s="116"/>
      <c r="L50" s="116"/>
      <c r="M50" s="116"/>
      <c r="N50" s="76"/>
      <c r="O50" s="116"/>
      <c r="P50" s="327"/>
      <c r="Q50" s="328"/>
      <c r="R50" s="81" t="s">
        <v>830</v>
      </c>
      <c r="S50" s="73"/>
      <c r="T50" s="73"/>
      <c r="U50" s="74" t="str">
        <f t="shared" si="1"/>
        <v>納入日程12  DATETIME</v>
      </c>
    </row>
    <row r="51" spans="1:21" s="75" customFormat="1" ht="13.5" customHeight="1" x14ac:dyDescent="0.2">
      <c r="A51" s="76">
        <v>46</v>
      </c>
      <c r="B51" s="116" t="s">
        <v>766</v>
      </c>
      <c r="C51" s="78" t="s">
        <v>935</v>
      </c>
      <c r="D51" s="69" t="s">
        <v>149</v>
      </c>
      <c r="E51" s="116"/>
      <c r="F51" s="116"/>
      <c r="G51" s="116"/>
      <c r="H51" s="116"/>
      <c r="I51" s="116"/>
      <c r="J51" s="116"/>
      <c r="K51" s="116"/>
      <c r="L51" s="116"/>
      <c r="M51" s="116"/>
      <c r="N51" s="76"/>
      <c r="O51" s="116"/>
      <c r="P51" s="327"/>
      <c r="Q51" s="328"/>
      <c r="R51" s="81" t="s">
        <v>831</v>
      </c>
      <c r="S51" s="73"/>
      <c r="T51" s="73"/>
      <c r="U51" s="74" t="str">
        <f t="shared" si="1"/>
        <v>日程納入指示数12  INT</v>
      </c>
    </row>
    <row r="52" spans="1:21" s="75" customFormat="1" ht="13.5" customHeight="1" x14ac:dyDescent="0.2">
      <c r="A52" s="76">
        <v>47</v>
      </c>
      <c r="B52" s="116" t="s">
        <v>767</v>
      </c>
      <c r="C52" s="78" t="s">
        <v>936</v>
      </c>
      <c r="D52" s="69" t="s">
        <v>107</v>
      </c>
      <c r="E52" s="116"/>
      <c r="F52" s="116"/>
      <c r="G52" s="116"/>
      <c r="H52" s="116"/>
      <c r="I52" s="116"/>
      <c r="J52" s="116"/>
      <c r="K52" s="116"/>
      <c r="L52" s="116"/>
      <c r="M52" s="116"/>
      <c r="N52" s="76"/>
      <c r="O52" s="116"/>
      <c r="P52" s="327"/>
      <c r="Q52" s="328"/>
      <c r="R52" s="81" t="s">
        <v>832</v>
      </c>
      <c r="S52" s="73"/>
      <c r="T52" s="73"/>
      <c r="U52" s="74" t="str">
        <f t="shared" si="1"/>
        <v>納入日程13  DATETIME</v>
      </c>
    </row>
    <row r="53" spans="1:21" s="75" customFormat="1" ht="13.5" customHeight="1" x14ac:dyDescent="0.2">
      <c r="A53" s="76">
        <v>48</v>
      </c>
      <c r="B53" s="116" t="s">
        <v>768</v>
      </c>
      <c r="C53" s="78" t="s">
        <v>937</v>
      </c>
      <c r="D53" s="69" t="s">
        <v>3178</v>
      </c>
      <c r="E53" s="116"/>
      <c r="F53" s="79"/>
      <c r="G53" s="76"/>
      <c r="H53" s="76"/>
      <c r="I53" s="76"/>
      <c r="J53" s="76"/>
      <c r="K53" s="76"/>
      <c r="L53" s="76"/>
      <c r="M53" s="76"/>
      <c r="N53" s="76"/>
      <c r="O53" s="76"/>
      <c r="P53" s="327"/>
      <c r="Q53" s="328"/>
      <c r="R53" s="73" t="s">
        <v>833</v>
      </c>
      <c r="S53" s="73"/>
      <c r="T53" s="73"/>
      <c r="U53" s="74" t="str">
        <f t="shared" si="1"/>
        <v>日程納入指示数13  INT</v>
      </c>
    </row>
    <row r="54" spans="1:21" s="75" customFormat="1" ht="13.5" customHeight="1" x14ac:dyDescent="0.2">
      <c r="A54" s="76">
        <v>49</v>
      </c>
      <c r="B54" s="116" t="s">
        <v>769</v>
      </c>
      <c r="C54" s="78" t="s">
        <v>938</v>
      </c>
      <c r="D54" s="69" t="s">
        <v>107</v>
      </c>
      <c r="E54" s="116"/>
      <c r="F54" s="79"/>
      <c r="G54" s="76"/>
      <c r="H54" s="76"/>
      <c r="I54" s="76"/>
      <c r="J54" s="76"/>
      <c r="K54" s="76"/>
      <c r="L54" s="76"/>
      <c r="M54" s="76"/>
      <c r="N54" s="76"/>
      <c r="O54" s="76"/>
      <c r="P54" s="327"/>
      <c r="Q54" s="328"/>
      <c r="R54" s="80" t="s">
        <v>834</v>
      </c>
      <c r="S54" s="73"/>
      <c r="T54" s="73"/>
      <c r="U54" s="74" t="str">
        <f t="shared" si="1"/>
        <v>納入日程14  DATETIME</v>
      </c>
    </row>
    <row r="55" spans="1:21" s="75" customFormat="1" ht="13.5" customHeight="1" x14ac:dyDescent="0.2">
      <c r="A55" s="76">
        <v>50</v>
      </c>
      <c r="B55" s="116" t="s">
        <v>770</v>
      </c>
      <c r="C55" s="78" t="s">
        <v>939</v>
      </c>
      <c r="D55" s="69" t="s">
        <v>149</v>
      </c>
      <c r="E55" s="116"/>
      <c r="F55" s="79"/>
      <c r="G55" s="76"/>
      <c r="H55" s="76"/>
      <c r="I55" s="76"/>
      <c r="J55" s="76"/>
      <c r="K55" s="76"/>
      <c r="L55" s="76"/>
      <c r="M55" s="76"/>
      <c r="N55" s="76"/>
      <c r="O55" s="76"/>
      <c r="P55" s="327"/>
      <c r="Q55" s="328"/>
      <c r="R55" s="80" t="s">
        <v>835</v>
      </c>
      <c r="S55" s="73"/>
      <c r="T55" s="73"/>
      <c r="U55" s="74" t="str">
        <f t="shared" si="1"/>
        <v>日程納入指示数14  INT</v>
      </c>
    </row>
    <row r="56" spans="1:21" s="75" customFormat="1" ht="13.5" customHeight="1" x14ac:dyDescent="0.2">
      <c r="A56" s="76">
        <v>51</v>
      </c>
      <c r="B56" s="116" t="s">
        <v>771</v>
      </c>
      <c r="C56" s="78" t="s">
        <v>940</v>
      </c>
      <c r="D56" s="69" t="s">
        <v>107</v>
      </c>
      <c r="E56" s="116"/>
      <c r="F56" s="79"/>
      <c r="G56" s="76"/>
      <c r="H56" s="76"/>
      <c r="I56" s="76"/>
      <c r="J56" s="76"/>
      <c r="K56" s="76"/>
      <c r="L56" s="76"/>
      <c r="M56" s="76"/>
      <c r="N56" s="76"/>
      <c r="O56" s="76"/>
      <c r="P56" s="327"/>
      <c r="Q56" s="328"/>
      <c r="R56" s="80" t="s">
        <v>836</v>
      </c>
      <c r="S56" s="73"/>
      <c r="T56" s="73"/>
      <c r="U56" s="74" t="str">
        <f t="shared" si="1"/>
        <v>納入日程15  DATETIME</v>
      </c>
    </row>
    <row r="57" spans="1:21" s="75" customFormat="1" ht="13.5" customHeight="1" x14ac:dyDescent="0.2">
      <c r="A57" s="76">
        <v>52</v>
      </c>
      <c r="B57" s="116" t="s">
        <v>772</v>
      </c>
      <c r="C57" s="78" t="s">
        <v>941</v>
      </c>
      <c r="D57" s="69" t="s">
        <v>149</v>
      </c>
      <c r="E57" s="116"/>
      <c r="F57" s="79"/>
      <c r="G57" s="76"/>
      <c r="H57" s="76"/>
      <c r="I57" s="76"/>
      <c r="J57" s="76"/>
      <c r="K57" s="76"/>
      <c r="L57" s="76"/>
      <c r="M57" s="76"/>
      <c r="N57" s="76"/>
      <c r="O57" s="76"/>
      <c r="P57" s="327"/>
      <c r="Q57" s="328"/>
      <c r="R57" s="80" t="s">
        <v>837</v>
      </c>
      <c r="S57" s="73"/>
      <c r="T57" s="73"/>
      <c r="U57" s="74" t="str">
        <f t="shared" si="1"/>
        <v>日程納入指示数16  INT</v>
      </c>
    </row>
    <row r="58" spans="1:21" s="75" customFormat="1" ht="13.5" customHeight="1" x14ac:dyDescent="0.2">
      <c r="A58" s="76">
        <v>53</v>
      </c>
      <c r="B58" s="116" t="s">
        <v>773</v>
      </c>
      <c r="C58" s="78" t="s">
        <v>942</v>
      </c>
      <c r="D58" s="69" t="s">
        <v>107</v>
      </c>
      <c r="E58" s="116"/>
      <c r="F58" s="79"/>
      <c r="G58" s="76"/>
      <c r="H58" s="76"/>
      <c r="I58" s="76"/>
      <c r="J58" s="76"/>
      <c r="K58" s="76"/>
      <c r="L58" s="76"/>
      <c r="M58" s="76"/>
      <c r="N58" s="76"/>
      <c r="O58" s="76"/>
      <c r="P58" s="327"/>
      <c r="Q58" s="328"/>
      <c r="R58" s="73" t="s">
        <v>838</v>
      </c>
      <c r="S58" s="73"/>
      <c r="T58" s="73"/>
      <c r="U58" s="74" t="str">
        <f t="shared" si="1"/>
        <v>納入日程16  DATETIME</v>
      </c>
    </row>
    <row r="59" spans="1:21" s="75" customFormat="1" ht="13.5" customHeight="1" x14ac:dyDescent="0.2">
      <c r="A59" s="76">
        <v>54</v>
      </c>
      <c r="B59" s="116" t="s">
        <v>772</v>
      </c>
      <c r="C59" s="78" t="s">
        <v>943</v>
      </c>
      <c r="D59" s="69" t="s">
        <v>149</v>
      </c>
      <c r="E59" s="116"/>
      <c r="F59" s="79"/>
      <c r="G59" s="76"/>
      <c r="H59" s="76"/>
      <c r="I59" s="76"/>
      <c r="J59" s="76"/>
      <c r="K59" s="76"/>
      <c r="L59" s="76"/>
      <c r="M59" s="76"/>
      <c r="N59" s="76"/>
      <c r="O59" s="76"/>
      <c r="P59" s="327"/>
      <c r="Q59" s="328"/>
      <c r="R59" s="80" t="s">
        <v>839</v>
      </c>
      <c r="S59" s="73"/>
      <c r="T59" s="73"/>
      <c r="U59" s="74" t="str">
        <f t="shared" si="1"/>
        <v>日程納入指示数16  INT</v>
      </c>
    </row>
    <row r="60" spans="1:21" s="75" customFormat="1" ht="13.5" customHeight="1" x14ac:dyDescent="0.2">
      <c r="A60" s="76">
        <v>55</v>
      </c>
      <c r="B60" s="116" t="s">
        <v>774</v>
      </c>
      <c r="C60" s="78" t="s">
        <v>944</v>
      </c>
      <c r="D60" s="69" t="s">
        <v>107</v>
      </c>
      <c r="E60" s="116"/>
      <c r="F60" s="79"/>
      <c r="G60" s="76"/>
      <c r="H60" s="76"/>
      <c r="I60" s="76"/>
      <c r="J60" s="76"/>
      <c r="K60" s="76"/>
      <c r="L60" s="76"/>
      <c r="M60" s="76"/>
      <c r="N60" s="76"/>
      <c r="O60" s="76"/>
      <c r="P60" s="327"/>
      <c r="Q60" s="328"/>
      <c r="R60" s="73" t="s">
        <v>840</v>
      </c>
      <c r="S60" s="73"/>
      <c r="T60" s="73"/>
      <c r="U60" s="74" t="str">
        <f t="shared" si="1"/>
        <v>納入日程17  DATETIME</v>
      </c>
    </row>
    <row r="61" spans="1:21" s="75" customFormat="1" ht="13.5" customHeight="1" x14ac:dyDescent="0.2">
      <c r="A61" s="76">
        <v>56</v>
      </c>
      <c r="B61" s="116" t="s">
        <v>775</v>
      </c>
      <c r="C61" s="78" t="s">
        <v>945</v>
      </c>
      <c r="D61" s="69" t="s">
        <v>3178</v>
      </c>
      <c r="E61" s="116"/>
      <c r="F61" s="79"/>
      <c r="G61" s="76"/>
      <c r="H61" s="76"/>
      <c r="I61" s="76"/>
      <c r="J61" s="76"/>
      <c r="K61" s="76"/>
      <c r="L61" s="76"/>
      <c r="M61" s="76"/>
      <c r="N61" s="76"/>
      <c r="O61" s="76"/>
      <c r="P61" s="327"/>
      <c r="Q61" s="328"/>
      <c r="R61" s="80" t="s">
        <v>841</v>
      </c>
      <c r="S61" s="73"/>
      <c r="T61" s="73"/>
      <c r="U61" s="74" t="str">
        <f t="shared" si="1"/>
        <v>日程納入指示数17  INT</v>
      </c>
    </row>
    <row r="62" spans="1:21" s="75" customFormat="1" ht="13.5" customHeight="1" x14ac:dyDescent="0.2">
      <c r="A62" s="76">
        <v>57</v>
      </c>
      <c r="B62" s="116" t="s">
        <v>776</v>
      </c>
      <c r="C62" s="78" t="s">
        <v>946</v>
      </c>
      <c r="D62" s="69" t="s">
        <v>3212</v>
      </c>
      <c r="E62" s="116"/>
      <c r="F62" s="79"/>
      <c r="G62" s="76"/>
      <c r="H62" s="76"/>
      <c r="I62" s="76"/>
      <c r="J62" s="76"/>
      <c r="K62" s="76"/>
      <c r="L62" s="76"/>
      <c r="M62" s="76"/>
      <c r="N62" s="76"/>
      <c r="O62" s="76"/>
      <c r="P62" s="327"/>
      <c r="Q62" s="328"/>
      <c r="R62" s="80" t="s">
        <v>842</v>
      </c>
      <c r="S62" s="73"/>
      <c r="T62" s="73"/>
      <c r="U62" s="74" t="str">
        <f t="shared" si="1"/>
        <v>納入日程18  DATETIME</v>
      </c>
    </row>
    <row r="63" spans="1:21" s="75" customFormat="1" ht="13.5" customHeight="1" x14ac:dyDescent="0.2">
      <c r="A63" s="76">
        <v>58</v>
      </c>
      <c r="B63" s="116" t="s">
        <v>777</v>
      </c>
      <c r="C63" s="78" t="s">
        <v>947</v>
      </c>
      <c r="D63" s="69" t="s">
        <v>149</v>
      </c>
      <c r="E63" s="116"/>
      <c r="F63" s="79"/>
      <c r="G63" s="76"/>
      <c r="H63" s="76"/>
      <c r="I63" s="76"/>
      <c r="J63" s="76"/>
      <c r="K63" s="76"/>
      <c r="L63" s="76"/>
      <c r="M63" s="76"/>
      <c r="N63" s="76"/>
      <c r="O63" s="76"/>
      <c r="P63" s="327"/>
      <c r="Q63" s="328"/>
      <c r="R63" s="73" t="s">
        <v>843</v>
      </c>
      <c r="S63" s="73"/>
      <c r="T63" s="73"/>
      <c r="U63" s="74" t="str">
        <f t="shared" si="1"/>
        <v>日程納入指示数18  INT</v>
      </c>
    </row>
    <row r="64" spans="1:21" s="75" customFormat="1" ht="13.5" customHeight="1" x14ac:dyDescent="0.2">
      <c r="A64" s="76">
        <v>59</v>
      </c>
      <c r="B64" s="116" t="s">
        <v>778</v>
      </c>
      <c r="C64" s="78" t="s">
        <v>948</v>
      </c>
      <c r="D64" s="69" t="s">
        <v>107</v>
      </c>
      <c r="E64" s="116"/>
      <c r="F64" s="79"/>
      <c r="G64" s="76"/>
      <c r="H64" s="76"/>
      <c r="I64" s="76"/>
      <c r="J64" s="76"/>
      <c r="K64" s="76"/>
      <c r="L64" s="76"/>
      <c r="M64" s="76"/>
      <c r="N64" s="76"/>
      <c r="O64" s="76"/>
      <c r="P64" s="327"/>
      <c r="Q64" s="328"/>
      <c r="R64" s="80" t="s">
        <v>844</v>
      </c>
      <c r="S64" s="73"/>
      <c r="T64" s="73"/>
      <c r="U64" s="74" t="str">
        <f t="shared" si="1"/>
        <v>納入日程19  DATETIME</v>
      </c>
    </row>
    <row r="65" spans="1:21" s="75" customFormat="1" ht="13.5" customHeight="1" x14ac:dyDescent="0.2">
      <c r="A65" s="76">
        <v>60</v>
      </c>
      <c r="B65" s="116" t="s">
        <v>779</v>
      </c>
      <c r="C65" s="78" t="s">
        <v>949</v>
      </c>
      <c r="D65" s="69" t="s">
        <v>149</v>
      </c>
      <c r="E65" s="116"/>
      <c r="F65" s="79"/>
      <c r="G65" s="76"/>
      <c r="H65" s="76"/>
      <c r="I65" s="76"/>
      <c r="J65" s="76"/>
      <c r="K65" s="76"/>
      <c r="L65" s="76"/>
      <c r="M65" s="76"/>
      <c r="N65" s="76"/>
      <c r="O65" s="76"/>
      <c r="P65" s="327"/>
      <c r="Q65" s="328"/>
      <c r="R65" s="80" t="s">
        <v>845</v>
      </c>
      <c r="S65" s="73"/>
      <c r="T65" s="73"/>
      <c r="U65" s="74" t="str">
        <f t="shared" si="1"/>
        <v>日程納入指示数19  INT</v>
      </c>
    </row>
    <row r="66" spans="1:21" s="75" customFormat="1" ht="13.5" customHeight="1" x14ac:dyDescent="0.2">
      <c r="A66" s="76">
        <v>61</v>
      </c>
      <c r="B66" s="116" t="s">
        <v>780</v>
      </c>
      <c r="C66" s="78" t="s">
        <v>950</v>
      </c>
      <c r="D66" s="69" t="s">
        <v>107</v>
      </c>
      <c r="E66" s="116"/>
      <c r="F66" s="79"/>
      <c r="G66" s="76"/>
      <c r="H66" s="76"/>
      <c r="I66" s="76"/>
      <c r="J66" s="76"/>
      <c r="K66" s="76"/>
      <c r="L66" s="76"/>
      <c r="M66" s="76"/>
      <c r="N66" s="76"/>
      <c r="O66" s="76"/>
      <c r="P66" s="327"/>
      <c r="Q66" s="328"/>
      <c r="R66" s="80" t="s">
        <v>846</v>
      </c>
      <c r="S66" s="73"/>
      <c r="T66" s="73"/>
      <c r="U66" s="74" t="str">
        <f t="shared" si="1"/>
        <v>納入日程20  DATETIME</v>
      </c>
    </row>
    <row r="67" spans="1:21" s="75" customFormat="1" ht="13.5" customHeight="1" x14ac:dyDescent="0.2">
      <c r="A67" s="76">
        <v>62</v>
      </c>
      <c r="B67" s="116" t="s">
        <v>781</v>
      </c>
      <c r="C67" s="78" t="s">
        <v>951</v>
      </c>
      <c r="D67" s="69" t="s">
        <v>149</v>
      </c>
      <c r="E67" s="116"/>
      <c r="F67" s="79"/>
      <c r="G67" s="76"/>
      <c r="H67" s="76"/>
      <c r="I67" s="76"/>
      <c r="J67" s="76"/>
      <c r="K67" s="76"/>
      <c r="L67" s="76"/>
      <c r="M67" s="76"/>
      <c r="N67" s="76"/>
      <c r="O67" s="76"/>
      <c r="P67" s="327"/>
      <c r="Q67" s="328"/>
      <c r="R67" s="80" t="s">
        <v>847</v>
      </c>
      <c r="S67" s="73"/>
      <c r="T67" s="73"/>
      <c r="U67" s="74" t="str">
        <f t="shared" si="1"/>
        <v>日程納入指示数20  INT</v>
      </c>
    </row>
    <row r="68" spans="1:21" s="75" customFormat="1" ht="13.5" customHeight="1" x14ac:dyDescent="0.2">
      <c r="A68" s="76">
        <v>63</v>
      </c>
      <c r="B68" s="116" t="s">
        <v>782</v>
      </c>
      <c r="C68" s="78" t="s">
        <v>952</v>
      </c>
      <c r="D68" s="69" t="s">
        <v>107</v>
      </c>
      <c r="E68" s="116"/>
      <c r="F68" s="79"/>
      <c r="G68" s="76"/>
      <c r="H68" s="76"/>
      <c r="I68" s="76"/>
      <c r="J68" s="76"/>
      <c r="K68" s="76"/>
      <c r="L68" s="76"/>
      <c r="M68" s="76"/>
      <c r="N68" s="76"/>
      <c r="O68" s="76"/>
      <c r="P68" s="327"/>
      <c r="Q68" s="328"/>
      <c r="R68" s="73" t="s">
        <v>848</v>
      </c>
      <c r="S68" s="73"/>
      <c r="T68" s="73"/>
      <c r="U68" s="74" t="str">
        <f t="shared" si="1"/>
        <v>納入日程26  DATETIME</v>
      </c>
    </row>
    <row r="69" spans="1:21" s="75" customFormat="1" ht="13.5" customHeight="1" x14ac:dyDescent="0.2">
      <c r="A69" s="76">
        <v>64</v>
      </c>
      <c r="B69" s="116" t="s">
        <v>783</v>
      </c>
      <c r="C69" s="78" t="s">
        <v>953</v>
      </c>
      <c r="D69" s="69" t="s">
        <v>149</v>
      </c>
      <c r="E69" s="116"/>
      <c r="F69" s="79"/>
      <c r="G69" s="76"/>
      <c r="H69" s="76"/>
      <c r="I69" s="76"/>
      <c r="J69" s="76"/>
      <c r="K69" s="76"/>
      <c r="L69" s="76"/>
      <c r="M69" s="76"/>
      <c r="N69" s="76"/>
      <c r="O69" s="76"/>
      <c r="P69" s="327"/>
      <c r="Q69" s="328"/>
      <c r="R69" s="80" t="s">
        <v>849</v>
      </c>
      <c r="S69" s="73"/>
      <c r="T69" s="73"/>
      <c r="U69" s="74" t="str">
        <f t="shared" si="1"/>
        <v>日程納入指示数26  INT</v>
      </c>
    </row>
    <row r="70" spans="1:21" s="75" customFormat="1" ht="13.5" customHeight="1" x14ac:dyDescent="0.2">
      <c r="A70" s="76">
        <v>65</v>
      </c>
      <c r="B70" s="116" t="s">
        <v>784</v>
      </c>
      <c r="C70" s="78" t="s">
        <v>954</v>
      </c>
      <c r="D70" s="69" t="s">
        <v>3212</v>
      </c>
      <c r="E70" s="116"/>
      <c r="F70" s="79"/>
      <c r="G70" s="76"/>
      <c r="H70" s="76"/>
      <c r="I70" s="76"/>
      <c r="J70" s="76"/>
      <c r="K70" s="76"/>
      <c r="L70" s="76"/>
      <c r="M70" s="76"/>
      <c r="N70" s="76"/>
      <c r="O70" s="76"/>
      <c r="P70" s="327"/>
      <c r="Q70" s="328"/>
      <c r="R70" s="80" t="s">
        <v>850</v>
      </c>
      <c r="S70" s="73"/>
      <c r="T70" s="73"/>
      <c r="U70" s="74" t="str">
        <f t="shared" ref="U70:U90" si="2">B70 &amp; "  " &amp;D70 &amp; IF(D70 = "VARCHAR","(" &amp; E70 &amp; ")",IF(D70="NUMERIC","(" &amp; E70 &amp; "," &amp; F70 &amp; ")",""))</f>
        <v>納入日程21  DATETIME</v>
      </c>
    </row>
    <row r="71" spans="1:21" s="75" customFormat="1" ht="13.5" customHeight="1" x14ac:dyDescent="0.2">
      <c r="A71" s="76">
        <v>66</v>
      </c>
      <c r="B71" s="116" t="s">
        <v>785</v>
      </c>
      <c r="C71" s="78" t="s">
        <v>955</v>
      </c>
      <c r="D71" s="69" t="s">
        <v>3178</v>
      </c>
      <c r="E71" s="116"/>
      <c r="F71" s="79"/>
      <c r="G71" s="76"/>
      <c r="H71" s="76"/>
      <c r="I71" s="76"/>
      <c r="J71" s="76"/>
      <c r="K71" s="76"/>
      <c r="L71" s="76"/>
      <c r="M71" s="76"/>
      <c r="N71" s="76"/>
      <c r="O71" s="76"/>
      <c r="P71" s="327"/>
      <c r="Q71" s="328"/>
      <c r="R71" s="80" t="s">
        <v>851</v>
      </c>
      <c r="S71" s="73"/>
      <c r="T71" s="73"/>
      <c r="U71" s="74" t="str">
        <f t="shared" si="2"/>
        <v>日程納入指示数21  INT</v>
      </c>
    </row>
    <row r="72" spans="1:21" s="75" customFormat="1" ht="13.5" customHeight="1" x14ac:dyDescent="0.2">
      <c r="A72" s="76">
        <v>67</v>
      </c>
      <c r="B72" s="116" t="s">
        <v>786</v>
      </c>
      <c r="C72" s="78" t="s">
        <v>956</v>
      </c>
      <c r="D72" s="69" t="s">
        <v>107</v>
      </c>
      <c r="E72" s="116"/>
      <c r="F72" s="79"/>
      <c r="G72" s="76"/>
      <c r="H72" s="76"/>
      <c r="I72" s="76"/>
      <c r="J72" s="76"/>
      <c r="K72" s="76"/>
      <c r="L72" s="76"/>
      <c r="M72" s="76"/>
      <c r="N72" s="76"/>
      <c r="O72" s="76"/>
      <c r="P72" s="327"/>
      <c r="Q72" s="328"/>
      <c r="R72" s="80" t="s">
        <v>852</v>
      </c>
      <c r="S72" s="73"/>
      <c r="T72" s="73"/>
      <c r="U72" s="74" t="str">
        <f t="shared" si="2"/>
        <v>納入日程22  DATETIME</v>
      </c>
    </row>
    <row r="73" spans="1:21" s="75" customFormat="1" ht="13.5" customHeight="1" x14ac:dyDescent="0.2">
      <c r="A73" s="76">
        <v>68</v>
      </c>
      <c r="B73" s="116" t="s">
        <v>787</v>
      </c>
      <c r="C73" s="78" t="s">
        <v>957</v>
      </c>
      <c r="D73" s="69" t="s">
        <v>149</v>
      </c>
      <c r="E73" s="116"/>
      <c r="F73" s="79"/>
      <c r="G73" s="76"/>
      <c r="H73" s="76"/>
      <c r="I73" s="76"/>
      <c r="J73" s="76"/>
      <c r="K73" s="76"/>
      <c r="L73" s="76"/>
      <c r="M73" s="76"/>
      <c r="N73" s="76"/>
      <c r="O73" s="76"/>
      <c r="P73" s="327"/>
      <c r="Q73" s="328"/>
      <c r="R73" s="80" t="s">
        <v>853</v>
      </c>
      <c r="S73" s="73"/>
      <c r="T73" s="73"/>
      <c r="U73" s="74" t="str">
        <f t="shared" si="2"/>
        <v>日程納入指示数22  INT</v>
      </c>
    </row>
    <row r="74" spans="1:21" s="75" customFormat="1" ht="13.5" customHeight="1" x14ac:dyDescent="0.2">
      <c r="A74" s="76">
        <v>69</v>
      </c>
      <c r="B74" s="118" t="s">
        <v>788</v>
      </c>
      <c r="C74" s="78" t="s">
        <v>958</v>
      </c>
      <c r="D74" s="69" t="s">
        <v>107</v>
      </c>
      <c r="E74" s="118"/>
      <c r="F74" s="118"/>
      <c r="G74" s="118"/>
      <c r="H74" s="118"/>
      <c r="I74" s="118"/>
      <c r="J74" s="118"/>
      <c r="K74" s="118"/>
      <c r="L74" s="118"/>
      <c r="M74" s="118"/>
      <c r="N74" s="84"/>
      <c r="O74" s="84"/>
      <c r="P74" s="325"/>
      <c r="Q74" s="326"/>
      <c r="R74" s="81" t="s">
        <v>854</v>
      </c>
      <c r="S74" s="73"/>
      <c r="T74" s="73"/>
      <c r="U74" s="74" t="str">
        <f t="shared" si="2"/>
        <v>納入日程23  DATETIME</v>
      </c>
    </row>
    <row r="75" spans="1:21" s="75" customFormat="1" ht="13.5" customHeight="1" x14ac:dyDescent="0.2">
      <c r="A75" s="76">
        <v>70</v>
      </c>
      <c r="B75" s="118" t="s">
        <v>789</v>
      </c>
      <c r="C75" s="78" t="s">
        <v>959</v>
      </c>
      <c r="D75" s="69" t="s">
        <v>149</v>
      </c>
      <c r="E75" s="118"/>
      <c r="F75" s="118"/>
      <c r="G75" s="118"/>
      <c r="H75" s="118"/>
      <c r="I75" s="118"/>
      <c r="J75" s="118"/>
      <c r="K75" s="118"/>
      <c r="L75" s="118"/>
      <c r="M75" s="118"/>
      <c r="N75" s="84"/>
      <c r="O75" s="84"/>
      <c r="P75" s="325"/>
      <c r="Q75" s="326"/>
      <c r="R75" s="81" t="s">
        <v>855</v>
      </c>
      <c r="S75" s="73"/>
      <c r="T75" s="73"/>
      <c r="U75" s="74" t="str">
        <f t="shared" si="2"/>
        <v>日程納入指示数23  INT</v>
      </c>
    </row>
    <row r="76" spans="1:21" s="75" customFormat="1" ht="13.5" customHeight="1" x14ac:dyDescent="0.2">
      <c r="A76" s="76">
        <v>71</v>
      </c>
      <c r="B76" s="118" t="s">
        <v>790</v>
      </c>
      <c r="C76" s="78" t="s">
        <v>960</v>
      </c>
      <c r="D76" s="69" t="s">
        <v>107</v>
      </c>
      <c r="E76" s="118"/>
      <c r="F76" s="118"/>
      <c r="G76" s="84"/>
      <c r="H76" s="84"/>
      <c r="I76" s="84"/>
      <c r="J76" s="84"/>
      <c r="K76" s="84"/>
      <c r="L76" s="84"/>
      <c r="M76" s="84"/>
      <c r="N76" s="84"/>
      <c r="O76" s="84"/>
      <c r="P76" s="325"/>
      <c r="Q76" s="326"/>
      <c r="R76" s="81" t="s">
        <v>856</v>
      </c>
      <c r="S76" s="73"/>
      <c r="T76" s="73"/>
      <c r="U76" s="74" t="str">
        <f t="shared" si="2"/>
        <v>納入日程24  DATETIME</v>
      </c>
    </row>
    <row r="77" spans="1:21" s="75" customFormat="1" ht="13.5" customHeight="1" x14ac:dyDescent="0.2">
      <c r="A77" s="76">
        <v>72</v>
      </c>
      <c r="B77" s="118" t="s">
        <v>791</v>
      </c>
      <c r="C77" s="78" t="s">
        <v>961</v>
      </c>
      <c r="D77" s="69" t="s">
        <v>149</v>
      </c>
      <c r="E77" s="118"/>
      <c r="F77" s="118"/>
      <c r="G77" s="118"/>
      <c r="H77" s="118"/>
      <c r="I77" s="118"/>
      <c r="J77" s="118"/>
      <c r="K77" s="118"/>
      <c r="L77" s="118"/>
      <c r="M77" s="118"/>
      <c r="N77" s="84"/>
      <c r="O77" s="84"/>
      <c r="P77" s="325"/>
      <c r="Q77" s="326"/>
      <c r="R77" s="81" t="s">
        <v>857</v>
      </c>
      <c r="S77" s="73"/>
      <c r="T77" s="73"/>
      <c r="U77" s="74" t="str">
        <f t="shared" si="2"/>
        <v>日程納入指示数24  INT</v>
      </c>
    </row>
    <row r="78" spans="1:21" s="75" customFormat="1" ht="13.5" customHeight="1" x14ac:dyDescent="0.2">
      <c r="A78" s="76">
        <v>73</v>
      </c>
      <c r="B78" s="118" t="s">
        <v>792</v>
      </c>
      <c r="C78" s="78" t="s">
        <v>962</v>
      </c>
      <c r="D78" s="69" t="s">
        <v>107</v>
      </c>
      <c r="E78" s="118"/>
      <c r="F78" s="118"/>
      <c r="G78" s="118"/>
      <c r="H78" s="118"/>
      <c r="I78" s="118"/>
      <c r="J78" s="118"/>
      <c r="K78" s="118"/>
      <c r="L78" s="118"/>
      <c r="M78" s="118"/>
      <c r="N78" s="84"/>
      <c r="O78" s="84"/>
      <c r="P78" s="325"/>
      <c r="Q78" s="326"/>
      <c r="R78" s="81" t="s">
        <v>858</v>
      </c>
      <c r="S78" s="73"/>
      <c r="T78" s="73"/>
      <c r="U78" s="74" t="str">
        <f t="shared" si="2"/>
        <v>納入日程25  DATETIME</v>
      </c>
    </row>
    <row r="79" spans="1:21" s="75" customFormat="1" ht="13.5" customHeight="1" x14ac:dyDescent="0.2">
      <c r="A79" s="76">
        <v>74</v>
      </c>
      <c r="B79" s="116" t="s">
        <v>793</v>
      </c>
      <c r="C79" s="78" t="s">
        <v>963</v>
      </c>
      <c r="D79" s="69" t="s">
        <v>149</v>
      </c>
      <c r="E79" s="118"/>
      <c r="F79" s="116"/>
      <c r="G79" s="116"/>
      <c r="H79" s="116"/>
      <c r="I79" s="116"/>
      <c r="J79" s="116"/>
      <c r="K79" s="116"/>
      <c r="L79" s="116"/>
      <c r="M79" s="116"/>
      <c r="N79" s="76"/>
      <c r="O79" s="116"/>
      <c r="P79" s="325"/>
      <c r="Q79" s="326"/>
      <c r="R79" s="81" t="s">
        <v>859</v>
      </c>
      <c r="S79" s="73"/>
      <c r="T79" s="73"/>
      <c r="U79" s="74" t="str">
        <f t="shared" si="2"/>
        <v>日程納入指示数25  INT</v>
      </c>
    </row>
    <row r="80" spans="1:21" s="75" customFormat="1" ht="13.5" customHeight="1" x14ac:dyDescent="0.2">
      <c r="A80" s="76">
        <v>75</v>
      </c>
      <c r="B80" s="116" t="s">
        <v>782</v>
      </c>
      <c r="C80" s="78" t="s">
        <v>964</v>
      </c>
      <c r="D80" s="69" t="s">
        <v>3212</v>
      </c>
      <c r="E80" s="116"/>
      <c r="F80" s="116"/>
      <c r="G80" s="116"/>
      <c r="H80" s="116"/>
      <c r="I80" s="116"/>
      <c r="J80" s="116"/>
      <c r="K80" s="116"/>
      <c r="L80" s="116"/>
      <c r="M80" s="116"/>
      <c r="N80" s="76"/>
      <c r="O80" s="116"/>
      <c r="P80" s="325"/>
      <c r="Q80" s="326"/>
      <c r="R80" s="75" t="s">
        <v>860</v>
      </c>
      <c r="S80" s="73"/>
      <c r="T80" s="73"/>
      <c r="U80" s="74" t="str">
        <f t="shared" si="2"/>
        <v>納入日程26  DATETIME</v>
      </c>
    </row>
    <row r="81" spans="1:21" s="75" customFormat="1" ht="13.5" customHeight="1" x14ac:dyDescent="0.2">
      <c r="A81" s="76">
        <v>76</v>
      </c>
      <c r="B81" s="116" t="s">
        <v>783</v>
      </c>
      <c r="C81" s="78" t="s">
        <v>965</v>
      </c>
      <c r="D81" s="69" t="s">
        <v>149</v>
      </c>
      <c r="E81" s="116"/>
      <c r="F81" s="116"/>
      <c r="G81" s="116"/>
      <c r="H81" s="116"/>
      <c r="I81" s="116"/>
      <c r="J81" s="116"/>
      <c r="K81" s="116"/>
      <c r="L81" s="116"/>
      <c r="M81" s="116"/>
      <c r="N81" s="76"/>
      <c r="O81" s="116"/>
      <c r="P81" s="327"/>
      <c r="Q81" s="328"/>
      <c r="R81" s="81" t="s">
        <v>861</v>
      </c>
      <c r="S81" s="73"/>
      <c r="T81" s="73"/>
      <c r="U81" s="74" t="str">
        <f t="shared" si="2"/>
        <v>日程納入指示数26  INT</v>
      </c>
    </row>
    <row r="82" spans="1:21" s="75" customFormat="1" ht="13.5" customHeight="1" x14ac:dyDescent="0.2">
      <c r="A82" s="76">
        <v>77</v>
      </c>
      <c r="B82" s="116" t="s">
        <v>794</v>
      </c>
      <c r="C82" s="78" t="s">
        <v>966</v>
      </c>
      <c r="D82" s="69" t="s">
        <v>107</v>
      </c>
      <c r="E82" s="116"/>
      <c r="F82" s="116"/>
      <c r="G82" s="116"/>
      <c r="H82" s="116"/>
      <c r="I82" s="116"/>
      <c r="J82" s="116"/>
      <c r="K82" s="116"/>
      <c r="L82" s="116"/>
      <c r="M82" s="116"/>
      <c r="N82" s="76"/>
      <c r="O82" s="116"/>
      <c r="P82" s="327"/>
      <c r="Q82" s="328"/>
      <c r="R82" s="81" t="s">
        <v>862</v>
      </c>
      <c r="S82" s="73"/>
      <c r="T82" s="73"/>
      <c r="U82" s="74" t="str">
        <f t="shared" si="2"/>
        <v>納入日程27  DATETIME</v>
      </c>
    </row>
    <row r="83" spans="1:21" s="75" customFormat="1" ht="13.5" customHeight="1" x14ac:dyDescent="0.2">
      <c r="A83" s="76">
        <v>78</v>
      </c>
      <c r="B83" s="116" t="s">
        <v>795</v>
      </c>
      <c r="C83" s="78" t="s">
        <v>967</v>
      </c>
      <c r="D83" s="69" t="s">
        <v>149</v>
      </c>
      <c r="E83" s="116"/>
      <c r="F83" s="116"/>
      <c r="G83" s="116"/>
      <c r="H83" s="116"/>
      <c r="I83" s="116"/>
      <c r="J83" s="116"/>
      <c r="K83" s="116"/>
      <c r="L83" s="116"/>
      <c r="M83" s="116"/>
      <c r="N83" s="76"/>
      <c r="O83" s="116"/>
      <c r="P83" s="327"/>
      <c r="Q83" s="328"/>
      <c r="R83" s="81" t="s">
        <v>863</v>
      </c>
      <c r="S83" s="73"/>
      <c r="T83" s="73"/>
      <c r="U83" s="74" t="str">
        <f t="shared" si="2"/>
        <v>日程納入指示数27  INT</v>
      </c>
    </row>
    <row r="84" spans="1:21" s="75" customFormat="1" ht="13.5" customHeight="1" x14ac:dyDescent="0.2">
      <c r="A84" s="76">
        <v>79</v>
      </c>
      <c r="B84" s="116" t="s">
        <v>796</v>
      </c>
      <c r="C84" s="78" t="s">
        <v>968</v>
      </c>
      <c r="D84" s="69" t="s">
        <v>3212</v>
      </c>
      <c r="E84" s="116"/>
      <c r="F84" s="79"/>
      <c r="G84" s="76"/>
      <c r="H84" s="76"/>
      <c r="I84" s="76"/>
      <c r="J84" s="76"/>
      <c r="K84" s="76"/>
      <c r="L84" s="76"/>
      <c r="M84" s="76"/>
      <c r="N84" s="76"/>
      <c r="O84" s="76"/>
      <c r="P84" s="327"/>
      <c r="Q84" s="328"/>
      <c r="R84" s="73" t="s">
        <v>864</v>
      </c>
      <c r="S84" s="73"/>
      <c r="T84" s="73"/>
      <c r="U84" s="74" t="str">
        <f t="shared" si="2"/>
        <v>納入日程28  DATETIME</v>
      </c>
    </row>
    <row r="85" spans="1:21" s="75" customFormat="1" ht="13.5" customHeight="1" x14ac:dyDescent="0.2">
      <c r="A85" s="76">
        <v>80</v>
      </c>
      <c r="B85" s="116" t="s">
        <v>797</v>
      </c>
      <c r="C85" s="78" t="s">
        <v>969</v>
      </c>
      <c r="D85" s="69" t="s">
        <v>3178</v>
      </c>
      <c r="E85" s="116"/>
      <c r="F85" s="79"/>
      <c r="G85" s="76"/>
      <c r="H85" s="76"/>
      <c r="I85" s="76"/>
      <c r="J85" s="76"/>
      <c r="K85" s="76"/>
      <c r="L85" s="76"/>
      <c r="M85" s="76"/>
      <c r="N85" s="76"/>
      <c r="O85" s="76"/>
      <c r="P85" s="327"/>
      <c r="Q85" s="328"/>
      <c r="R85" s="80" t="s">
        <v>865</v>
      </c>
      <c r="S85" s="73"/>
      <c r="T85" s="73"/>
      <c r="U85" s="74" t="str">
        <f t="shared" si="2"/>
        <v>日程納入指示数28  INT</v>
      </c>
    </row>
    <row r="86" spans="1:21" s="75" customFormat="1" ht="13.5" customHeight="1" x14ac:dyDescent="0.2">
      <c r="A86" s="76">
        <v>81</v>
      </c>
      <c r="B86" s="116" t="s">
        <v>798</v>
      </c>
      <c r="C86" s="78" t="s">
        <v>970</v>
      </c>
      <c r="D86" s="69" t="s">
        <v>107</v>
      </c>
      <c r="E86" s="116"/>
      <c r="F86" s="79"/>
      <c r="G86" s="76"/>
      <c r="H86" s="76"/>
      <c r="I86" s="76"/>
      <c r="J86" s="76"/>
      <c r="K86" s="76"/>
      <c r="L86" s="76"/>
      <c r="M86" s="76"/>
      <c r="N86" s="76"/>
      <c r="O86" s="76"/>
      <c r="P86" s="327"/>
      <c r="Q86" s="328"/>
      <c r="R86" s="80" t="s">
        <v>866</v>
      </c>
      <c r="S86" s="73"/>
      <c r="T86" s="73"/>
      <c r="U86" s="74" t="str">
        <f t="shared" si="2"/>
        <v>納入日程29  DATETIME</v>
      </c>
    </row>
    <row r="87" spans="1:21" s="75" customFormat="1" ht="13.5" customHeight="1" x14ac:dyDescent="0.2">
      <c r="A87" s="76">
        <v>82</v>
      </c>
      <c r="B87" s="116" t="s">
        <v>799</v>
      </c>
      <c r="C87" s="78" t="s">
        <v>971</v>
      </c>
      <c r="D87" s="69" t="s">
        <v>149</v>
      </c>
      <c r="E87" s="116"/>
      <c r="F87" s="79"/>
      <c r="G87" s="76"/>
      <c r="H87" s="76"/>
      <c r="I87" s="76"/>
      <c r="J87" s="76"/>
      <c r="K87" s="76"/>
      <c r="L87" s="76"/>
      <c r="M87" s="76"/>
      <c r="N87" s="76"/>
      <c r="O87" s="76"/>
      <c r="P87" s="327"/>
      <c r="Q87" s="328"/>
      <c r="R87" s="80" t="s">
        <v>867</v>
      </c>
      <c r="S87" s="73"/>
      <c r="T87" s="73"/>
      <c r="U87" s="74" t="str">
        <f t="shared" si="2"/>
        <v>日程納入指示数29  INT</v>
      </c>
    </row>
    <row r="88" spans="1:21" s="75" customFormat="1" ht="13.5" customHeight="1" x14ac:dyDescent="0.2">
      <c r="A88" s="76">
        <v>83</v>
      </c>
      <c r="B88" s="116" t="s">
        <v>800</v>
      </c>
      <c r="C88" s="78" t="s">
        <v>972</v>
      </c>
      <c r="D88" s="69" t="s">
        <v>107</v>
      </c>
      <c r="E88" s="116"/>
      <c r="F88" s="79"/>
      <c r="G88" s="76"/>
      <c r="H88" s="76"/>
      <c r="I88" s="76"/>
      <c r="J88" s="76"/>
      <c r="K88" s="76"/>
      <c r="L88" s="76"/>
      <c r="M88" s="76"/>
      <c r="N88" s="76"/>
      <c r="O88" s="76"/>
      <c r="P88" s="327"/>
      <c r="Q88" s="328"/>
      <c r="R88" s="80" t="s">
        <v>868</v>
      </c>
      <c r="S88" s="73"/>
      <c r="T88" s="73"/>
      <c r="U88" s="74" t="str">
        <f t="shared" si="2"/>
        <v>納入日程31  DATETIME</v>
      </c>
    </row>
    <row r="89" spans="1:21" s="75" customFormat="1" ht="13.5" customHeight="1" x14ac:dyDescent="0.2">
      <c r="A89" s="76">
        <v>84</v>
      </c>
      <c r="B89" s="116" t="s">
        <v>801</v>
      </c>
      <c r="C89" s="78" t="s">
        <v>973</v>
      </c>
      <c r="D89" s="69" t="s">
        <v>3178</v>
      </c>
      <c r="E89" s="116"/>
      <c r="F89" s="79"/>
      <c r="G89" s="76"/>
      <c r="H89" s="76"/>
      <c r="I89" s="76"/>
      <c r="J89" s="76"/>
      <c r="K89" s="76"/>
      <c r="L89" s="76"/>
      <c r="M89" s="76"/>
      <c r="N89" s="76"/>
      <c r="O89" s="76"/>
      <c r="P89" s="327"/>
      <c r="Q89" s="328"/>
      <c r="R89" s="73" t="s">
        <v>869</v>
      </c>
      <c r="S89" s="73"/>
      <c r="T89" s="73"/>
      <c r="U89" s="74" t="str">
        <f t="shared" si="2"/>
        <v>日程納入指示数31  INT</v>
      </c>
    </row>
    <row r="90" spans="1:21" s="75" customFormat="1" ht="13.5" customHeight="1" x14ac:dyDescent="0.2">
      <c r="A90" s="76">
        <v>85</v>
      </c>
      <c r="B90" s="116" t="s">
        <v>802</v>
      </c>
      <c r="C90" s="78" t="s">
        <v>1869</v>
      </c>
      <c r="D90" s="69" t="s">
        <v>84</v>
      </c>
      <c r="E90" s="116">
        <v>1</v>
      </c>
      <c r="F90" s="79"/>
      <c r="G90" s="76"/>
      <c r="H90" s="76"/>
      <c r="I90" s="76"/>
      <c r="J90" s="76"/>
      <c r="K90" s="76"/>
      <c r="L90" s="76"/>
      <c r="M90" s="76"/>
      <c r="N90" s="76"/>
      <c r="O90" s="76"/>
      <c r="P90" s="327" t="s">
        <v>975</v>
      </c>
      <c r="Q90" s="328"/>
      <c r="R90" s="80" t="s">
        <v>974</v>
      </c>
      <c r="S90" s="73">
        <v>1</v>
      </c>
      <c r="T90" s="73"/>
      <c r="U90" s="74" t="str">
        <f t="shared" si="2"/>
        <v>取込フラグ  VARCHAR(1)</v>
      </c>
    </row>
    <row r="91" spans="1:21" s="75" customFormat="1" ht="13.5" customHeight="1" x14ac:dyDescent="0.2">
      <c r="A91" s="76">
        <v>86</v>
      </c>
      <c r="B91" s="118" t="s">
        <v>51</v>
      </c>
      <c r="C91" s="83" t="s">
        <v>711</v>
      </c>
      <c r="D91" s="84" t="s">
        <v>107</v>
      </c>
      <c r="E91" s="118"/>
      <c r="F91" s="118"/>
      <c r="G91" s="118"/>
      <c r="H91" s="118"/>
      <c r="I91" s="118"/>
      <c r="J91" s="118"/>
      <c r="K91" s="118"/>
      <c r="L91" s="118"/>
      <c r="M91" s="118"/>
      <c r="N91" s="84"/>
      <c r="O91" s="84"/>
      <c r="P91" s="325"/>
      <c r="Q91" s="326"/>
      <c r="R91" s="81" t="s">
        <v>723</v>
      </c>
      <c r="S91" s="73"/>
      <c r="T91" s="73"/>
      <c r="U91" s="74" t="str">
        <f t="shared" si="0"/>
        <v>登録日時  DATETIME</v>
      </c>
    </row>
    <row r="92" spans="1:21" s="75" customFormat="1" ht="13.5" customHeight="1" x14ac:dyDescent="0.2">
      <c r="A92" s="76">
        <v>87</v>
      </c>
      <c r="B92" s="118" t="s">
        <v>57</v>
      </c>
      <c r="C92" s="83" t="s">
        <v>712</v>
      </c>
      <c r="D92" s="84" t="s">
        <v>3180</v>
      </c>
      <c r="E92" s="118">
        <v>50</v>
      </c>
      <c r="F92" s="118"/>
      <c r="G92" s="118"/>
      <c r="H92" s="118"/>
      <c r="I92" s="118"/>
      <c r="J92" s="118"/>
      <c r="K92" s="118"/>
      <c r="L92" s="118"/>
      <c r="M92" s="118"/>
      <c r="N92" s="84"/>
      <c r="O92" s="84"/>
      <c r="P92" s="325"/>
      <c r="Q92" s="326"/>
      <c r="R92" s="81"/>
      <c r="S92" s="73"/>
      <c r="T92" s="73"/>
      <c r="U92" s="74" t="str">
        <f t="shared" si="0"/>
        <v>登録端末名  VARCHAR(50)</v>
      </c>
    </row>
    <row r="93" spans="1:21" s="75" customFormat="1" ht="13.5" customHeight="1" x14ac:dyDescent="0.2">
      <c r="A93" s="76">
        <v>88</v>
      </c>
      <c r="B93" s="118" t="s">
        <v>52</v>
      </c>
      <c r="C93" s="83" t="s">
        <v>713</v>
      </c>
      <c r="D93" s="84" t="s">
        <v>84</v>
      </c>
      <c r="E93" s="118">
        <v>50</v>
      </c>
      <c r="F93" s="118"/>
      <c r="G93" s="84"/>
      <c r="H93" s="84"/>
      <c r="I93" s="84"/>
      <c r="J93" s="84"/>
      <c r="K93" s="84"/>
      <c r="L93" s="84"/>
      <c r="M93" s="84"/>
      <c r="N93" s="84"/>
      <c r="O93" s="84"/>
      <c r="P93" s="325"/>
      <c r="Q93" s="326"/>
      <c r="R93" s="81" t="s">
        <v>724</v>
      </c>
      <c r="S93" s="73">
        <v>50</v>
      </c>
      <c r="T93" s="73"/>
      <c r="U93" s="74" t="str">
        <f t="shared" si="0"/>
        <v>登録ユーザー名  VARCHAR(50)</v>
      </c>
    </row>
    <row r="94" spans="1:21" s="75" customFormat="1" ht="13.5" customHeight="1" x14ac:dyDescent="0.2">
      <c r="A94" s="76">
        <v>89</v>
      </c>
      <c r="B94" s="118" t="s">
        <v>60</v>
      </c>
      <c r="C94" s="83" t="s">
        <v>714</v>
      </c>
      <c r="D94" s="84" t="s">
        <v>107</v>
      </c>
      <c r="E94" s="118"/>
      <c r="F94" s="118"/>
      <c r="G94" s="118"/>
      <c r="H94" s="118"/>
      <c r="I94" s="118"/>
      <c r="J94" s="118"/>
      <c r="K94" s="118"/>
      <c r="L94" s="118"/>
      <c r="M94" s="118"/>
      <c r="N94" s="84"/>
      <c r="O94" s="84"/>
      <c r="P94" s="325"/>
      <c r="Q94" s="326"/>
      <c r="R94" s="81" t="s">
        <v>725</v>
      </c>
      <c r="S94" s="73"/>
      <c r="T94" s="73"/>
      <c r="U94" s="74" t="str">
        <f t="shared" si="0"/>
        <v>更新日時  DATETIME</v>
      </c>
    </row>
    <row r="95" spans="1:21" s="75" customFormat="1" ht="13.5" customHeight="1" x14ac:dyDescent="0.2">
      <c r="A95" s="76">
        <v>90</v>
      </c>
      <c r="B95" s="118" t="s">
        <v>58</v>
      </c>
      <c r="C95" s="83" t="s">
        <v>715</v>
      </c>
      <c r="D95" s="76" t="s">
        <v>84</v>
      </c>
      <c r="E95" s="118">
        <v>50</v>
      </c>
      <c r="F95" s="118"/>
      <c r="G95" s="118"/>
      <c r="H95" s="118"/>
      <c r="I95" s="118"/>
      <c r="J95" s="118"/>
      <c r="K95" s="118"/>
      <c r="L95" s="118"/>
      <c r="M95" s="118"/>
      <c r="N95" s="84"/>
      <c r="O95" s="84"/>
      <c r="P95" s="325"/>
      <c r="Q95" s="326"/>
      <c r="R95" s="81" t="s">
        <v>726</v>
      </c>
      <c r="S95" s="73">
        <v>50</v>
      </c>
      <c r="T95" s="73"/>
      <c r="U95" s="74" t="str">
        <f t="shared" si="0"/>
        <v>更新端末名  VARCHAR(50)</v>
      </c>
    </row>
    <row r="96" spans="1:21" s="75" customFormat="1" ht="13.5" customHeight="1" x14ac:dyDescent="0.2">
      <c r="A96" s="76">
        <v>91</v>
      </c>
      <c r="B96" s="116" t="s">
        <v>53</v>
      </c>
      <c r="C96" s="83" t="s">
        <v>716</v>
      </c>
      <c r="D96" s="76" t="s">
        <v>84</v>
      </c>
      <c r="E96" s="118">
        <v>50</v>
      </c>
      <c r="F96" s="116"/>
      <c r="G96" s="116"/>
      <c r="H96" s="116"/>
      <c r="I96" s="116"/>
      <c r="J96" s="116"/>
      <c r="K96" s="116"/>
      <c r="L96" s="116"/>
      <c r="M96" s="116"/>
      <c r="N96" s="76"/>
      <c r="O96" s="116"/>
      <c r="P96" s="327"/>
      <c r="Q96" s="328"/>
      <c r="R96" s="81" t="s">
        <v>727</v>
      </c>
      <c r="S96" s="73">
        <v>50</v>
      </c>
      <c r="T96" s="73"/>
      <c r="U96" s="74" t="str">
        <f t="shared" si="0"/>
        <v>更新ユーザー名  VARCHAR(50)</v>
      </c>
    </row>
    <row r="97" spans="1:21" s="75" customFormat="1" ht="13.5" customHeight="1" x14ac:dyDescent="0.2">
      <c r="A97" s="76">
        <v>92</v>
      </c>
      <c r="B97" s="116" t="s">
        <v>54</v>
      </c>
      <c r="C97" s="85" t="s">
        <v>717</v>
      </c>
      <c r="D97" s="76" t="s">
        <v>149</v>
      </c>
      <c r="E97" s="116"/>
      <c r="F97" s="116"/>
      <c r="G97" s="116"/>
      <c r="H97" s="116"/>
      <c r="I97" s="116"/>
      <c r="J97" s="116"/>
      <c r="K97" s="116"/>
      <c r="L97" s="116"/>
      <c r="M97" s="116"/>
      <c r="N97" s="76"/>
      <c r="O97" s="116">
        <v>0</v>
      </c>
      <c r="P97" s="327"/>
      <c r="Q97" s="328"/>
      <c r="R97" s="75">
        <v>0</v>
      </c>
      <c r="S97" s="73"/>
      <c r="T97" s="73"/>
      <c r="U97" s="74" t="str">
        <f t="shared" si="0"/>
        <v>削除フラグ  INT</v>
      </c>
    </row>
    <row r="98" spans="1:21" s="75" customFormat="1" ht="13.5" customHeight="1" x14ac:dyDescent="0.2">
      <c r="A98" s="76">
        <v>93</v>
      </c>
      <c r="B98" s="116" t="s">
        <v>56</v>
      </c>
      <c r="C98" s="85" t="s">
        <v>718</v>
      </c>
      <c r="D98" s="84" t="s">
        <v>107</v>
      </c>
      <c r="E98" s="116"/>
      <c r="F98" s="116"/>
      <c r="G98" s="116"/>
      <c r="H98" s="116"/>
      <c r="I98" s="116"/>
      <c r="J98" s="116"/>
      <c r="K98" s="116"/>
      <c r="L98" s="116"/>
      <c r="M98" s="116"/>
      <c r="N98" s="76"/>
      <c r="O98" s="116"/>
      <c r="P98" s="327"/>
      <c r="Q98" s="328"/>
      <c r="R98" s="81"/>
      <c r="S98" s="73"/>
      <c r="T98" s="73"/>
      <c r="U98" s="74" t="str">
        <f t="shared" si="0"/>
        <v>削除日時  DATETIME</v>
      </c>
    </row>
    <row r="99" spans="1:21" s="75" customFormat="1" ht="13.5" customHeight="1" x14ac:dyDescent="0.2">
      <c r="A99" s="76">
        <v>94</v>
      </c>
      <c r="B99" s="116" t="s">
        <v>59</v>
      </c>
      <c r="C99" s="85" t="s">
        <v>719</v>
      </c>
      <c r="D99" s="76" t="s">
        <v>84</v>
      </c>
      <c r="E99" s="116">
        <v>50</v>
      </c>
      <c r="F99" s="116"/>
      <c r="G99" s="116"/>
      <c r="H99" s="116"/>
      <c r="I99" s="116"/>
      <c r="J99" s="116"/>
      <c r="K99" s="116"/>
      <c r="L99" s="116"/>
      <c r="M99" s="116"/>
      <c r="N99" s="76"/>
      <c r="O99" s="116"/>
      <c r="P99" s="327"/>
      <c r="Q99" s="328"/>
      <c r="R99" s="81"/>
      <c r="S99" s="73"/>
      <c r="T99" s="73"/>
      <c r="U99" s="74" t="str">
        <f t="shared" si="0"/>
        <v>削除端末名  VARCHAR(50)</v>
      </c>
    </row>
    <row r="100" spans="1:21" s="75" customFormat="1" ht="13.5" customHeight="1" x14ac:dyDescent="0.2">
      <c r="A100" s="76">
        <v>95</v>
      </c>
      <c r="B100" s="116" t="s">
        <v>55</v>
      </c>
      <c r="C100" s="85" t="s">
        <v>720</v>
      </c>
      <c r="D100" s="76" t="s">
        <v>3185</v>
      </c>
      <c r="E100" s="116">
        <v>50</v>
      </c>
      <c r="F100" s="116"/>
      <c r="G100" s="116"/>
      <c r="H100" s="116"/>
      <c r="I100" s="116"/>
      <c r="J100" s="116"/>
      <c r="K100" s="116"/>
      <c r="L100" s="116"/>
      <c r="M100" s="116"/>
      <c r="N100" s="76"/>
      <c r="O100" s="116"/>
      <c r="P100" s="327"/>
      <c r="Q100" s="328"/>
      <c r="R100" s="81"/>
      <c r="S100" s="73"/>
      <c r="T100" s="73"/>
      <c r="U100" s="74" t="str">
        <f t="shared" si="0"/>
        <v>削除ユーザー名  VARCHAR(50)</v>
      </c>
    </row>
    <row r="101" spans="1:21" s="75" customFormat="1" ht="13.5" customHeight="1" x14ac:dyDescent="0.2">
      <c r="A101" s="86">
        <v>96</v>
      </c>
      <c r="B101" s="117" t="s">
        <v>128</v>
      </c>
      <c r="C101" s="117" t="s">
        <v>721</v>
      </c>
      <c r="D101" s="86" t="s">
        <v>149</v>
      </c>
      <c r="E101" s="117"/>
      <c r="F101" s="117"/>
      <c r="G101" s="86"/>
      <c r="H101" s="86"/>
      <c r="I101" s="86"/>
      <c r="J101" s="86"/>
      <c r="K101" s="86"/>
      <c r="L101" s="86"/>
      <c r="M101" s="86"/>
      <c r="N101" s="86"/>
      <c r="O101" s="117">
        <v>0</v>
      </c>
      <c r="P101" s="329" t="s">
        <v>75</v>
      </c>
      <c r="Q101" s="330"/>
      <c r="R101" s="73">
        <v>0</v>
      </c>
      <c r="S101" s="73"/>
      <c r="T101" s="73"/>
      <c r="U101" s="74" t="str">
        <f t="shared" si="0"/>
        <v>リビジョン番号  INT</v>
      </c>
    </row>
  </sheetData>
  <mergeCells count="99">
    <mergeCell ref="P86:Q86"/>
    <mergeCell ref="P87:Q87"/>
    <mergeCell ref="P88:Q88"/>
    <mergeCell ref="P89:Q89"/>
    <mergeCell ref="P90:Q90"/>
    <mergeCell ref="P85:Q85"/>
    <mergeCell ref="P74:Q74"/>
    <mergeCell ref="P75:Q75"/>
    <mergeCell ref="P76:Q76"/>
    <mergeCell ref="P77:Q77"/>
    <mergeCell ref="P78:Q78"/>
    <mergeCell ref="P79:Q79"/>
    <mergeCell ref="P80:Q80"/>
    <mergeCell ref="P81:Q81"/>
    <mergeCell ref="P82:Q82"/>
    <mergeCell ref="P83:Q83"/>
    <mergeCell ref="P84:Q84"/>
    <mergeCell ref="P59:Q59"/>
    <mergeCell ref="P60:Q60"/>
    <mergeCell ref="P73:Q73"/>
    <mergeCell ref="P62:Q62"/>
    <mergeCell ref="P63:Q63"/>
    <mergeCell ref="P64:Q64"/>
    <mergeCell ref="P65:Q65"/>
    <mergeCell ref="P66:Q66"/>
    <mergeCell ref="P67:Q67"/>
    <mergeCell ref="P68:Q68"/>
    <mergeCell ref="P69:Q69"/>
    <mergeCell ref="P70:Q70"/>
    <mergeCell ref="P71:Q71"/>
    <mergeCell ref="P72:Q72"/>
    <mergeCell ref="P100:Q100"/>
    <mergeCell ref="P44:Q44"/>
    <mergeCell ref="P45:Q45"/>
    <mergeCell ref="P46:Q46"/>
    <mergeCell ref="P47:Q47"/>
    <mergeCell ref="P48:Q48"/>
    <mergeCell ref="P61:Q61"/>
    <mergeCell ref="P50:Q50"/>
    <mergeCell ref="P51:Q51"/>
    <mergeCell ref="P52:Q52"/>
    <mergeCell ref="P53:Q53"/>
    <mergeCell ref="P54:Q54"/>
    <mergeCell ref="P55:Q55"/>
    <mergeCell ref="P56:Q56"/>
    <mergeCell ref="P57:Q57"/>
    <mergeCell ref="P58:Q58"/>
    <mergeCell ref="P101:Q101"/>
    <mergeCell ref="P39:Q39"/>
    <mergeCell ref="P40:Q40"/>
    <mergeCell ref="P41:Q41"/>
    <mergeCell ref="P42:Q42"/>
    <mergeCell ref="P43:Q43"/>
    <mergeCell ref="P91:Q91"/>
    <mergeCell ref="P92:Q92"/>
    <mergeCell ref="P93:Q93"/>
    <mergeCell ref="P94:Q94"/>
    <mergeCell ref="P95:Q95"/>
    <mergeCell ref="P96:Q96"/>
    <mergeCell ref="P49:Q49"/>
    <mergeCell ref="P97:Q97"/>
    <mergeCell ref="P98:Q98"/>
    <mergeCell ref="P99:Q99"/>
    <mergeCell ref="P38:Q38"/>
    <mergeCell ref="P27:Q27"/>
    <mergeCell ref="P28:Q28"/>
    <mergeCell ref="P29:Q29"/>
    <mergeCell ref="P30:Q30"/>
    <mergeCell ref="P31:Q31"/>
    <mergeCell ref="P32:Q32"/>
    <mergeCell ref="P33:Q33"/>
    <mergeCell ref="P34:Q34"/>
    <mergeCell ref="P35:Q35"/>
    <mergeCell ref="P36:Q36"/>
    <mergeCell ref="P37:Q37"/>
    <mergeCell ref="P26:Q26"/>
    <mergeCell ref="P15:Q15"/>
    <mergeCell ref="P16:Q16"/>
    <mergeCell ref="P17:Q17"/>
    <mergeCell ref="P18:Q18"/>
    <mergeCell ref="P19:Q19"/>
    <mergeCell ref="P20:Q20"/>
    <mergeCell ref="P21:Q21"/>
    <mergeCell ref="P22:Q22"/>
    <mergeCell ref="P23:Q23"/>
    <mergeCell ref="P24:Q24"/>
    <mergeCell ref="P25:Q25"/>
    <mergeCell ref="P14:Q14"/>
    <mergeCell ref="G1:P1"/>
    <mergeCell ref="G2:P2"/>
    <mergeCell ref="P5:Q5"/>
    <mergeCell ref="P6:Q6"/>
    <mergeCell ref="P7:Q7"/>
    <mergeCell ref="P8:Q8"/>
    <mergeCell ref="P9:Q9"/>
    <mergeCell ref="P10:Q10"/>
    <mergeCell ref="P11:Q11"/>
    <mergeCell ref="P12:Q12"/>
    <mergeCell ref="P13:Q13"/>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57794"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57794" r:id="rId4" name="CommandButton2"/>
      </mc:Fallback>
    </mc:AlternateContent>
    <mc:AlternateContent xmlns:mc="http://schemas.openxmlformats.org/markup-compatibility/2006">
      <mc:Choice Requires="x14">
        <control shapeId="1057793"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57793" r:id="rId6" name="CommandButton1"/>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23"/>
  <dimension ref="A1:U114"/>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20" t="s">
        <v>11</v>
      </c>
      <c r="B1" s="119" t="s">
        <v>29</v>
      </c>
      <c r="C1" s="39" t="s">
        <v>31</v>
      </c>
      <c r="D1" s="119" t="s">
        <v>16</v>
      </c>
      <c r="E1" s="119" t="s">
        <v>17</v>
      </c>
      <c r="F1" s="119" t="s">
        <v>18</v>
      </c>
      <c r="G1" s="331" t="s">
        <v>19</v>
      </c>
      <c r="H1" s="332"/>
      <c r="I1" s="332"/>
      <c r="J1" s="332"/>
      <c r="K1" s="332"/>
      <c r="L1" s="332"/>
      <c r="M1" s="332"/>
      <c r="N1" s="332"/>
      <c r="O1" s="332"/>
      <c r="P1" s="333"/>
      <c r="Q1" s="40" t="s">
        <v>20</v>
      </c>
      <c r="R1" s="41"/>
      <c r="S1" s="41"/>
      <c r="T1" s="41"/>
      <c r="U1" s="42"/>
    </row>
    <row r="2" spans="1:21" ht="13.5" customHeight="1" x14ac:dyDescent="0.2">
      <c r="A2" s="44"/>
      <c r="B2" s="45" t="s">
        <v>976</v>
      </c>
      <c r="C2" s="46" t="s">
        <v>977</v>
      </c>
      <c r="D2" s="47">
        <v>1000</v>
      </c>
      <c r="E2" s="48">
        <v>735</v>
      </c>
      <c r="F2" s="48">
        <v>23</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989</v>
      </c>
      <c r="S4" s="55"/>
      <c r="T4" s="56"/>
      <c r="U4" s="42"/>
    </row>
    <row r="5" spans="1:21" ht="13.5" customHeight="1" x14ac:dyDescent="0.2">
      <c r="A5" s="120" t="s">
        <v>15</v>
      </c>
      <c r="B5" s="120" t="s">
        <v>35</v>
      </c>
      <c r="C5" s="65" t="s">
        <v>36</v>
      </c>
      <c r="D5" s="66" t="s">
        <v>37</v>
      </c>
      <c r="E5" s="120" t="s">
        <v>32</v>
      </c>
      <c r="F5" s="120" t="s">
        <v>38</v>
      </c>
      <c r="G5" s="120" t="s">
        <v>23</v>
      </c>
      <c r="H5" s="120" t="s">
        <v>24</v>
      </c>
      <c r="I5" s="120" t="s">
        <v>25</v>
      </c>
      <c r="J5" s="120" t="s">
        <v>6</v>
      </c>
      <c r="K5" s="120" t="s">
        <v>7</v>
      </c>
      <c r="L5" s="120" t="s">
        <v>1</v>
      </c>
      <c r="M5" s="120" t="s">
        <v>2</v>
      </c>
      <c r="N5" s="120" t="s">
        <v>39</v>
      </c>
      <c r="O5" s="120" t="s">
        <v>27</v>
      </c>
      <c r="P5" s="337" t="s">
        <v>26</v>
      </c>
      <c r="Q5" s="331"/>
      <c r="R5" s="67" t="s">
        <v>8</v>
      </c>
      <c r="S5" s="68" t="s">
        <v>9</v>
      </c>
      <c r="T5" s="68" t="s">
        <v>10</v>
      </c>
      <c r="U5" s="42"/>
    </row>
    <row r="6" spans="1:21" s="75" customFormat="1" ht="13.5" customHeight="1" x14ac:dyDescent="0.2">
      <c r="A6" s="69">
        <v>1</v>
      </c>
      <c r="B6" s="121" t="s">
        <v>999</v>
      </c>
      <c r="C6" s="71" t="s">
        <v>1189</v>
      </c>
      <c r="D6" s="69" t="s">
        <v>149</v>
      </c>
      <c r="E6" s="72"/>
      <c r="F6" s="72"/>
      <c r="G6" s="69">
        <v>1</v>
      </c>
      <c r="H6" s="69"/>
      <c r="I6" s="69"/>
      <c r="J6" s="69"/>
      <c r="K6" s="69"/>
      <c r="L6" s="69"/>
      <c r="M6" s="69"/>
      <c r="N6" s="69"/>
      <c r="O6" s="69"/>
      <c r="P6" s="338"/>
      <c r="Q6" s="339"/>
      <c r="R6" s="73" t="s">
        <v>990</v>
      </c>
      <c r="S6" s="73"/>
      <c r="T6" s="73"/>
      <c r="U6" s="74" t="str">
        <f t="shared" ref="U6:U114" si="0">B6 &amp; "  " &amp;D6 &amp; IF(D6 = "VARCHAR","(" &amp; E6 &amp; ")",IF(D6="NUMERIC","(" &amp; E6 &amp; "," &amp; F6 &amp; ")",""))</f>
        <v>月別受注ＮＯ  INT</v>
      </c>
    </row>
    <row r="7" spans="1:21" s="75" customFormat="1" ht="13.5" customHeight="1" x14ac:dyDescent="0.2">
      <c r="A7" s="76">
        <v>2</v>
      </c>
      <c r="B7" s="116" t="s">
        <v>1000</v>
      </c>
      <c r="C7" s="78" t="s">
        <v>2345</v>
      </c>
      <c r="D7" s="69" t="s">
        <v>84</v>
      </c>
      <c r="E7" s="116">
        <v>7</v>
      </c>
      <c r="F7" s="79"/>
      <c r="G7" s="76"/>
      <c r="H7" s="76">
        <v>1</v>
      </c>
      <c r="I7" s="76"/>
      <c r="J7" s="76"/>
      <c r="K7" s="76"/>
      <c r="L7" s="76"/>
      <c r="M7" s="76"/>
      <c r="N7" s="69"/>
      <c r="O7" s="76"/>
      <c r="P7" s="327"/>
      <c r="Q7" s="328"/>
      <c r="R7" s="73" t="s">
        <v>1094</v>
      </c>
      <c r="S7" s="73">
        <v>7</v>
      </c>
      <c r="T7" s="73"/>
      <c r="U7" s="74" t="str">
        <f t="shared" si="0"/>
        <v>納入年月  VARCHAR(7)</v>
      </c>
    </row>
    <row r="8" spans="1:21" s="75" customFormat="1" ht="13.5" customHeight="1" x14ac:dyDescent="0.2">
      <c r="A8" s="76">
        <v>3</v>
      </c>
      <c r="B8" s="116" t="s">
        <v>1337</v>
      </c>
      <c r="C8" s="78" t="s">
        <v>1887</v>
      </c>
      <c r="D8" s="69" t="s">
        <v>3180</v>
      </c>
      <c r="E8" s="116">
        <v>12</v>
      </c>
      <c r="F8" s="79"/>
      <c r="G8" s="76"/>
      <c r="H8" s="76">
        <v>2</v>
      </c>
      <c r="I8" s="76"/>
      <c r="J8" s="76"/>
      <c r="K8" s="76"/>
      <c r="L8" s="76"/>
      <c r="M8" s="76"/>
      <c r="N8" s="76"/>
      <c r="O8" s="76"/>
      <c r="P8" s="327" t="s">
        <v>1188</v>
      </c>
      <c r="Q8" s="328"/>
      <c r="R8" s="80" t="s">
        <v>991</v>
      </c>
      <c r="S8" s="73">
        <v>12</v>
      </c>
      <c r="T8" s="73"/>
      <c r="U8" s="74" t="str">
        <f t="shared" si="0"/>
        <v>品番コード(ﾊｲﾌﾝ付、MNCD付)  VARCHAR(12)</v>
      </c>
    </row>
    <row r="9" spans="1:21" s="75" customFormat="1" ht="13.5" customHeight="1" x14ac:dyDescent="0.2">
      <c r="A9" s="76">
        <v>4</v>
      </c>
      <c r="B9" s="116" t="s">
        <v>739</v>
      </c>
      <c r="C9" s="78" t="s">
        <v>1190</v>
      </c>
      <c r="D9" s="69" t="s">
        <v>149</v>
      </c>
      <c r="E9" s="116"/>
      <c r="F9" s="79"/>
      <c r="G9" s="76"/>
      <c r="H9" s="76"/>
      <c r="I9" s="76"/>
      <c r="J9" s="76"/>
      <c r="K9" s="76"/>
      <c r="L9" s="76"/>
      <c r="M9" s="76"/>
      <c r="N9" s="76"/>
      <c r="O9" s="76"/>
      <c r="P9" s="327"/>
      <c r="Q9" s="328"/>
      <c r="R9" s="80" t="s">
        <v>992</v>
      </c>
      <c r="S9" s="73"/>
      <c r="T9" s="73"/>
      <c r="U9" s="74" t="str">
        <f t="shared" si="0"/>
        <v>依頼数  INT</v>
      </c>
    </row>
    <row r="10" spans="1:21" s="75" customFormat="1" ht="13.5" customHeight="1" x14ac:dyDescent="0.2">
      <c r="A10" s="76">
        <v>5</v>
      </c>
      <c r="B10" s="116" t="s">
        <v>741</v>
      </c>
      <c r="C10" s="78" t="s">
        <v>1191</v>
      </c>
      <c r="D10" s="69" t="s">
        <v>149</v>
      </c>
      <c r="E10" s="116"/>
      <c r="F10" s="79"/>
      <c r="G10" s="76"/>
      <c r="H10" s="76"/>
      <c r="I10" s="76"/>
      <c r="J10" s="76"/>
      <c r="K10" s="76"/>
      <c r="L10" s="76"/>
      <c r="M10" s="76"/>
      <c r="N10" s="76"/>
      <c r="O10" s="76"/>
      <c r="P10" s="327"/>
      <c r="Q10" s="328"/>
      <c r="R10" s="80" t="s">
        <v>993</v>
      </c>
      <c r="S10" s="73"/>
      <c r="T10" s="73"/>
      <c r="U10" s="74" t="str">
        <f t="shared" si="0"/>
        <v>内示数  INT</v>
      </c>
    </row>
    <row r="11" spans="1:21" s="75" customFormat="1" ht="13.5" customHeight="1" x14ac:dyDescent="0.2">
      <c r="A11" s="76">
        <v>6</v>
      </c>
      <c r="B11" s="116" t="s">
        <v>1001</v>
      </c>
      <c r="C11" s="78" t="s">
        <v>1192</v>
      </c>
      <c r="D11" s="69" t="s">
        <v>149</v>
      </c>
      <c r="E11" s="116"/>
      <c r="F11" s="79"/>
      <c r="G11" s="76"/>
      <c r="H11" s="76"/>
      <c r="I11" s="76"/>
      <c r="J11" s="76"/>
      <c r="K11" s="76"/>
      <c r="L11" s="76"/>
      <c r="M11" s="76"/>
      <c r="N11" s="76"/>
      <c r="O11" s="76"/>
      <c r="P11" s="327"/>
      <c r="Q11" s="328"/>
      <c r="R11" s="80" t="s">
        <v>1095</v>
      </c>
      <c r="S11" s="73"/>
      <c r="T11" s="73"/>
      <c r="U11" s="74" t="str">
        <f t="shared" si="0"/>
        <v>指示数１  INT</v>
      </c>
    </row>
    <row r="12" spans="1:21" s="75" customFormat="1" ht="13.5" customHeight="1" x14ac:dyDescent="0.2">
      <c r="A12" s="76">
        <v>7</v>
      </c>
      <c r="B12" s="118" t="s">
        <v>1002</v>
      </c>
      <c r="C12" s="83" t="s">
        <v>1193</v>
      </c>
      <c r="D12" s="69" t="s">
        <v>149</v>
      </c>
      <c r="E12" s="118"/>
      <c r="F12" s="118"/>
      <c r="G12" s="118"/>
      <c r="H12" s="118"/>
      <c r="I12" s="118"/>
      <c r="J12" s="118"/>
      <c r="K12" s="118"/>
      <c r="L12" s="118"/>
      <c r="M12" s="118"/>
      <c r="N12" s="84"/>
      <c r="O12" s="84"/>
      <c r="P12" s="325"/>
      <c r="Q12" s="326"/>
      <c r="R12" s="81" t="s">
        <v>1096</v>
      </c>
      <c r="S12" s="73"/>
      <c r="T12" s="73"/>
      <c r="U12" s="74" t="str">
        <f t="shared" si="0"/>
        <v>変更数１  INT</v>
      </c>
    </row>
    <row r="13" spans="1:21" s="75" customFormat="1" ht="13.5" customHeight="1" x14ac:dyDescent="0.2">
      <c r="A13" s="76">
        <v>8</v>
      </c>
      <c r="B13" s="118" t="s">
        <v>1003</v>
      </c>
      <c r="C13" s="83" t="s">
        <v>1194</v>
      </c>
      <c r="D13" s="69" t="s">
        <v>149</v>
      </c>
      <c r="E13" s="118"/>
      <c r="F13" s="118"/>
      <c r="G13" s="118"/>
      <c r="H13" s="118"/>
      <c r="I13" s="118"/>
      <c r="J13" s="118"/>
      <c r="K13" s="118"/>
      <c r="L13" s="118"/>
      <c r="M13" s="118"/>
      <c r="N13" s="84"/>
      <c r="O13" s="84"/>
      <c r="P13" s="325"/>
      <c r="Q13" s="326"/>
      <c r="R13" s="81" t="s">
        <v>1097</v>
      </c>
      <c r="S13" s="73"/>
      <c r="T13" s="73"/>
      <c r="U13" s="74" t="str">
        <f t="shared" si="0"/>
        <v>納入数１  INT</v>
      </c>
    </row>
    <row r="14" spans="1:21" s="75" customFormat="1" ht="13.5" customHeight="1" x14ac:dyDescent="0.2">
      <c r="A14" s="76">
        <v>9</v>
      </c>
      <c r="B14" s="118" t="s">
        <v>1004</v>
      </c>
      <c r="C14" s="78" t="s">
        <v>1195</v>
      </c>
      <c r="D14" s="69" t="s">
        <v>149</v>
      </c>
      <c r="E14" s="118"/>
      <c r="F14" s="118"/>
      <c r="G14" s="84"/>
      <c r="H14" s="84"/>
      <c r="I14" s="84"/>
      <c r="J14" s="84"/>
      <c r="K14" s="84"/>
      <c r="L14" s="84"/>
      <c r="M14" s="84"/>
      <c r="N14" s="84"/>
      <c r="O14" s="84"/>
      <c r="P14" s="325"/>
      <c r="Q14" s="326"/>
      <c r="R14" s="81" t="s">
        <v>1098</v>
      </c>
      <c r="S14" s="73"/>
      <c r="T14" s="73"/>
      <c r="U14" s="74" t="str">
        <f t="shared" si="0"/>
        <v>指示数２  INT</v>
      </c>
    </row>
    <row r="15" spans="1:21" s="75" customFormat="1" ht="13.5" customHeight="1" x14ac:dyDescent="0.2">
      <c r="A15" s="76">
        <v>10</v>
      </c>
      <c r="B15" s="118" t="s">
        <v>1005</v>
      </c>
      <c r="C15" s="83" t="s">
        <v>1196</v>
      </c>
      <c r="D15" s="69" t="s">
        <v>149</v>
      </c>
      <c r="E15" s="118"/>
      <c r="F15" s="118"/>
      <c r="G15" s="118"/>
      <c r="H15" s="118"/>
      <c r="I15" s="118"/>
      <c r="J15" s="118"/>
      <c r="K15" s="118"/>
      <c r="L15" s="118"/>
      <c r="M15" s="118"/>
      <c r="N15" s="84"/>
      <c r="O15" s="84"/>
      <c r="P15" s="325"/>
      <c r="Q15" s="326"/>
      <c r="R15" s="81" t="s">
        <v>1099</v>
      </c>
      <c r="S15" s="73"/>
      <c r="T15" s="73"/>
      <c r="U15" s="74" t="str">
        <f t="shared" si="0"/>
        <v>変更数２  INT</v>
      </c>
    </row>
    <row r="16" spans="1:21" s="75" customFormat="1" ht="13.5" customHeight="1" x14ac:dyDescent="0.2">
      <c r="A16" s="76">
        <v>11</v>
      </c>
      <c r="B16" s="118" t="s">
        <v>1006</v>
      </c>
      <c r="C16" s="83" t="s">
        <v>1197</v>
      </c>
      <c r="D16" s="69" t="s">
        <v>149</v>
      </c>
      <c r="E16" s="118"/>
      <c r="F16" s="118"/>
      <c r="G16" s="118"/>
      <c r="H16" s="118"/>
      <c r="I16" s="118"/>
      <c r="J16" s="118"/>
      <c r="K16" s="118"/>
      <c r="L16" s="118"/>
      <c r="M16" s="118"/>
      <c r="N16" s="84"/>
      <c r="O16" s="84"/>
      <c r="P16" s="325"/>
      <c r="Q16" s="326"/>
      <c r="R16" s="81" t="s">
        <v>1100</v>
      </c>
      <c r="S16" s="73"/>
      <c r="T16" s="73"/>
      <c r="U16" s="74" t="str">
        <f t="shared" si="0"/>
        <v>納入数２  INT</v>
      </c>
    </row>
    <row r="17" spans="1:21" s="75" customFormat="1" ht="13.5" customHeight="1" x14ac:dyDescent="0.2">
      <c r="A17" s="76">
        <v>12</v>
      </c>
      <c r="B17" s="116" t="s">
        <v>1007</v>
      </c>
      <c r="C17" s="78" t="s">
        <v>1198</v>
      </c>
      <c r="D17" s="69" t="s">
        <v>149</v>
      </c>
      <c r="E17" s="118"/>
      <c r="F17" s="116"/>
      <c r="G17" s="116"/>
      <c r="H17" s="116"/>
      <c r="I17" s="116"/>
      <c r="J17" s="116"/>
      <c r="K17" s="116"/>
      <c r="L17" s="116"/>
      <c r="M17" s="116"/>
      <c r="N17" s="76"/>
      <c r="O17" s="116"/>
      <c r="P17" s="325"/>
      <c r="Q17" s="326"/>
      <c r="R17" s="81" t="s">
        <v>1101</v>
      </c>
      <c r="S17" s="73"/>
      <c r="T17" s="73"/>
      <c r="U17" s="74" t="str">
        <f t="shared" si="0"/>
        <v>指示数３  INT</v>
      </c>
    </row>
    <row r="18" spans="1:21" s="75" customFormat="1" ht="13.5" customHeight="1" x14ac:dyDescent="0.2">
      <c r="A18" s="76">
        <v>13</v>
      </c>
      <c r="B18" s="116" t="s">
        <v>1008</v>
      </c>
      <c r="C18" s="83" t="s">
        <v>1199</v>
      </c>
      <c r="D18" s="69" t="s">
        <v>149</v>
      </c>
      <c r="E18" s="116"/>
      <c r="F18" s="116"/>
      <c r="G18" s="116"/>
      <c r="H18" s="116"/>
      <c r="I18" s="116"/>
      <c r="J18" s="116"/>
      <c r="K18" s="116"/>
      <c r="L18" s="116"/>
      <c r="M18" s="116"/>
      <c r="N18" s="76"/>
      <c r="O18" s="116"/>
      <c r="P18" s="325"/>
      <c r="Q18" s="326"/>
      <c r="R18" s="75" t="s">
        <v>1102</v>
      </c>
      <c r="S18" s="73"/>
      <c r="T18" s="73"/>
      <c r="U18" s="74" t="str">
        <f t="shared" si="0"/>
        <v>変更数３  INT</v>
      </c>
    </row>
    <row r="19" spans="1:21" s="75" customFormat="1" ht="13.5" customHeight="1" x14ac:dyDescent="0.2">
      <c r="A19" s="76">
        <v>14</v>
      </c>
      <c r="B19" s="116" t="s">
        <v>1009</v>
      </c>
      <c r="C19" s="83" t="s">
        <v>1200</v>
      </c>
      <c r="D19" s="69" t="s">
        <v>149</v>
      </c>
      <c r="E19" s="116"/>
      <c r="F19" s="116"/>
      <c r="G19" s="116"/>
      <c r="H19" s="116"/>
      <c r="I19" s="116"/>
      <c r="J19" s="116"/>
      <c r="K19" s="116"/>
      <c r="L19" s="116"/>
      <c r="M19" s="116"/>
      <c r="N19" s="76"/>
      <c r="O19" s="116"/>
      <c r="P19" s="327"/>
      <c r="Q19" s="328"/>
      <c r="R19" s="81" t="s">
        <v>1103</v>
      </c>
      <c r="S19" s="73"/>
      <c r="T19" s="73"/>
      <c r="U19" s="74" t="str">
        <f t="shared" si="0"/>
        <v>納入数３  INT</v>
      </c>
    </row>
    <row r="20" spans="1:21" s="75" customFormat="1" ht="13.5" customHeight="1" x14ac:dyDescent="0.2">
      <c r="A20" s="76">
        <v>15</v>
      </c>
      <c r="B20" s="116" t="s">
        <v>1010</v>
      </c>
      <c r="C20" s="78" t="s">
        <v>1201</v>
      </c>
      <c r="D20" s="69" t="s">
        <v>3178</v>
      </c>
      <c r="E20" s="116"/>
      <c r="F20" s="116"/>
      <c r="G20" s="116"/>
      <c r="H20" s="116"/>
      <c r="I20" s="116"/>
      <c r="J20" s="116"/>
      <c r="K20" s="116"/>
      <c r="L20" s="116"/>
      <c r="M20" s="116"/>
      <c r="N20" s="76"/>
      <c r="O20" s="116"/>
      <c r="P20" s="327"/>
      <c r="Q20" s="328"/>
      <c r="R20" s="81" t="s">
        <v>1104</v>
      </c>
      <c r="S20" s="73"/>
      <c r="T20" s="73"/>
      <c r="U20" s="74" t="str">
        <f t="shared" si="0"/>
        <v>指示数４  INT</v>
      </c>
    </row>
    <row r="21" spans="1:21" s="75" customFormat="1" ht="13.5" customHeight="1" x14ac:dyDescent="0.2">
      <c r="A21" s="76">
        <v>16</v>
      </c>
      <c r="B21" s="116" t="s">
        <v>1011</v>
      </c>
      <c r="C21" s="83" t="s">
        <v>1202</v>
      </c>
      <c r="D21" s="69" t="s">
        <v>149</v>
      </c>
      <c r="E21" s="116"/>
      <c r="F21" s="116"/>
      <c r="G21" s="116"/>
      <c r="H21" s="116"/>
      <c r="I21" s="116"/>
      <c r="J21" s="116"/>
      <c r="K21" s="116"/>
      <c r="L21" s="116"/>
      <c r="M21" s="116"/>
      <c r="N21" s="76"/>
      <c r="O21" s="116"/>
      <c r="P21" s="327"/>
      <c r="Q21" s="328"/>
      <c r="R21" s="81" t="s">
        <v>1105</v>
      </c>
      <c r="S21" s="73"/>
      <c r="T21" s="73"/>
      <c r="U21" s="74" t="str">
        <f t="shared" si="0"/>
        <v>変更数４  INT</v>
      </c>
    </row>
    <row r="22" spans="1:21" s="75" customFormat="1" ht="13.5" customHeight="1" x14ac:dyDescent="0.2">
      <c r="A22" s="76">
        <v>17</v>
      </c>
      <c r="B22" s="116" t="s">
        <v>1012</v>
      </c>
      <c r="C22" s="83" t="s">
        <v>1203</v>
      </c>
      <c r="D22" s="69" t="s">
        <v>3178</v>
      </c>
      <c r="E22" s="116"/>
      <c r="F22" s="79"/>
      <c r="G22" s="76"/>
      <c r="H22" s="76"/>
      <c r="I22" s="76"/>
      <c r="J22" s="76"/>
      <c r="K22" s="76"/>
      <c r="L22" s="76"/>
      <c r="M22" s="76"/>
      <c r="N22" s="76"/>
      <c r="O22" s="76"/>
      <c r="P22" s="327"/>
      <c r="Q22" s="328"/>
      <c r="R22" s="73" t="s">
        <v>1106</v>
      </c>
      <c r="S22" s="73"/>
      <c r="T22" s="73"/>
      <c r="U22" s="74" t="str">
        <f t="shared" si="0"/>
        <v>納入数４  INT</v>
      </c>
    </row>
    <row r="23" spans="1:21" s="75" customFormat="1" ht="13.5" customHeight="1" x14ac:dyDescent="0.2">
      <c r="A23" s="76">
        <v>18</v>
      </c>
      <c r="B23" s="116" t="s">
        <v>1013</v>
      </c>
      <c r="C23" s="78" t="s">
        <v>1204</v>
      </c>
      <c r="D23" s="69" t="s">
        <v>3178</v>
      </c>
      <c r="E23" s="116"/>
      <c r="F23" s="79"/>
      <c r="G23" s="76"/>
      <c r="H23" s="76"/>
      <c r="I23" s="76"/>
      <c r="J23" s="76"/>
      <c r="K23" s="76"/>
      <c r="L23" s="76"/>
      <c r="M23" s="76"/>
      <c r="N23" s="76"/>
      <c r="O23" s="76"/>
      <c r="P23" s="327"/>
      <c r="Q23" s="328"/>
      <c r="R23" s="80" t="s">
        <v>1107</v>
      </c>
      <c r="S23" s="73"/>
      <c r="T23" s="73"/>
      <c r="U23" s="74" t="str">
        <f t="shared" si="0"/>
        <v>指示数５  INT</v>
      </c>
    </row>
    <row r="24" spans="1:21" s="75" customFormat="1" ht="13.5" customHeight="1" x14ac:dyDescent="0.2">
      <c r="A24" s="76">
        <v>19</v>
      </c>
      <c r="B24" s="116" t="s">
        <v>1014</v>
      </c>
      <c r="C24" s="83" t="s">
        <v>1205</v>
      </c>
      <c r="D24" s="69" t="s">
        <v>149</v>
      </c>
      <c r="E24" s="116"/>
      <c r="F24" s="79"/>
      <c r="G24" s="76"/>
      <c r="H24" s="76"/>
      <c r="I24" s="76"/>
      <c r="J24" s="76"/>
      <c r="K24" s="76"/>
      <c r="L24" s="76"/>
      <c r="M24" s="76"/>
      <c r="N24" s="76"/>
      <c r="O24" s="76"/>
      <c r="P24" s="327"/>
      <c r="Q24" s="328"/>
      <c r="R24" s="80" t="s">
        <v>1108</v>
      </c>
      <c r="S24" s="73"/>
      <c r="T24" s="73"/>
      <c r="U24" s="74" t="str">
        <f t="shared" si="0"/>
        <v>変更数５  INT</v>
      </c>
    </row>
    <row r="25" spans="1:21" s="75" customFormat="1" ht="13.5" customHeight="1" x14ac:dyDescent="0.2">
      <c r="A25" s="76">
        <v>20</v>
      </c>
      <c r="B25" s="116" t="s">
        <v>1015</v>
      </c>
      <c r="C25" s="83" t="s">
        <v>1206</v>
      </c>
      <c r="D25" s="69" t="s">
        <v>149</v>
      </c>
      <c r="E25" s="116"/>
      <c r="F25" s="79"/>
      <c r="G25" s="76"/>
      <c r="H25" s="76"/>
      <c r="I25" s="76"/>
      <c r="J25" s="76"/>
      <c r="K25" s="76"/>
      <c r="L25" s="76"/>
      <c r="M25" s="76"/>
      <c r="N25" s="76"/>
      <c r="O25" s="76"/>
      <c r="P25" s="327"/>
      <c r="Q25" s="328"/>
      <c r="R25" s="80" t="s">
        <v>1109</v>
      </c>
      <c r="S25" s="73"/>
      <c r="T25" s="73"/>
      <c r="U25" s="74" t="str">
        <f t="shared" si="0"/>
        <v>納入数５  INT</v>
      </c>
    </row>
    <row r="26" spans="1:21" s="75" customFormat="1" ht="13.5" customHeight="1" x14ac:dyDescent="0.2">
      <c r="A26" s="76">
        <v>21</v>
      </c>
      <c r="B26" s="116" t="s">
        <v>1016</v>
      </c>
      <c r="C26" s="78" t="s">
        <v>1207</v>
      </c>
      <c r="D26" s="69" t="s">
        <v>3178</v>
      </c>
      <c r="E26" s="116"/>
      <c r="F26" s="79"/>
      <c r="G26" s="76"/>
      <c r="H26" s="76"/>
      <c r="I26" s="76"/>
      <c r="J26" s="76"/>
      <c r="K26" s="76"/>
      <c r="L26" s="76"/>
      <c r="M26" s="76"/>
      <c r="N26" s="76"/>
      <c r="O26" s="76"/>
      <c r="P26" s="327"/>
      <c r="Q26" s="328"/>
      <c r="R26" s="80" t="s">
        <v>1110</v>
      </c>
      <c r="S26" s="73"/>
      <c r="T26" s="73"/>
      <c r="U26" s="74" t="str">
        <f t="shared" si="0"/>
        <v>指示数６  INT</v>
      </c>
    </row>
    <row r="27" spans="1:21" s="75" customFormat="1" ht="13.5" customHeight="1" x14ac:dyDescent="0.2">
      <c r="A27" s="76">
        <v>22</v>
      </c>
      <c r="B27" s="116" t="s">
        <v>1017</v>
      </c>
      <c r="C27" s="83" t="s">
        <v>1208</v>
      </c>
      <c r="D27" s="69" t="s">
        <v>3178</v>
      </c>
      <c r="E27" s="116"/>
      <c r="F27" s="79"/>
      <c r="G27" s="76"/>
      <c r="H27" s="76"/>
      <c r="I27" s="76"/>
      <c r="J27" s="76"/>
      <c r="K27" s="76"/>
      <c r="L27" s="76"/>
      <c r="M27" s="76"/>
      <c r="N27" s="76"/>
      <c r="O27" s="76"/>
      <c r="P27" s="327"/>
      <c r="Q27" s="328"/>
      <c r="R27" s="73" t="s">
        <v>1111</v>
      </c>
      <c r="S27" s="73"/>
      <c r="T27" s="73"/>
      <c r="U27" s="74" t="str">
        <f t="shared" si="0"/>
        <v>変更数６  INT</v>
      </c>
    </row>
    <row r="28" spans="1:21" s="75" customFormat="1" ht="13.5" customHeight="1" x14ac:dyDescent="0.2">
      <c r="A28" s="76">
        <v>23</v>
      </c>
      <c r="B28" s="116" t="s">
        <v>1018</v>
      </c>
      <c r="C28" s="83" t="s">
        <v>1209</v>
      </c>
      <c r="D28" s="69" t="s">
        <v>149</v>
      </c>
      <c r="E28" s="116"/>
      <c r="F28" s="79"/>
      <c r="G28" s="76"/>
      <c r="H28" s="76"/>
      <c r="I28" s="76"/>
      <c r="J28" s="76"/>
      <c r="K28" s="76"/>
      <c r="L28" s="76"/>
      <c r="M28" s="76"/>
      <c r="N28" s="76"/>
      <c r="O28" s="76"/>
      <c r="P28" s="327"/>
      <c r="Q28" s="328"/>
      <c r="R28" s="80" t="s">
        <v>1112</v>
      </c>
      <c r="S28" s="73"/>
      <c r="T28" s="73"/>
      <c r="U28" s="74" t="str">
        <f t="shared" si="0"/>
        <v>納入数６  INT</v>
      </c>
    </row>
    <row r="29" spans="1:21" s="75" customFormat="1" ht="13.5" customHeight="1" x14ac:dyDescent="0.2">
      <c r="A29" s="76">
        <v>24</v>
      </c>
      <c r="B29" s="116" t="s">
        <v>1019</v>
      </c>
      <c r="C29" s="78" t="s">
        <v>1210</v>
      </c>
      <c r="D29" s="69" t="s">
        <v>3178</v>
      </c>
      <c r="E29" s="116"/>
      <c r="F29" s="79"/>
      <c r="G29" s="76"/>
      <c r="H29" s="76"/>
      <c r="I29" s="76"/>
      <c r="J29" s="76"/>
      <c r="K29" s="76"/>
      <c r="L29" s="76"/>
      <c r="M29" s="76"/>
      <c r="N29" s="76"/>
      <c r="O29" s="76"/>
      <c r="P29" s="327"/>
      <c r="Q29" s="328"/>
      <c r="R29" s="73" t="s">
        <v>1113</v>
      </c>
      <c r="S29" s="73"/>
      <c r="T29" s="73"/>
      <c r="U29" s="74" t="str">
        <f t="shared" si="0"/>
        <v>指示数７  INT</v>
      </c>
    </row>
    <row r="30" spans="1:21" s="75" customFormat="1" ht="13.5" customHeight="1" x14ac:dyDescent="0.2">
      <c r="A30" s="76">
        <v>25</v>
      </c>
      <c r="B30" s="116" t="s">
        <v>1020</v>
      </c>
      <c r="C30" s="83" t="s">
        <v>1211</v>
      </c>
      <c r="D30" s="69" t="s">
        <v>149</v>
      </c>
      <c r="E30" s="116"/>
      <c r="F30" s="79"/>
      <c r="G30" s="76"/>
      <c r="H30" s="76"/>
      <c r="I30" s="76"/>
      <c r="J30" s="76"/>
      <c r="K30" s="76"/>
      <c r="L30" s="76"/>
      <c r="M30" s="76"/>
      <c r="N30" s="76"/>
      <c r="O30" s="76"/>
      <c r="P30" s="327"/>
      <c r="Q30" s="328"/>
      <c r="R30" s="80" t="s">
        <v>1114</v>
      </c>
      <c r="S30" s="73"/>
      <c r="T30" s="73"/>
      <c r="U30" s="74" t="str">
        <f t="shared" si="0"/>
        <v>変更数７  INT</v>
      </c>
    </row>
    <row r="31" spans="1:21" s="75" customFormat="1" ht="13.5" customHeight="1" x14ac:dyDescent="0.2">
      <c r="A31" s="76">
        <v>26</v>
      </c>
      <c r="B31" s="116" t="s">
        <v>1021</v>
      </c>
      <c r="C31" s="83" t="s">
        <v>1212</v>
      </c>
      <c r="D31" s="69" t="s">
        <v>149</v>
      </c>
      <c r="E31" s="116"/>
      <c r="F31" s="79"/>
      <c r="G31" s="76"/>
      <c r="H31" s="76"/>
      <c r="I31" s="76"/>
      <c r="J31" s="76"/>
      <c r="K31" s="76"/>
      <c r="L31" s="76"/>
      <c r="M31" s="76"/>
      <c r="N31" s="76"/>
      <c r="O31" s="76"/>
      <c r="P31" s="327"/>
      <c r="Q31" s="328"/>
      <c r="R31" s="80" t="s">
        <v>1115</v>
      </c>
      <c r="S31" s="73"/>
      <c r="T31" s="73"/>
      <c r="U31" s="74" t="str">
        <f t="shared" si="0"/>
        <v>納入数７  INT</v>
      </c>
    </row>
    <row r="32" spans="1:21" s="75" customFormat="1" ht="13.5" customHeight="1" x14ac:dyDescent="0.2">
      <c r="A32" s="76">
        <v>27</v>
      </c>
      <c r="B32" s="116" t="s">
        <v>1022</v>
      </c>
      <c r="C32" s="78" t="s">
        <v>1213</v>
      </c>
      <c r="D32" s="69" t="s">
        <v>149</v>
      </c>
      <c r="E32" s="116"/>
      <c r="F32" s="79"/>
      <c r="G32" s="76"/>
      <c r="H32" s="76"/>
      <c r="I32" s="76"/>
      <c r="J32" s="76"/>
      <c r="K32" s="76"/>
      <c r="L32" s="76"/>
      <c r="M32" s="76"/>
      <c r="N32" s="76"/>
      <c r="O32" s="76"/>
      <c r="P32" s="327"/>
      <c r="Q32" s="328"/>
      <c r="R32" s="73" t="s">
        <v>1116</v>
      </c>
      <c r="S32" s="73"/>
      <c r="T32" s="73"/>
      <c r="U32" s="74" t="str">
        <f t="shared" si="0"/>
        <v>指示数８  INT</v>
      </c>
    </row>
    <row r="33" spans="1:21" s="75" customFormat="1" ht="13.5" customHeight="1" x14ac:dyDescent="0.2">
      <c r="A33" s="76">
        <v>28</v>
      </c>
      <c r="B33" s="116" t="s">
        <v>1023</v>
      </c>
      <c r="C33" s="83" t="s">
        <v>1214</v>
      </c>
      <c r="D33" s="69" t="s">
        <v>149</v>
      </c>
      <c r="E33" s="116"/>
      <c r="F33" s="79"/>
      <c r="G33" s="76"/>
      <c r="H33" s="76"/>
      <c r="I33" s="76"/>
      <c r="J33" s="76"/>
      <c r="K33" s="76"/>
      <c r="L33" s="76"/>
      <c r="M33" s="76"/>
      <c r="N33" s="76"/>
      <c r="O33" s="76"/>
      <c r="P33" s="327"/>
      <c r="Q33" s="328"/>
      <c r="R33" s="80" t="s">
        <v>1117</v>
      </c>
      <c r="S33" s="73"/>
      <c r="T33" s="73"/>
      <c r="U33" s="74" t="str">
        <f t="shared" si="0"/>
        <v>変更数８  INT</v>
      </c>
    </row>
    <row r="34" spans="1:21" s="75" customFormat="1" ht="13.5" customHeight="1" x14ac:dyDescent="0.2">
      <c r="A34" s="76">
        <v>29</v>
      </c>
      <c r="B34" s="116" t="s">
        <v>1024</v>
      </c>
      <c r="C34" s="83" t="s">
        <v>1215</v>
      </c>
      <c r="D34" s="69" t="s">
        <v>149</v>
      </c>
      <c r="E34" s="116"/>
      <c r="F34" s="79"/>
      <c r="G34" s="76"/>
      <c r="H34" s="76"/>
      <c r="I34" s="76"/>
      <c r="J34" s="76"/>
      <c r="K34" s="76"/>
      <c r="L34" s="76"/>
      <c r="M34" s="76"/>
      <c r="N34" s="76"/>
      <c r="O34" s="76"/>
      <c r="P34" s="327"/>
      <c r="Q34" s="328"/>
      <c r="R34" s="80" t="s">
        <v>1118</v>
      </c>
      <c r="S34" s="73"/>
      <c r="T34" s="73"/>
      <c r="U34" s="74" t="str">
        <f t="shared" si="0"/>
        <v>納入数８  INT</v>
      </c>
    </row>
    <row r="35" spans="1:21" s="75" customFormat="1" ht="13.5" customHeight="1" x14ac:dyDescent="0.2">
      <c r="A35" s="76">
        <v>30</v>
      </c>
      <c r="B35" s="116" t="s">
        <v>1025</v>
      </c>
      <c r="C35" s="78" t="s">
        <v>1216</v>
      </c>
      <c r="D35" s="69" t="s">
        <v>149</v>
      </c>
      <c r="E35" s="116"/>
      <c r="F35" s="79"/>
      <c r="G35" s="76"/>
      <c r="H35" s="76"/>
      <c r="I35" s="76"/>
      <c r="J35" s="76"/>
      <c r="K35" s="76"/>
      <c r="L35" s="76"/>
      <c r="M35" s="76"/>
      <c r="N35" s="76"/>
      <c r="O35" s="76"/>
      <c r="P35" s="327"/>
      <c r="Q35" s="328"/>
      <c r="R35" s="80" t="s">
        <v>1119</v>
      </c>
      <c r="S35" s="73"/>
      <c r="T35" s="73"/>
      <c r="U35" s="74" t="str">
        <f t="shared" si="0"/>
        <v>指示数９  INT</v>
      </c>
    </row>
    <row r="36" spans="1:21" s="75" customFormat="1" ht="13.5" customHeight="1" x14ac:dyDescent="0.2">
      <c r="A36" s="76">
        <v>31</v>
      </c>
      <c r="B36" s="116" t="s">
        <v>1026</v>
      </c>
      <c r="C36" s="83" t="s">
        <v>1217</v>
      </c>
      <c r="D36" s="69" t="s">
        <v>149</v>
      </c>
      <c r="E36" s="116"/>
      <c r="F36" s="79"/>
      <c r="G36" s="76"/>
      <c r="H36" s="76"/>
      <c r="I36" s="76"/>
      <c r="J36" s="76"/>
      <c r="K36" s="76"/>
      <c r="L36" s="76"/>
      <c r="M36" s="76"/>
      <c r="N36" s="76"/>
      <c r="O36" s="76"/>
      <c r="P36" s="327"/>
      <c r="Q36" s="328"/>
      <c r="R36" s="80" t="s">
        <v>1120</v>
      </c>
      <c r="S36" s="73"/>
      <c r="T36" s="73"/>
      <c r="U36" s="74" t="str">
        <f t="shared" si="0"/>
        <v>変更数９  INT</v>
      </c>
    </row>
    <row r="37" spans="1:21" s="75" customFormat="1" ht="13.5" customHeight="1" x14ac:dyDescent="0.2">
      <c r="A37" s="76">
        <v>32</v>
      </c>
      <c r="B37" s="116" t="s">
        <v>1027</v>
      </c>
      <c r="C37" s="83" t="s">
        <v>1218</v>
      </c>
      <c r="D37" s="69" t="s">
        <v>3178</v>
      </c>
      <c r="E37" s="116"/>
      <c r="F37" s="79"/>
      <c r="G37" s="76"/>
      <c r="H37" s="76"/>
      <c r="I37" s="76"/>
      <c r="J37" s="76"/>
      <c r="K37" s="76"/>
      <c r="L37" s="76"/>
      <c r="M37" s="76"/>
      <c r="N37" s="76"/>
      <c r="O37" s="76"/>
      <c r="P37" s="327"/>
      <c r="Q37" s="328"/>
      <c r="R37" s="73" t="s">
        <v>1121</v>
      </c>
      <c r="S37" s="73"/>
      <c r="T37" s="73"/>
      <c r="U37" s="74" t="str">
        <f t="shared" si="0"/>
        <v>納入数９  INT</v>
      </c>
    </row>
    <row r="38" spans="1:21" s="75" customFormat="1" ht="13.5" customHeight="1" x14ac:dyDescent="0.2">
      <c r="A38" s="76">
        <v>33</v>
      </c>
      <c r="B38" s="116" t="s">
        <v>1028</v>
      </c>
      <c r="C38" s="78" t="s">
        <v>1219</v>
      </c>
      <c r="D38" s="69" t="s">
        <v>149</v>
      </c>
      <c r="E38" s="116"/>
      <c r="F38" s="79"/>
      <c r="G38" s="76"/>
      <c r="H38" s="76"/>
      <c r="I38" s="76"/>
      <c r="J38" s="76"/>
      <c r="K38" s="76"/>
      <c r="L38" s="76"/>
      <c r="M38" s="76"/>
      <c r="N38" s="76"/>
      <c r="O38" s="76"/>
      <c r="P38" s="327"/>
      <c r="Q38" s="328"/>
      <c r="R38" s="80" t="s">
        <v>1122</v>
      </c>
      <c r="S38" s="73"/>
      <c r="T38" s="73"/>
      <c r="U38" s="74" t="str">
        <f t="shared" si="0"/>
        <v>指示数１０  INT</v>
      </c>
    </row>
    <row r="39" spans="1:21" s="75" customFormat="1" ht="13.5" customHeight="1" x14ac:dyDescent="0.2">
      <c r="A39" s="76">
        <v>34</v>
      </c>
      <c r="B39" s="116" t="s">
        <v>1029</v>
      </c>
      <c r="C39" s="83" t="s">
        <v>1220</v>
      </c>
      <c r="D39" s="69" t="s">
        <v>149</v>
      </c>
      <c r="E39" s="116"/>
      <c r="F39" s="79"/>
      <c r="G39" s="76"/>
      <c r="H39" s="76"/>
      <c r="I39" s="76"/>
      <c r="J39" s="76"/>
      <c r="K39" s="76"/>
      <c r="L39" s="76"/>
      <c r="M39" s="76"/>
      <c r="N39" s="76"/>
      <c r="O39" s="76"/>
      <c r="P39" s="327"/>
      <c r="Q39" s="328"/>
      <c r="R39" s="80" t="s">
        <v>1123</v>
      </c>
      <c r="S39" s="73"/>
      <c r="T39" s="73"/>
      <c r="U39" s="74" t="str">
        <f t="shared" si="0"/>
        <v>変更数１０  INT</v>
      </c>
    </row>
    <row r="40" spans="1:21" s="75" customFormat="1" ht="13.5" customHeight="1" x14ac:dyDescent="0.2">
      <c r="A40" s="76">
        <v>35</v>
      </c>
      <c r="B40" s="116" t="s">
        <v>1030</v>
      </c>
      <c r="C40" s="83" t="s">
        <v>1221</v>
      </c>
      <c r="D40" s="69" t="s">
        <v>3178</v>
      </c>
      <c r="E40" s="116"/>
      <c r="F40" s="79"/>
      <c r="G40" s="76"/>
      <c r="H40" s="76"/>
      <c r="I40" s="76"/>
      <c r="J40" s="76"/>
      <c r="K40" s="76"/>
      <c r="L40" s="76"/>
      <c r="M40" s="76"/>
      <c r="N40" s="76"/>
      <c r="O40" s="76"/>
      <c r="P40" s="327"/>
      <c r="Q40" s="328"/>
      <c r="R40" s="80" t="s">
        <v>1124</v>
      </c>
      <c r="S40" s="73"/>
      <c r="T40" s="73"/>
      <c r="U40" s="74" t="str">
        <f t="shared" si="0"/>
        <v>納入数１０  INT</v>
      </c>
    </row>
    <row r="41" spans="1:21" s="75" customFormat="1" ht="13.5" customHeight="1" x14ac:dyDescent="0.2">
      <c r="A41" s="76">
        <v>36</v>
      </c>
      <c r="B41" s="116" t="s">
        <v>1031</v>
      </c>
      <c r="C41" s="78" t="s">
        <v>1222</v>
      </c>
      <c r="D41" s="69" t="s">
        <v>149</v>
      </c>
      <c r="E41" s="116"/>
      <c r="F41" s="79"/>
      <c r="G41" s="76"/>
      <c r="H41" s="76"/>
      <c r="I41" s="76"/>
      <c r="J41" s="76"/>
      <c r="K41" s="76"/>
      <c r="L41" s="76"/>
      <c r="M41" s="76"/>
      <c r="N41" s="76"/>
      <c r="O41" s="76"/>
      <c r="P41" s="327"/>
      <c r="Q41" s="328"/>
      <c r="R41" s="80" t="s">
        <v>1125</v>
      </c>
      <c r="S41" s="73"/>
      <c r="T41" s="73"/>
      <c r="U41" s="74" t="str">
        <f t="shared" si="0"/>
        <v>指示数１１  INT</v>
      </c>
    </row>
    <row r="42" spans="1:21" s="75" customFormat="1" ht="13.5" customHeight="1" x14ac:dyDescent="0.2">
      <c r="A42" s="76">
        <v>37</v>
      </c>
      <c r="B42" s="116" t="s">
        <v>1032</v>
      </c>
      <c r="C42" s="83" t="s">
        <v>1223</v>
      </c>
      <c r="D42" s="69" t="s">
        <v>149</v>
      </c>
      <c r="E42" s="116"/>
      <c r="F42" s="79"/>
      <c r="G42" s="76"/>
      <c r="H42" s="76"/>
      <c r="I42" s="76"/>
      <c r="J42" s="76"/>
      <c r="K42" s="76"/>
      <c r="L42" s="76"/>
      <c r="M42" s="76"/>
      <c r="N42" s="76"/>
      <c r="O42" s="76"/>
      <c r="P42" s="327"/>
      <c r="Q42" s="328"/>
      <c r="R42" s="80" t="s">
        <v>1126</v>
      </c>
      <c r="S42" s="73"/>
      <c r="T42" s="73"/>
      <c r="U42" s="74" t="str">
        <f t="shared" si="0"/>
        <v>変更数１１  INT</v>
      </c>
    </row>
    <row r="43" spans="1:21" s="75" customFormat="1" ht="13.5" customHeight="1" x14ac:dyDescent="0.2">
      <c r="A43" s="76">
        <v>38</v>
      </c>
      <c r="B43" s="118" t="s">
        <v>1033</v>
      </c>
      <c r="C43" s="83" t="s">
        <v>1224</v>
      </c>
      <c r="D43" s="69" t="s">
        <v>149</v>
      </c>
      <c r="E43" s="118"/>
      <c r="F43" s="118"/>
      <c r="G43" s="118"/>
      <c r="H43" s="118"/>
      <c r="I43" s="118"/>
      <c r="J43" s="118"/>
      <c r="K43" s="118"/>
      <c r="L43" s="118"/>
      <c r="M43" s="118"/>
      <c r="N43" s="84"/>
      <c r="O43" s="84"/>
      <c r="P43" s="325"/>
      <c r="Q43" s="326"/>
      <c r="R43" s="81" t="s">
        <v>1127</v>
      </c>
      <c r="S43" s="73"/>
      <c r="T43" s="73"/>
      <c r="U43" s="74" t="str">
        <f t="shared" si="0"/>
        <v>納入数１１  INT</v>
      </c>
    </row>
    <row r="44" spans="1:21" s="75" customFormat="1" ht="13.5" customHeight="1" x14ac:dyDescent="0.2">
      <c r="A44" s="76">
        <v>39</v>
      </c>
      <c r="B44" s="118" t="s">
        <v>1034</v>
      </c>
      <c r="C44" s="78" t="s">
        <v>1225</v>
      </c>
      <c r="D44" s="69" t="s">
        <v>149</v>
      </c>
      <c r="E44" s="118"/>
      <c r="F44" s="118"/>
      <c r="G44" s="118"/>
      <c r="H44" s="118"/>
      <c r="I44" s="118"/>
      <c r="J44" s="118"/>
      <c r="K44" s="118"/>
      <c r="L44" s="118"/>
      <c r="M44" s="118"/>
      <c r="N44" s="84"/>
      <c r="O44" s="84"/>
      <c r="P44" s="325"/>
      <c r="Q44" s="326"/>
      <c r="R44" s="81" t="s">
        <v>1128</v>
      </c>
      <c r="S44" s="73"/>
      <c r="T44" s="73"/>
      <c r="U44" s="74" t="str">
        <f t="shared" si="0"/>
        <v>指示数１２  INT</v>
      </c>
    </row>
    <row r="45" spans="1:21" s="75" customFormat="1" ht="13.5" customHeight="1" x14ac:dyDescent="0.2">
      <c r="A45" s="76">
        <v>40</v>
      </c>
      <c r="B45" s="118" t="s">
        <v>1035</v>
      </c>
      <c r="C45" s="83" t="s">
        <v>1226</v>
      </c>
      <c r="D45" s="69" t="s">
        <v>149</v>
      </c>
      <c r="E45" s="118"/>
      <c r="F45" s="118"/>
      <c r="G45" s="84"/>
      <c r="H45" s="84"/>
      <c r="I45" s="84"/>
      <c r="J45" s="84"/>
      <c r="K45" s="84"/>
      <c r="L45" s="84"/>
      <c r="M45" s="84"/>
      <c r="N45" s="84"/>
      <c r="O45" s="84"/>
      <c r="P45" s="325"/>
      <c r="Q45" s="326"/>
      <c r="R45" s="81" t="s">
        <v>1129</v>
      </c>
      <c r="S45" s="73"/>
      <c r="T45" s="73"/>
      <c r="U45" s="74" t="str">
        <f t="shared" si="0"/>
        <v>変更数１２  INT</v>
      </c>
    </row>
    <row r="46" spans="1:21" s="75" customFormat="1" ht="13.5" customHeight="1" x14ac:dyDescent="0.2">
      <c r="A46" s="76">
        <v>41</v>
      </c>
      <c r="B46" s="118" t="s">
        <v>1036</v>
      </c>
      <c r="C46" s="83" t="s">
        <v>1227</v>
      </c>
      <c r="D46" s="69" t="s">
        <v>149</v>
      </c>
      <c r="E46" s="118"/>
      <c r="F46" s="118"/>
      <c r="G46" s="118"/>
      <c r="H46" s="118"/>
      <c r="I46" s="118"/>
      <c r="J46" s="118"/>
      <c r="K46" s="118"/>
      <c r="L46" s="118"/>
      <c r="M46" s="118"/>
      <c r="N46" s="84"/>
      <c r="O46" s="84"/>
      <c r="P46" s="325"/>
      <c r="Q46" s="326"/>
      <c r="R46" s="81" t="s">
        <v>1130</v>
      </c>
      <c r="S46" s="73"/>
      <c r="T46" s="73"/>
      <c r="U46" s="74" t="str">
        <f t="shared" si="0"/>
        <v>納入数１２  INT</v>
      </c>
    </row>
    <row r="47" spans="1:21" s="75" customFormat="1" ht="13.5" customHeight="1" x14ac:dyDescent="0.2">
      <c r="A47" s="76">
        <v>42</v>
      </c>
      <c r="B47" s="118" t="s">
        <v>1037</v>
      </c>
      <c r="C47" s="78" t="s">
        <v>1228</v>
      </c>
      <c r="D47" s="69" t="s">
        <v>3178</v>
      </c>
      <c r="E47" s="118"/>
      <c r="F47" s="118"/>
      <c r="G47" s="118"/>
      <c r="H47" s="118"/>
      <c r="I47" s="118"/>
      <c r="J47" s="118"/>
      <c r="K47" s="118"/>
      <c r="L47" s="118"/>
      <c r="M47" s="118"/>
      <c r="N47" s="84"/>
      <c r="O47" s="84"/>
      <c r="P47" s="325"/>
      <c r="Q47" s="326"/>
      <c r="R47" s="81" t="s">
        <v>1131</v>
      </c>
      <c r="S47" s="73"/>
      <c r="T47" s="73"/>
      <c r="U47" s="74" t="str">
        <f t="shared" si="0"/>
        <v>指示数１３  INT</v>
      </c>
    </row>
    <row r="48" spans="1:21" s="75" customFormat="1" ht="13.5" customHeight="1" x14ac:dyDescent="0.2">
      <c r="A48" s="76">
        <v>43</v>
      </c>
      <c r="B48" s="116" t="s">
        <v>1038</v>
      </c>
      <c r="C48" s="83" t="s">
        <v>1229</v>
      </c>
      <c r="D48" s="69" t="s">
        <v>149</v>
      </c>
      <c r="E48" s="118"/>
      <c r="F48" s="116"/>
      <c r="G48" s="116"/>
      <c r="H48" s="116"/>
      <c r="I48" s="116"/>
      <c r="J48" s="116"/>
      <c r="K48" s="116"/>
      <c r="L48" s="116"/>
      <c r="M48" s="116"/>
      <c r="N48" s="76"/>
      <c r="O48" s="116"/>
      <c r="P48" s="325"/>
      <c r="Q48" s="326"/>
      <c r="R48" s="81" t="s">
        <v>1132</v>
      </c>
      <c r="S48" s="73"/>
      <c r="T48" s="73"/>
      <c r="U48" s="74" t="str">
        <f t="shared" si="0"/>
        <v>変更数１３  INT</v>
      </c>
    </row>
    <row r="49" spans="1:21" s="75" customFormat="1" ht="13.5" customHeight="1" x14ac:dyDescent="0.2">
      <c r="A49" s="76">
        <v>44</v>
      </c>
      <c r="B49" s="116" t="s">
        <v>1039</v>
      </c>
      <c r="C49" s="83" t="s">
        <v>1230</v>
      </c>
      <c r="D49" s="69" t="s">
        <v>149</v>
      </c>
      <c r="E49" s="116"/>
      <c r="F49" s="116"/>
      <c r="G49" s="116"/>
      <c r="H49" s="116"/>
      <c r="I49" s="116"/>
      <c r="J49" s="116"/>
      <c r="K49" s="116"/>
      <c r="L49" s="116"/>
      <c r="M49" s="116"/>
      <c r="N49" s="76"/>
      <c r="O49" s="116"/>
      <c r="P49" s="325"/>
      <c r="Q49" s="326"/>
      <c r="R49" s="75" t="s">
        <v>1133</v>
      </c>
      <c r="S49" s="73"/>
      <c r="T49" s="73"/>
      <c r="U49" s="74" t="str">
        <f t="shared" si="0"/>
        <v>納入数１３  INT</v>
      </c>
    </row>
    <row r="50" spans="1:21" s="75" customFormat="1" ht="13.5" customHeight="1" x14ac:dyDescent="0.2">
      <c r="A50" s="76">
        <v>45</v>
      </c>
      <c r="B50" s="116" t="s">
        <v>1040</v>
      </c>
      <c r="C50" s="78" t="s">
        <v>1231</v>
      </c>
      <c r="D50" s="69" t="s">
        <v>149</v>
      </c>
      <c r="E50" s="116"/>
      <c r="F50" s="116"/>
      <c r="G50" s="116"/>
      <c r="H50" s="116"/>
      <c r="I50" s="116"/>
      <c r="J50" s="116"/>
      <c r="K50" s="116"/>
      <c r="L50" s="116"/>
      <c r="M50" s="116"/>
      <c r="N50" s="76"/>
      <c r="O50" s="116"/>
      <c r="P50" s="327"/>
      <c r="Q50" s="328"/>
      <c r="R50" s="81" t="s">
        <v>1134</v>
      </c>
      <c r="S50" s="73"/>
      <c r="T50" s="73"/>
      <c r="U50" s="74" t="str">
        <f t="shared" si="0"/>
        <v>指示数１４  INT</v>
      </c>
    </row>
    <row r="51" spans="1:21" s="75" customFormat="1" ht="13.5" customHeight="1" x14ac:dyDescent="0.2">
      <c r="A51" s="76">
        <v>46</v>
      </c>
      <c r="B51" s="116" t="s">
        <v>1041</v>
      </c>
      <c r="C51" s="83" t="s">
        <v>1232</v>
      </c>
      <c r="D51" s="69" t="s">
        <v>149</v>
      </c>
      <c r="E51" s="116"/>
      <c r="F51" s="116"/>
      <c r="G51" s="116"/>
      <c r="H51" s="116"/>
      <c r="I51" s="116"/>
      <c r="J51" s="116"/>
      <c r="K51" s="116"/>
      <c r="L51" s="116"/>
      <c r="M51" s="116"/>
      <c r="N51" s="76"/>
      <c r="O51" s="116"/>
      <c r="P51" s="327"/>
      <c r="Q51" s="328"/>
      <c r="R51" s="81" t="s">
        <v>1135</v>
      </c>
      <c r="S51" s="73"/>
      <c r="T51" s="73"/>
      <c r="U51" s="74" t="str">
        <f t="shared" si="0"/>
        <v>変更数１４  INT</v>
      </c>
    </row>
    <row r="52" spans="1:21" s="75" customFormat="1" ht="13.5" customHeight="1" x14ac:dyDescent="0.2">
      <c r="A52" s="76">
        <v>47</v>
      </c>
      <c r="B52" s="116" t="s">
        <v>1042</v>
      </c>
      <c r="C52" s="83" t="s">
        <v>1233</v>
      </c>
      <c r="D52" s="69" t="s">
        <v>149</v>
      </c>
      <c r="E52" s="116"/>
      <c r="F52" s="116"/>
      <c r="G52" s="116"/>
      <c r="H52" s="116"/>
      <c r="I52" s="116"/>
      <c r="J52" s="116"/>
      <c r="K52" s="116"/>
      <c r="L52" s="116"/>
      <c r="M52" s="116"/>
      <c r="N52" s="76"/>
      <c r="O52" s="116"/>
      <c r="P52" s="327"/>
      <c r="Q52" s="328"/>
      <c r="R52" s="81" t="s">
        <v>1136</v>
      </c>
      <c r="S52" s="73"/>
      <c r="T52" s="73"/>
      <c r="U52" s="74" t="str">
        <f t="shared" si="0"/>
        <v>納入数１４  INT</v>
      </c>
    </row>
    <row r="53" spans="1:21" s="75" customFormat="1" ht="13.5" customHeight="1" x14ac:dyDescent="0.2">
      <c r="A53" s="76">
        <v>48</v>
      </c>
      <c r="B53" s="116" t="s">
        <v>1043</v>
      </c>
      <c r="C53" s="78" t="s">
        <v>1234</v>
      </c>
      <c r="D53" s="69" t="s">
        <v>149</v>
      </c>
      <c r="E53" s="116"/>
      <c r="F53" s="79"/>
      <c r="G53" s="76"/>
      <c r="H53" s="76"/>
      <c r="I53" s="76"/>
      <c r="J53" s="76"/>
      <c r="K53" s="76"/>
      <c r="L53" s="76"/>
      <c r="M53" s="76"/>
      <c r="N53" s="76"/>
      <c r="O53" s="76"/>
      <c r="P53" s="327"/>
      <c r="Q53" s="328"/>
      <c r="R53" s="73" t="s">
        <v>1137</v>
      </c>
      <c r="S53" s="73"/>
      <c r="T53" s="73"/>
      <c r="U53" s="74" t="str">
        <f t="shared" si="0"/>
        <v>指示数１５  INT</v>
      </c>
    </row>
    <row r="54" spans="1:21" s="75" customFormat="1" ht="13.5" customHeight="1" x14ac:dyDescent="0.2">
      <c r="A54" s="76">
        <v>49</v>
      </c>
      <c r="B54" s="116" t="s">
        <v>1044</v>
      </c>
      <c r="C54" s="83" t="s">
        <v>1235</v>
      </c>
      <c r="D54" s="69" t="s">
        <v>149</v>
      </c>
      <c r="E54" s="116"/>
      <c r="F54" s="79"/>
      <c r="G54" s="76"/>
      <c r="H54" s="76"/>
      <c r="I54" s="76"/>
      <c r="J54" s="76"/>
      <c r="K54" s="76"/>
      <c r="L54" s="76"/>
      <c r="M54" s="76"/>
      <c r="N54" s="76"/>
      <c r="O54" s="76"/>
      <c r="P54" s="327"/>
      <c r="Q54" s="328"/>
      <c r="R54" s="80" t="s">
        <v>1138</v>
      </c>
      <c r="S54" s="73"/>
      <c r="T54" s="73"/>
      <c r="U54" s="74" t="str">
        <f t="shared" si="0"/>
        <v>変更数１５  INT</v>
      </c>
    </row>
    <row r="55" spans="1:21" s="75" customFormat="1" ht="13.5" customHeight="1" x14ac:dyDescent="0.2">
      <c r="A55" s="76">
        <v>50</v>
      </c>
      <c r="B55" s="116" t="s">
        <v>1045</v>
      </c>
      <c r="C55" s="83" t="s">
        <v>1236</v>
      </c>
      <c r="D55" s="69" t="s">
        <v>3178</v>
      </c>
      <c r="E55" s="116"/>
      <c r="F55" s="79"/>
      <c r="G55" s="76"/>
      <c r="H55" s="76"/>
      <c r="I55" s="76"/>
      <c r="J55" s="76"/>
      <c r="K55" s="76"/>
      <c r="L55" s="76"/>
      <c r="M55" s="76"/>
      <c r="N55" s="76"/>
      <c r="O55" s="76"/>
      <c r="P55" s="327"/>
      <c r="Q55" s="328"/>
      <c r="R55" s="80" t="s">
        <v>1139</v>
      </c>
      <c r="S55" s="73"/>
      <c r="T55" s="73"/>
      <c r="U55" s="74" t="str">
        <f t="shared" si="0"/>
        <v>納入数１５  INT</v>
      </c>
    </row>
    <row r="56" spans="1:21" s="75" customFormat="1" ht="13.5" customHeight="1" x14ac:dyDescent="0.2">
      <c r="A56" s="76">
        <v>51</v>
      </c>
      <c r="B56" s="116" t="s">
        <v>1046</v>
      </c>
      <c r="C56" s="78" t="s">
        <v>1237</v>
      </c>
      <c r="D56" s="69" t="s">
        <v>3178</v>
      </c>
      <c r="E56" s="116"/>
      <c r="F56" s="79"/>
      <c r="G56" s="76"/>
      <c r="H56" s="76"/>
      <c r="I56" s="76"/>
      <c r="J56" s="76"/>
      <c r="K56" s="76"/>
      <c r="L56" s="76"/>
      <c r="M56" s="76"/>
      <c r="N56" s="76"/>
      <c r="O56" s="76"/>
      <c r="P56" s="327"/>
      <c r="Q56" s="328"/>
      <c r="R56" s="80" t="s">
        <v>1140</v>
      </c>
      <c r="S56" s="73"/>
      <c r="T56" s="73"/>
      <c r="U56" s="74" t="str">
        <f t="shared" si="0"/>
        <v>指示数１６  INT</v>
      </c>
    </row>
    <row r="57" spans="1:21" s="75" customFormat="1" ht="13.5" customHeight="1" x14ac:dyDescent="0.2">
      <c r="A57" s="76">
        <v>52</v>
      </c>
      <c r="B57" s="116" t="s">
        <v>1047</v>
      </c>
      <c r="C57" s="83" t="s">
        <v>1238</v>
      </c>
      <c r="D57" s="69" t="s">
        <v>149</v>
      </c>
      <c r="E57" s="116"/>
      <c r="F57" s="79"/>
      <c r="G57" s="76"/>
      <c r="H57" s="76"/>
      <c r="I57" s="76"/>
      <c r="J57" s="76"/>
      <c r="K57" s="76"/>
      <c r="L57" s="76"/>
      <c r="M57" s="76"/>
      <c r="N57" s="76"/>
      <c r="O57" s="76"/>
      <c r="P57" s="327"/>
      <c r="Q57" s="328"/>
      <c r="R57" s="80" t="s">
        <v>1141</v>
      </c>
      <c r="S57" s="73"/>
      <c r="T57" s="73"/>
      <c r="U57" s="74" t="str">
        <f t="shared" si="0"/>
        <v>変更数１６  INT</v>
      </c>
    </row>
    <row r="58" spans="1:21" s="75" customFormat="1" ht="13.5" customHeight="1" x14ac:dyDescent="0.2">
      <c r="A58" s="76">
        <v>53</v>
      </c>
      <c r="B58" s="116" t="s">
        <v>1048</v>
      </c>
      <c r="C58" s="83" t="s">
        <v>1239</v>
      </c>
      <c r="D58" s="69" t="s">
        <v>149</v>
      </c>
      <c r="E58" s="116"/>
      <c r="F58" s="79"/>
      <c r="G58" s="76"/>
      <c r="H58" s="76"/>
      <c r="I58" s="76"/>
      <c r="J58" s="76"/>
      <c r="K58" s="76"/>
      <c r="L58" s="76"/>
      <c r="M58" s="76"/>
      <c r="N58" s="76"/>
      <c r="O58" s="76"/>
      <c r="P58" s="327"/>
      <c r="Q58" s="328"/>
      <c r="R58" s="73" t="s">
        <v>1142</v>
      </c>
      <c r="S58" s="73"/>
      <c r="T58" s="73"/>
      <c r="U58" s="74" t="str">
        <f t="shared" si="0"/>
        <v>納入数１６  INT</v>
      </c>
    </row>
    <row r="59" spans="1:21" s="75" customFormat="1" ht="13.5" customHeight="1" x14ac:dyDescent="0.2">
      <c r="A59" s="76">
        <v>54</v>
      </c>
      <c r="B59" s="116" t="s">
        <v>1049</v>
      </c>
      <c r="C59" s="78" t="s">
        <v>1240</v>
      </c>
      <c r="D59" s="69" t="s">
        <v>3178</v>
      </c>
      <c r="E59" s="116"/>
      <c r="F59" s="79"/>
      <c r="G59" s="76"/>
      <c r="H59" s="76"/>
      <c r="I59" s="76"/>
      <c r="J59" s="76"/>
      <c r="K59" s="76"/>
      <c r="L59" s="76"/>
      <c r="M59" s="76"/>
      <c r="N59" s="76"/>
      <c r="O59" s="76"/>
      <c r="P59" s="327"/>
      <c r="Q59" s="328"/>
      <c r="R59" s="80" t="s">
        <v>1143</v>
      </c>
      <c r="S59" s="73"/>
      <c r="T59" s="73"/>
      <c r="U59" s="74" t="str">
        <f t="shared" si="0"/>
        <v>指示数１７  INT</v>
      </c>
    </row>
    <row r="60" spans="1:21" s="75" customFormat="1" ht="13.5" customHeight="1" x14ac:dyDescent="0.2">
      <c r="A60" s="76">
        <v>55</v>
      </c>
      <c r="B60" s="116" t="s">
        <v>1050</v>
      </c>
      <c r="C60" s="83" t="s">
        <v>1241</v>
      </c>
      <c r="D60" s="69" t="s">
        <v>149</v>
      </c>
      <c r="E60" s="116"/>
      <c r="F60" s="79"/>
      <c r="G60" s="76"/>
      <c r="H60" s="76"/>
      <c r="I60" s="76"/>
      <c r="J60" s="76"/>
      <c r="K60" s="76"/>
      <c r="L60" s="76"/>
      <c r="M60" s="76"/>
      <c r="N60" s="76"/>
      <c r="O60" s="76"/>
      <c r="P60" s="327"/>
      <c r="Q60" s="328"/>
      <c r="R60" s="73" t="s">
        <v>1144</v>
      </c>
      <c r="S60" s="73"/>
      <c r="T60" s="73"/>
      <c r="U60" s="74" t="str">
        <f t="shared" si="0"/>
        <v>変更数１７  INT</v>
      </c>
    </row>
    <row r="61" spans="1:21" s="75" customFormat="1" ht="13.5" customHeight="1" x14ac:dyDescent="0.2">
      <c r="A61" s="76">
        <v>56</v>
      </c>
      <c r="B61" s="116" t="s">
        <v>1051</v>
      </c>
      <c r="C61" s="83" t="s">
        <v>1242</v>
      </c>
      <c r="D61" s="69" t="s">
        <v>3178</v>
      </c>
      <c r="E61" s="116"/>
      <c r="F61" s="79"/>
      <c r="G61" s="76"/>
      <c r="H61" s="76"/>
      <c r="I61" s="76"/>
      <c r="J61" s="76"/>
      <c r="K61" s="76"/>
      <c r="L61" s="76"/>
      <c r="M61" s="76"/>
      <c r="N61" s="76"/>
      <c r="O61" s="76"/>
      <c r="P61" s="327"/>
      <c r="Q61" s="328"/>
      <c r="R61" s="80" t="s">
        <v>1145</v>
      </c>
      <c r="S61" s="73"/>
      <c r="T61" s="73"/>
      <c r="U61" s="74" t="str">
        <f t="shared" si="0"/>
        <v>納入数１７  INT</v>
      </c>
    </row>
    <row r="62" spans="1:21" s="75" customFormat="1" ht="13.5" customHeight="1" x14ac:dyDescent="0.2">
      <c r="A62" s="76">
        <v>57</v>
      </c>
      <c r="B62" s="116" t="s">
        <v>1052</v>
      </c>
      <c r="C62" s="78" t="s">
        <v>1243</v>
      </c>
      <c r="D62" s="69" t="s">
        <v>149</v>
      </c>
      <c r="E62" s="116"/>
      <c r="F62" s="79"/>
      <c r="G62" s="76"/>
      <c r="H62" s="76"/>
      <c r="I62" s="76"/>
      <c r="J62" s="76"/>
      <c r="K62" s="76"/>
      <c r="L62" s="76"/>
      <c r="M62" s="76"/>
      <c r="N62" s="76"/>
      <c r="O62" s="76"/>
      <c r="P62" s="327"/>
      <c r="Q62" s="328"/>
      <c r="R62" s="80" t="s">
        <v>1146</v>
      </c>
      <c r="S62" s="73"/>
      <c r="T62" s="73"/>
      <c r="U62" s="74" t="str">
        <f t="shared" si="0"/>
        <v>指示数１８  INT</v>
      </c>
    </row>
    <row r="63" spans="1:21" s="75" customFormat="1" ht="13.5" customHeight="1" x14ac:dyDescent="0.2">
      <c r="A63" s="76">
        <v>58</v>
      </c>
      <c r="B63" s="116" t="s">
        <v>1053</v>
      </c>
      <c r="C63" s="83" t="s">
        <v>1244</v>
      </c>
      <c r="D63" s="69" t="s">
        <v>149</v>
      </c>
      <c r="E63" s="116"/>
      <c r="F63" s="79"/>
      <c r="G63" s="76"/>
      <c r="H63" s="76"/>
      <c r="I63" s="76"/>
      <c r="J63" s="76"/>
      <c r="K63" s="76"/>
      <c r="L63" s="76"/>
      <c r="M63" s="76"/>
      <c r="N63" s="76"/>
      <c r="O63" s="76"/>
      <c r="P63" s="327"/>
      <c r="Q63" s="328"/>
      <c r="R63" s="73" t="s">
        <v>1147</v>
      </c>
      <c r="S63" s="73"/>
      <c r="T63" s="73"/>
      <c r="U63" s="74" t="str">
        <f t="shared" si="0"/>
        <v>変更数１８  INT</v>
      </c>
    </row>
    <row r="64" spans="1:21" s="75" customFormat="1" ht="13.5" customHeight="1" x14ac:dyDescent="0.2">
      <c r="A64" s="76">
        <v>59</v>
      </c>
      <c r="B64" s="116" t="s">
        <v>1054</v>
      </c>
      <c r="C64" s="83" t="s">
        <v>1245</v>
      </c>
      <c r="D64" s="69" t="s">
        <v>149</v>
      </c>
      <c r="E64" s="116"/>
      <c r="F64" s="79"/>
      <c r="G64" s="76"/>
      <c r="H64" s="76"/>
      <c r="I64" s="76"/>
      <c r="J64" s="76"/>
      <c r="K64" s="76"/>
      <c r="L64" s="76"/>
      <c r="M64" s="76"/>
      <c r="N64" s="76"/>
      <c r="O64" s="76"/>
      <c r="P64" s="327"/>
      <c r="Q64" s="328"/>
      <c r="R64" s="80" t="s">
        <v>1148</v>
      </c>
      <c r="S64" s="73"/>
      <c r="T64" s="73"/>
      <c r="U64" s="74" t="str">
        <f t="shared" si="0"/>
        <v>納入数１８  INT</v>
      </c>
    </row>
    <row r="65" spans="1:21" s="75" customFormat="1" ht="13.5" customHeight="1" x14ac:dyDescent="0.2">
      <c r="A65" s="76">
        <v>60</v>
      </c>
      <c r="B65" s="116" t="s">
        <v>1055</v>
      </c>
      <c r="C65" s="78" t="s">
        <v>1246</v>
      </c>
      <c r="D65" s="69" t="s">
        <v>3178</v>
      </c>
      <c r="E65" s="116"/>
      <c r="F65" s="79"/>
      <c r="G65" s="76"/>
      <c r="H65" s="76"/>
      <c r="I65" s="76"/>
      <c r="J65" s="76"/>
      <c r="K65" s="76"/>
      <c r="L65" s="76"/>
      <c r="M65" s="76"/>
      <c r="N65" s="76"/>
      <c r="O65" s="76"/>
      <c r="P65" s="327"/>
      <c r="Q65" s="328"/>
      <c r="R65" s="80" t="s">
        <v>1149</v>
      </c>
      <c r="S65" s="73"/>
      <c r="T65" s="73"/>
      <c r="U65" s="74" t="str">
        <f t="shared" si="0"/>
        <v>指示数１９  INT</v>
      </c>
    </row>
    <row r="66" spans="1:21" s="75" customFormat="1" ht="13.5" customHeight="1" x14ac:dyDescent="0.2">
      <c r="A66" s="76">
        <v>61</v>
      </c>
      <c r="B66" s="116" t="s">
        <v>1056</v>
      </c>
      <c r="C66" s="83" t="s">
        <v>1247</v>
      </c>
      <c r="D66" s="69" t="s">
        <v>149</v>
      </c>
      <c r="E66" s="116"/>
      <c r="F66" s="79"/>
      <c r="G66" s="76"/>
      <c r="H66" s="76"/>
      <c r="I66" s="76"/>
      <c r="J66" s="76"/>
      <c r="K66" s="76"/>
      <c r="L66" s="76"/>
      <c r="M66" s="76"/>
      <c r="N66" s="76"/>
      <c r="O66" s="76"/>
      <c r="P66" s="327"/>
      <c r="Q66" s="328"/>
      <c r="R66" s="80" t="s">
        <v>1150</v>
      </c>
      <c r="S66" s="73"/>
      <c r="T66" s="73"/>
      <c r="U66" s="74" t="str">
        <f t="shared" si="0"/>
        <v>変更数１９  INT</v>
      </c>
    </row>
    <row r="67" spans="1:21" s="75" customFormat="1" ht="13.5" customHeight="1" x14ac:dyDescent="0.2">
      <c r="A67" s="76">
        <v>62</v>
      </c>
      <c r="B67" s="116" t="s">
        <v>1057</v>
      </c>
      <c r="C67" s="83" t="s">
        <v>1248</v>
      </c>
      <c r="D67" s="69" t="s">
        <v>149</v>
      </c>
      <c r="E67" s="116"/>
      <c r="F67" s="79"/>
      <c r="G67" s="76"/>
      <c r="H67" s="76"/>
      <c r="I67" s="76"/>
      <c r="J67" s="76"/>
      <c r="K67" s="76"/>
      <c r="L67" s="76"/>
      <c r="M67" s="76"/>
      <c r="N67" s="76"/>
      <c r="O67" s="76"/>
      <c r="P67" s="327"/>
      <c r="Q67" s="328"/>
      <c r="R67" s="80" t="s">
        <v>1151</v>
      </c>
      <c r="S67" s="73"/>
      <c r="T67" s="73"/>
      <c r="U67" s="74" t="str">
        <f t="shared" si="0"/>
        <v>納入数１９  INT</v>
      </c>
    </row>
    <row r="68" spans="1:21" s="75" customFormat="1" ht="13.5" customHeight="1" x14ac:dyDescent="0.2">
      <c r="A68" s="76">
        <v>63</v>
      </c>
      <c r="B68" s="116" t="s">
        <v>1058</v>
      </c>
      <c r="C68" s="78" t="s">
        <v>1249</v>
      </c>
      <c r="D68" s="69" t="s">
        <v>149</v>
      </c>
      <c r="E68" s="116"/>
      <c r="F68" s="79"/>
      <c r="G68" s="76"/>
      <c r="H68" s="76"/>
      <c r="I68" s="76"/>
      <c r="J68" s="76"/>
      <c r="K68" s="76"/>
      <c r="L68" s="76"/>
      <c r="M68" s="76"/>
      <c r="N68" s="76"/>
      <c r="O68" s="76"/>
      <c r="P68" s="327"/>
      <c r="Q68" s="328"/>
      <c r="R68" s="73" t="s">
        <v>1152</v>
      </c>
      <c r="S68" s="73"/>
      <c r="T68" s="73"/>
      <c r="U68" s="74" t="str">
        <f t="shared" si="0"/>
        <v>指示数２０  INT</v>
      </c>
    </row>
    <row r="69" spans="1:21" s="75" customFormat="1" ht="13.5" customHeight="1" x14ac:dyDescent="0.2">
      <c r="A69" s="76">
        <v>64</v>
      </c>
      <c r="B69" s="116" t="s">
        <v>1059</v>
      </c>
      <c r="C69" s="83" t="s">
        <v>1250</v>
      </c>
      <c r="D69" s="69" t="s">
        <v>149</v>
      </c>
      <c r="E69" s="116"/>
      <c r="F69" s="79"/>
      <c r="G69" s="76"/>
      <c r="H69" s="76"/>
      <c r="I69" s="76"/>
      <c r="J69" s="76"/>
      <c r="K69" s="76"/>
      <c r="L69" s="76"/>
      <c r="M69" s="76"/>
      <c r="N69" s="76"/>
      <c r="O69" s="76"/>
      <c r="P69" s="327"/>
      <c r="Q69" s="328"/>
      <c r="R69" s="80" t="s">
        <v>1153</v>
      </c>
      <c r="S69" s="73"/>
      <c r="T69" s="73"/>
      <c r="U69" s="74" t="str">
        <f t="shared" si="0"/>
        <v>変更数２０  INT</v>
      </c>
    </row>
    <row r="70" spans="1:21" s="75" customFormat="1" ht="13.5" customHeight="1" x14ac:dyDescent="0.2">
      <c r="A70" s="76">
        <v>65</v>
      </c>
      <c r="B70" s="116" t="s">
        <v>1060</v>
      </c>
      <c r="C70" s="83" t="s">
        <v>1251</v>
      </c>
      <c r="D70" s="69" t="s">
        <v>149</v>
      </c>
      <c r="E70" s="116"/>
      <c r="F70" s="79"/>
      <c r="G70" s="76"/>
      <c r="H70" s="76"/>
      <c r="I70" s="76"/>
      <c r="J70" s="76"/>
      <c r="K70" s="76"/>
      <c r="L70" s="76"/>
      <c r="M70" s="76"/>
      <c r="N70" s="76"/>
      <c r="O70" s="76"/>
      <c r="P70" s="327"/>
      <c r="Q70" s="328"/>
      <c r="R70" s="80" t="s">
        <v>1154</v>
      </c>
      <c r="S70" s="73"/>
      <c r="T70" s="73"/>
      <c r="U70" s="74" t="str">
        <f t="shared" si="0"/>
        <v>納入数２０  INT</v>
      </c>
    </row>
    <row r="71" spans="1:21" s="75" customFormat="1" ht="13.5" customHeight="1" x14ac:dyDescent="0.2">
      <c r="A71" s="76">
        <v>66</v>
      </c>
      <c r="B71" s="116" t="s">
        <v>1061</v>
      </c>
      <c r="C71" s="78" t="s">
        <v>1252</v>
      </c>
      <c r="D71" s="69" t="s">
        <v>149</v>
      </c>
      <c r="E71" s="116"/>
      <c r="F71" s="79"/>
      <c r="G71" s="76"/>
      <c r="H71" s="76"/>
      <c r="I71" s="76"/>
      <c r="J71" s="76"/>
      <c r="K71" s="76"/>
      <c r="L71" s="76"/>
      <c r="M71" s="76"/>
      <c r="N71" s="76"/>
      <c r="O71" s="76"/>
      <c r="P71" s="327"/>
      <c r="Q71" s="328"/>
      <c r="R71" s="80" t="s">
        <v>1155</v>
      </c>
      <c r="S71" s="73"/>
      <c r="T71" s="73"/>
      <c r="U71" s="74" t="str">
        <f t="shared" si="0"/>
        <v>指示数２１  INT</v>
      </c>
    </row>
    <row r="72" spans="1:21" s="75" customFormat="1" ht="13.5" customHeight="1" x14ac:dyDescent="0.2">
      <c r="A72" s="76">
        <v>67</v>
      </c>
      <c r="B72" s="116" t="s">
        <v>1062</v>
      </c>
      <c r="C72" s="83" t="s">
        <v>1253</v>
      </c>
      <c r="D72" s="69" t="s">
        <v>149</v>
      </c>
      <c r="E72" s="116"/>
      <c r="F72" s="79"/>
      <c r="G72" s="76"/>
      <c r="H72" s="76"/>
      <c r="I72" s="76"/>
      <c r="J72" s="76"/>
      <c r="K72" s="76"/>
      <c r="L72" s="76"/>
      <c r="M72" s="76"/>
      <c r="N72" s="76"/>
      <c r="O72" s="76"/>
      <c r="P72" s="327"/>
      <c r="Q72" s="328"/>
      <c r="R72" s="80" t="s">
        <v>1156</v>
      </c>
      <c r="S72" s="73"/>
      <c r="T72" s="73"/>
      <c r="U72" s="74" t="str">
        <f t="shared" si="0"/>
        <v>変更数２１  INT</v>
      </c>
    </row>
    <row r="73" spans="1:21" s="75" customFormat="1" ht="13.5" customHeight="1" x14ac:dyDescent="0.2">
      <c r="A73" s="76">
        <v>68</v>
      </c>
      <c r="B73" s="116" t="s">
        <v>1063</v>
      </c>
      <c r="C73" s="83" t="s">
        <v>1254</v>
      </c>
      <c r="D73" s="69" t="s">
        <v>149</v>
      </c>
      <c r="E73" s="116"/>
      <c r="F73" s="79"/>
      <c r="G73" s="76"/>
      <c r="H73" s="76"/>
      <c r="I73" s="76"/>
      <c r="J73" s="76"/>
      <c r="K73" s="76"/>
      <c r="L73" s="76"/>
      <c r="M73" s="76"/>
      <c r="N73" s="76"/>
      <c r="O73" s="76"/>
      <c r="P73" s="327"/>
      <c r="Q73" s="328"/>
      <c r="R73" s="80" t="s">
        <v>1157</v>
      </c>
      <c r="S73" s="73"/>
      <c r="T73" s="73"/>
      <c r="U73" s="74" t="str">
        <f t="shared" si="0"/>
        <v>納入数２１  INT</v>
      </c>
    </row>
    <row r="74" spans="1:21" s="75" customFormat="1" ht="13.5" customHeight="1" x14ac:dyDescent="0.2">
      <c r="A74" s="76">
        <v>69</v>
      </c>
      <c r="B74" s="118" t="s">
        <v>1064</v>
      </c>
      <c r="C74" s="78" t="s">
        <v>1255</v>
      </c>
      <c r="D74" s="69" t="s">
        <v>3178</v>
      </c>
      <c r="E74" s="118"/>
      <c r="F74" s="118"/>
      <c r="G74" s="118"/>
      <c r="H74" s="118"/>
      <c r="I74" s="118"/>
      <c r="J74" s="118"/>
      <c r="K74" s="118"/>
      <c r="L74" s="118"/>
      <c r="M74" s="118"/>
      <c r="N74" s="84"/>
      <c r="O74" s="84"/>
      <c r="P74" s="325"/>
      <c r="Q74" s="326"/>
      <c r="R74" s="81" t="s">
        <v>1158</v>
      </c>
      <c r="S74" s="73"/>
      <c r="T74" s="73"/>
      <c r="U74" s="74" t="str">
        <f t="shared" si="0"/>
        <v>指示数２２  INT</v>
      </c>
    </row>
    <row r="75" spans="1:21" s="75" customFormat="1" ht="13.5" customHeight="1" x14ac:dyDescent="0.2">
      <c r="A75" s="76">
        <v>70</v>
      </c>
      <c r="B75" s="118" t="s">
        <v>1065</v>
      </c>
      <c r="C75" s="83" t="s">
        <v>1256</v>
      </c>
      <c r="D75" s="69" t="s">
        <v>149</v>
      </c>
      <c r="E75" s="118"/>
      <c r="F75" s="118"/>
      <c r="G75" s="118"/>
      <c r="H75" s="118"/>
      <c r="I75" s="118"/>
      <c r="J75" s="118"/>
      <c r="K75" s="118"/>
      <c r="L75" s="118"/>
      <c r="M75" s="118"/>
      <c r="N75" s="84"/>
      <c r="O75" s="84"/>
      <c r="P75" s="325"/>
      <c r="Q75" s="326"/>
      <c r="R75" s="81" t="s">
        <v>1159</v>
      </c>
      <c r="S75" s="73"/>
      <c r="T75" s="73"/>
      <c r="U75" s="74" t="str">
        <f t="shared" si="0"/>
        <v>変更数２２  INT</v>
      </c>
    </row>
    <row r="76" spans="1:21" s="75" customFormat="1" ht="13.5" customHeight="1" x14ac:dyDescent="0.2">
      <c r="A76" s="76">
        <v>71</v>
      </c>
      <c r="B76" s="118" t="s">
        <v>1066</v>
      </c>
      <c r="C76" s="83" t="s">
        <v>1257</v>
      </c>
      <c r="D76" s="69" t="s">
        <v>149</v>
      </c>
      <c r="E76" s="118"/>
      <c r="F76" s="118"/>
      <c r="G76" s="84"/>
      <c r="H76" s="84"/>
      <c r="I76" s="84"/>
      <c r="J76" s="84"/>
      <c r="K76" s="84"/>
      <c r="L76" s="84"/>
      <c r="M76" s="84"/>
      <c r="N76" s="84"/>
      <c r="O76" s="84"/>
      <c r="P76" s="325"/>
      <c r="Q76" s="326"/>
      <c r="R76" s="81" t="s">
        <v>1160</v>
      </c>
      <c r="S76" s="73"/>
      <c r="T76" s="73"/>
      <c r="U76" s="74" t="str">
        <f t="shared" si="0"/>
        <v>納入数２２  INT</v>
      </c>
    </row>
    <row r="77" spans="1:21" s="75" customFormat="1" ht="13.5" customHeight="1" x14ac:dyDescent="0.2">
      <c r="A77" s="76">
        <v>72</v>
      </c>
      <c r="B77" s="118" t="s">
        <v>1067</v>
      </c>
      <c r="C77" s="78" t="s">
        <v>1258</v>
      </c>
      <c r="D77" s="69" t="s">
        <v>149</v>
      </c>
      <c r="E77" s="118"/>
      <c r="F77" s="118"/>
      <c r="G77" s="118"/>
      <c r="H77" s="118"/>
      <c r="I77" s="118"/>
      <c r="J77" s="118"/>
      <c r="K77" s="118"/>
      <c r="L77" s="118"/>
      <c r="M77" s="118"/>
      <c r="N77" s="84"/>
      <c r="O77" s="84"/>
      <c r="P77" s="325"/>
      <c r="Q77" s="326"/>
      <c r="R77" s="81" t="s">
        <v>1161</v>
      </c>
      <c r="S77" s="73"/>
      <c r="T77" s="73"/>
      <c r="U77" s="74" t="str">
        <f t="shared" si="0"/>
        <v>指示数２３  INT</v>
      </c>
    </row>
    <row r="78" spans="1:21" s="75" customFormat="1" ht="13.5" customHeight="1" x14ac:dyDescent="0.2">
      <c r="A78" s="76">
        <v>73</v>
      </c>
      <c r="B78" s="118" t="s">
        <v>1068</v>
      </c>
      <c r="C78" s="83" t="s">
        <v>1259</v>
      </c>
      <c r="D78" s="69" t="s">
        <v>3178</v>
      </c>
      <c r="E78" s="118"/>
      <c r="F78" s="118"/>
      <c r="G78" s="118"/>
      <c r="H78" s="118"/>
      <c r="I78" s="118"/>
      <c r="J78" s="118"/>
      <c r="K78" s="118"/>
      <c r="L78" s="118"/>
      <c r="M78" s="118"/>
      <c r="N78" s="84"/>
      <c r="O78" s="84"/>
      <c r="P78" s="325"/>
      <c r="Q78" s="326"/>
      <c r="R78" s="81" t="s">
        <v>1162</v>
      </c>
      <c r="S78" s="73"/>
      <c r="T78" s="73"/>
      <c r="U78" s="74" t="str">
        <f t="shared" si="0"/>
        <v>変更数２３  INT</v>
      </c>
    </row>
    <row r="79" spans="1:21" s="75" customFormat="1" ht="13.5" customHeight="1" x14ac:dyDescent="0.2">
      <c r="A79" s="76">
        <v>74</v>
      </c>
      <c r="B79" s="116" t="s">
        <v>1069</v>
      </c>
      <c r="C79" s="83" t="s">
        <v>1260</v>
      </c>
      <c r="D79" s="69" t="s">
        <v>149</v>
      </c>
      <c r="E79" s="118"/>
      <c r="F79" s="116"/>
      <c r="G79" s="116"/>
      <c r="H79" s="116"/>
      <c r="I79" s="116"/>
      <c r="J79" s="116"/>
      <c r="K79" s="116"/>
      <c r="L79" s="116"/>
      <c r="M79" s="116"/>
      <c r="N79" s="76"/>
      <c r="O79" s="116"/>
      <c r="P79" s="325"/>
      <c r="Q79" s="326"/>
      <c r="R79" s="81" t="s">
        <v>1163</v>
      </c>
      <c r="S79" s="73"/>
      <c r="T79" s="73"/>
      <c r="U79" s="74" t="str">
        <f t="shared" si="0"/>
        <v>納入数２３  INT</v>
      </c>
    </row>
    <row r="80" spans="1:21" s="75" customFormat="1" ht="13.5" customHeight="1" x14ac:dyDescent="0.2">
      <c r="A80" s="76">
        <v>75</v>
      </c>
      <c r="B80" s="116" t="s">
        <v>1070</v>
      </c>
      <c r="C80" s="78" t="s">
        <v>1261</v>
      </c>
      <c r="D80" s="69" t="s">
        <v>149</v>
      </c>
      <c r="E80" s="116"/>
      <c r="F80" s="116"/>
      <c r="G80" s="116"/>
      <c r="H80" s="116"/>
      <c r="I80" s="116"/>
      <c r="J80" s="116"/>
      <c r="K80" s="116"/>
      <c r="L80" s="116"/>
      <c r="M80" s="116"/>
      <c r="N80" s="76"/>
      <c r="O80" s="116"/>
      <c r="P80" s="325"/>
      <c r="Q80" s="326"/>
      <c r="R80" s="75" t="s">
        <v>1164</v>
      </c>
      <c r="S80" s="73"/>
      <c r="T80" s="73"/>
      <c r="U80" s="74" t="str">
        <f t="shared" si="0"/>
        <v>指示数２４  INT</v>
      </c>
    </row>
    <row r="81" spans="1:21" s="75" customFormat="1" ht="13.5" customHeight="1" x14ac:dyDescent="0.2">
      <c r="A81" s="76">
        <v>76</v>
      </c>
      <c r="B81" s="116" t="s">
        <v>1071</v>
      </c>
      <c r="C81" s="83" t="s">
        <v>1262</v>
      </c>
      <c r="D81" s="69" t="s">
        <v>149</v>
      </c>
      <c r="E81" s="116"/>
      <c r="F81" s="116"/>
      <c r="G81" s="116"/>
      <c r="H81" s="116"/>
      <c r="I81" s="116"/>
      <c r="J81" s="116"/>
      <c r="K81" s="116"/>
      <c r="L81" s="116"/>
      <c r="M81" s="116"/>
      <c r="N81" s="76"/>
      <c r="O81" s="116"/>
      <c r="P81" s="327"/>
      <c r="Q81" s="328"/>
      <c r="R81" s="81" t="s">
        <v>1165</v>
      </c>
      <c r="S81" s="73"/>
      <c r="T81" s="73"/>
      <c r="U81" s="74" t="str">
        <f t="shared" ref="U81:U89" si="1">B81 &amp; "  " &amp;D81 &amp; IF(D81 = "VARCHAR","(" &amp; E81 &amp; ")",IF(D81="NUMERIC","(" &amp; E81 &amp; "," &amp; F81 &amp; ")",""))</f>
        <v>変更数２４  INT</v>
      </c>
    </row>
    <row r="82" spans="1:21" s="75" customFormat="1" ht="13.5" customHeight="1" x14ac:dyDescent="0.2">
      <c r="A82" s="76">
        <v>77</v>
      </c>
      <c r="B82" s="116" t="s">
        <v>1072</v>
      </c>
      <c r="C82" s="83" t="s">
        <v>1263</v>
      </c>
      <c r="D82" s="69" t="s">
        <v>149</v>
      </c>
      <c r="E82" s="116"/>
      <c r="F82" s="116"/>
      <c r="G82" s="116"/>
      <c r="H82" s="116"/>
      <c r="I82" s="116"/>
      <c r="J82" s="116"/>
      <c r="K82" s="116"/>
      <c r="L82" s="116"/>
      <c r="M82" s="116"/>
      <c r="N82" s="76"/>
      <c r="O82" s="116"/>
      <c r="P82" s="327"/>
      <c r="Q82" s="328"/>
      <c r="R82" s="81" t="s">
        <v>1166</v>
      </c>
      <c r="S82" s="73"/>
      <c r="T82" s="73"/>
      <c r="U82" s="74" t="str">
        <f t="shared" si="1"/>
        <v>納入数２４  INT</v>
      </c>
    </row>
    <row r="83" spans="1:21" s="75" customFormat="1" ht="13.5" customHeight="1" x14ac:dyDescent="0.2">
      <c r="A83" s="76">
        <v>78</v>
      </c>
      <c r="B83" s="116" t="s">
        <v>1073</v>
      </c>
      <c r="C83" s="78" t="s">
        <v>1264</v>
      </c>
      <c r="D83" s="69" t="s">
        <v>3178</v>
      </c>
      <c r="E83" s="116"/>
      <c r="F83" s="116"/>
      <c r="G83" s="116"/>
      <c r="H83" s="116"/>
      <c r="I83" s="116"/>
      <c r="J83" s="116"/>
      <c r="K83" s="116"/>
      <c r="L83" s="116"/>
      <c r="M83" s="116"/>
      <c r="N83" s="76"/>
      <c r="O83" s="116"/>
      <c r="P83" s="327"/>
      <c r="Q83" s="328"/>
      <c r="R83" s="81" t="s">
        <v>1167</v>
      </c>
      <c r="S83" s="73"/>
      <c r="T83" s="73"/>
      <c r="U83" s="74" t="str">
        <f t="shared" si="1"/>
        <v>指示数２５  INT</v>
      </c>
    </row>
    <row r="84" spans="1:21" s="75" customFormat="1" ht="13.5" customHeight="1" x14ac:dyDescent="0.2">
      <c r="A84" s="76">
        <v>79</v>
      </c>
      <c r="B84" s="116" t="s">
        <v>1074</v>
      </c>
      <c r="C84" s="83" t="s">
        <v>1265</v>
      </c>
      <c r="D84" s="69" t="s">
        <v>149</v>
      </c>
      <c r="E84" s="116"/>
      <c r="F84" s="79"/>
      <c r="G84" s="76"/>
      <c r="H84" s="76"/>
      <c r="I84" s="76"/>
      <c r="J84" s="76"/>
      <c r="K84" s="76"/>
      <c r="L84" s="76"/>
      <c r="M84" s="76"/>
      <c r="N84" s="76"/>
      <c r="O84" s="76"/>
      <c r="P84" s="327"/>
      <c r="Q84" s="328"/>
      <c r="R84" s="73" t="s">
        <v>1168</v>
      </c>
      <c r="S84" s="73"/>
      <c r="T84" s="73"/>
      <c r="U84" s="74" t="str">
        <f t="shared" si="1"/>
        <v>変更数２５  INT</v>
      </c>
    </row>
    <row r="85" spans="1:21" s="75" customFormat="1" ht="13.5" customHeight="1" x14ac:dyDescent="0.2">
      <c r="A85" s="76">
        <v>80</v>
      </c>
      <c r="B85" s="116" t="s">
        <v>1075</v>
      </c>
      <c r="C85" s="83" t="s">
        <v>1266</v>
      </c>
      <c r="D85" s="69" t="s">
        <v>149</v>
      </c>
      <c r="E85" s="116"/>
      <c r="F85" s="79"/>
      <c r="G85" s="76"/>
      <c r="H85" s="76"/>
      <c r="I85" s="76"/>
      <c r="J85" s="76"/>
      <c r="K85" s="76"/>
      <c r="L85" s="76"/>
      <c r="M85" s="76"/>
      <c r="N85" s="76"/>
      <c r="O85" s="76"/>
      <c r="P85" s="327"/>
      <c r="Q85" s="328"/>
      <c r="R85" s="80" t="s">
        <v>1169</v>
      </c>
      <c r="S85" s="73"/>
      <c r="T85" s="73"/>
      <c r="U85" s="74" t="str">
        <f t="shared" si="1"/>
        <v>納入数２５  INT</v>
      </c>
    </row>
    <row r="86" spans="1:21" s="75" customFormat="1" ht="13.5" customHeight="1" x14ac:dyDescent="0.2">
      <c r="A86" s="76">
        <v>81</v>
      </c>
      <c r="B86" s="116" t="s">
        <v>1076</v>
      </c>
      <c r="C86" s="78" t="s">
        <v>1267</v>
      </c>
      <c r="D86" s="69" t="s">
        <v>149</v>
      </c>
      <c r="E86" s="116"/>
      <c r="F86" s="79"/>
      <c r="G86" s="76"/>
      <c r="H86" s="76"/>
      <c r="I86" s="76"/>
      <c r="J86" s="76"/>
      <c r="K86" s="76"/>
      <c r="L86" s="76"/>
      <c r="M86" s="76"/>
      <c r="N86" s="76"/>
      <c r="O86" s="76"/>
      <c r="P86" s="327"/>
      <c r="Q86" s="328"/>
      <c r="R86" s="80" t="s">
        <v>1170</v>
      </c>
      <c r="S86" s="73"/>
      <c r="T86" s="73"/>
      <c r="U86" s="74" t="str">
        <f t="shared" si="1"/>
        <v>指示数２６  INT</v>
      </c>
    </row>
    <row r="87" spans="1:21" s="75" customFormat="1" ht="13.5" customHeight="1" x14ac:dyDescent="0.2">
      <c r="A87" s="76">
        <v>82</v>
      </c>
      <c r="B87" s="116" t="s">
        <v>1077</v>
      </c>
      <c r="C87" s="83" t="s">
        <v>1268</v>
      </c>
      <c r="D87" s="69" t="s">
        <v>149</v>
      </c>
      <c r="E87" s="116"/>
      <c r="F87" s="79"/>
      <c r="G87" s="76"/>
      <c r="H87" s="76"/>
      <c r="I87" s="76"/>
      <c r="J87" s="76"/>
      <c r="K87" s="76"/>
      <c r="L87" s="76"/>
      <c r="M87" s="76"/>
      <c r="N87" s="76"/>
      <c r="O87" s="76"/>
      <c r="P87" s="327"/>
      <c r="Q87" s="328"/>
      <c r="R87" s="80" t="s">
        <v>1171</v>
      </c>
      <c r="S87" s="73"/>
      <c r="T87" s="73"/>
      <c r="U87" s="74" t="str">
        <f t="shared" si="1"/>
        <v>変更数２６  INT</v>
      </c>
    </row>
    <row r="88" spans="1:21" s="75" customFormat="1" ht="13.5" customHeight="1" x14ac:dyDescent="0.2">
      <c r="A88" s="76">
        <v>83</v>
      </c>
      <c r="B88" s="116" t="s">
        <v>1078</v>
      </c>
      <c r="C88" s="83" t="s">
        <v>1269</v>
      </c>
      <c r="D88" s="69" t="s">
        <v>149</v>
      </c>
      <c r="E88" s="116"/>
      <c r="F88" s="79"/>
      <c r="G88" s="76"/>
      <c r="H88" s="76"/>
      <c r="I88" s="76"/>
      <c r="J88" s="76"/>
      <c r="K88" s="76"/>
      <c r="L88" s="76"/>
      <c r="M88" s="76"/>
      <c r="N88" s="76"/>
      <c r="O88" s="76"/>
      <c r="P88" s="327"/>
      <c r="Q88" s="328"/>
      <c r="R88" s="80" t="s">
        <v>1172</v>
      </c>
      <c r="S88" s="73"/>
      <c r="T88" s="73"/>
      <c r="U88" s="74" t="str">
        <f t="shared" si="1"/>
        <v>納入数２６  INT</v>
      </c>
    </row>
    <row r="89" spans="1:21" s="75" customFormat="1" ht="13.5" customHeight="1" x14ac:dyDescent="0.2">
      <c r="A89" s="76">
        <v>84</v>
      </c>
      <c r="B89" s="116" t="s">
        <v>1079</v>
      </c>
      <c r="C89" s="78" t="s">
        <v>1270</v>
      </c>
      <c r="D89" s="69" t="s">
        <v>149</v>
      </c>
      <c r="E89" s="116"/>
      <c r="F89" s="79"/>
      <c r="G89" s="76"/>
      <c r="H89" s="76"/>
      <c r="I89" s="76"/>
      <c r="J89" s="76"/>
      <c r="K89" s="76"/>
      <c r="L89" s="76"/>
      <c r="M89" s="76"/>
      <c r="N89" s="76"/>
      <c r="O89" s="76"/>
      <c r="P89" s="327"/>
      <c r="Q89" s="328"/>
      <c r="R89" s="73" t="s">
        <v>1173</v>
      </c>
      <c r="S89" s="73"/>
      <c r="T89" s="73"/>
      <c r="U89" s="74" t="str">
        <f t="shared" si="1"/>
        <v>指示数２７  INT</v>
      </c>
    </row>
    <row r="90" spans="1:21" s="75" customFormat="1" ht="13.5" customHeight="1" x14ac:dyDescent="0.2">
      <c r="A90" s="76">
        <v>85</v>
      </c>
      <c r="B90" s="116" t="s">
        <v>1080</v>
      </c>
      <c r="C90" s="83" t="s">
        <v>1271</v>
      </c>
      <c r="D90" s="69" t="s">
        <v>149</v>
      </c>
      <c r="E90" s="116"/>
      <c r="F90" s="116"/>
      <c r="G90" s="116"/>
      <c r="H90" s="116"/>
      <c r="I90" s="116"/>
      <c r="J90" s="116"/>
      <c r="K90" s="116"/>
      <c r="L90" s="116"/>
      <c r="M90" s="116"/>
      <c r="N90" s="76"/>
      <c r="O90" s="116"/>
      <c r="P90" s="327"/>
      <c r="Q90" s="328"/>
      <c r="R90" s="81" t="s">
        <v>1174</v>
      </c>
      <c r="S90" s="73"/>
      <c r="T90" s="73"/>
      <c r="U90" s="74" t="str">
        <f t="shared" si="0"/>
        <v>変更数２７  INT</v>
      </c>
    </row>
    <row r="91" spans="1:21" s="75" customFormat="1" ht="13.5" customHeight="1" x14ac:dyDescent="0.2">
      <c r="A91" s="76">
        <v>86</v>
      </c>
      <c r="B91" s="116" t="s">
        <v>1081</v>
      </c>
      <c r="C91" s="83" t="s">
        <v>1272</v>
      </c>
      <c r="D91" s="69" t="s">
        <v>3178</v>
      </c>
      <c r="E91" s="116"/>
      <c r="F91" s="116"/>
      <c r="G91" s="116"/>
      <c r="H91" s="116"/>
      <c r="I91" s="116"/>
      <c r="J91" s="116"/>
      <c r="K91" s="116"/>
      <c r="L91" s="116"/>
      <c r="M91" s="116"/>
      <c r="N91" s="76"/>
      <c r="O91" s="116"/>
      <c r="P91" s="327"/>
      <c r="Q91" s="328"/>
      <c r="R91" s="81" t="s">
        <v>1175</v>
      </c>
      <c r="S91" s="73"/>
      <c r="T91" s="73"/>
      <c r="U91" s="74" t="str">
        <f t="shared" si="0"/>
        <v>納入数２７  INT</v>
      </c>
    </row>
    <row r="92" spans="1:21" s="75" customFormat="1" ht="13.5" customHeight="1" x14ac:dyDescent="0.2">
      <c r="A92" s="76">
        <v>87</v>
      </c>
      <c r="B92" s="116" t="s">
        <v>1082</v>
      </c>
      <c r="C92" s="78" t="s">
        <v>1273</v>
      </c>
      <c r="D92" s="69" t="s">
        <v>149</v>
      </c>
      <c r="E92" s="116"/>
      <c r="F92" s="116"/>
      <c r="G92" s="116"/>
      <c r="H92" s="116"/>
      <c r="I92" s="116"/>
      <c r="J92" s="116"/>
      <c r="K92" s="116"/>
      <c r="L92" s="116"/>
      <c r="M92" s="116"/>
      <c r="N92" s="76"/>
      <c r="O92" s="116"/>
      <c r="P92" s="327"/>
      <c r="Q92" s="328"/>
      <c r="R92" s="81" t="s">
        <v>1176</v>
      </c>
      <c r="S92" s="73"/>
      <c r="T92" s="73"/>
      <c r="U92" s="74" t="str">
        <f t="shared" si="0"/>
        <v>指示数２８  INT</v>
      </c>
    </row>
    <row r="93" spans="1:21" s="75" customFormat="1" ht="13.5" customHeight="1" x14ac:dyDescent="0.2">
      <c r="A93" s="76">
        <v>88</v>
      </c>
      <c r="B93" s="116" t="s">
        <v>1083</v>
      </c>
      <c r="C93" s="83" t="s">
        <v>1274</v>
      </c>
      <c r="D93" s="69" t="s">
        <v>149</v>
      </c>
      <c r="E93" s="116"/>
      <c r="F93" s="79"/>
      <c r="G93" s="76"/>
      <c r="H93" s="76"/>
      <c r="I93" s="76"/>
      <c r="J93" s="76"/>
      <c r="K93" s="76"/>
      <c r="L93" s="76"/>
      <c r="M93" s="76"/>
      <c r="N93" s="76"/>
      <c r="O93" s="76"/>
      <c r="P93" s="327"/>
      <c r="Q93" s="328"/>
      <c r="R93" s="73" t="s">
        <v>1177</v>
      </c>
      <c r="S93" s="73"/>
      <c r="T93" s="73"/>
      <c r="U93" s="74" t="str">
        <f t="shared" si="0"/>
        <v>変更数２８  INT</v>
      </c>
    </row>
    <row r="94" spans="1:21" s="75" customFormat="1" ht="13.5" customHeight="1" x14ac:dyDescent="0.2">
      <c r="A94" s="76">
        <v>89</v>
      </c>
      <c r="B94" s="116" t="s">
        <v>1084</v>
      </c>
      <c r="C94" s="83" t="s">
        <v>1275</v>
      </c>
      <c r="D94" s="69" t="s">
        <v>149</v>
      </c>
      <c r="E94" s="116"/>
      <c r="F94" s="79"/>
      <c r="G94" s="76"/>
      <c r="H94" s="76"/>
      <c r="I94" s="76"/>
      <c r="J94" s="76"/>
      <c r="K94" s="76"/>
      <c r="L94" s="76"/>
      <c r="M94" s="76"/>
      <c r="N94" s="76"/>
      <c r="O94" s="76"/>
      <c r="P94" s="327"/>
      <c r="Q94" s="328"/>
      <c r="R94" s="80" t="s">
        <v>1178</v>
      </c>
      <c r="S94" s="73"/>
      <c r="T94" s="73"/>
      <c r="U94" s="74" t="str">
        <f t="shared" si="0"/>
        <v>納入数２８  INT</v>
      </c>
    </row>
    <row r="95" spans="1:21" s="75" customFormat="1" ht="13.5" customHeight="1" x14ac:dyDescent="0.2">
      <c r="A95" s="76">
        <v>90</v>
      </c>
      <c r="B95" s="116" t="s">
        <v>1085</v>
      </c>
      <c r="C95" s="78" t="s">
        <v>1276</v>
      </c>
      <c r="D95" s="69" t="s">
        <v>149</v>
      </c>
      <c r="E95" s="116"/>
      <c r="F95" s="79"/>
      <c r="G95" s="76"/>
      <c r="H95" s="76"/>
      <c r="I95" s="76"/>
      <c r="J95" s="76"/>
      <c r="K95" s="76"/>
      <c r="L95" s="76"/>
      <c r="M95" s="76"/>
      <c r="N95" s="76"/>
      <c r="O95" s="76"/>
      <c r="P95" s="327"/>
      <c r="Q95" s="328"/>
      <c r="R95" s="80" t="s">
        <v>1179</v>
      </c>
      <c r="S95" s="73"/>
      <c r="T95" s="73"/>
      <c r="U95" s="74" t="str">
        <f t="shared" si="0"/>
        <v>指示数２９  INT</v>
      </c>
    </row>
    <row r="96" spans="1:21" s="75" customFormat="1" ht="13.5" customHeight="1" x14ac:dyDescent="0.2">
      <c r="A96" s="76">
        <v>91</v>
      </c>
      <c r="B96" s="116" t="s">
        <v>1086</v>
      </c>
      <c r="C96" s="83" t="s">
        <v>1277</v>
      </c>
      <c r="D96" s="69" t="s">
        <v>149</v>
      </c>
      <c r="E96" s="116"/>
      <c r="F96" s="79"/>
      <c r="G96" s="76"/>
      <c r="H96" s="76"/>
      <c r="I96" s="76"/>
      <c r="J96" s="76"/>
      <c r="K96" s="76"/>
      <c r="L96" s="76"/>
      <c r="M96" s="76"/>
      <c r="N96" s="76"/>
      <c r="O96" s="76"/>
      <c r="P96" s="327"/>
      <c r="Q96" s="328"/>
      <c r="R96" s="80" t="s">
        <v>1180</v>
      </c>
      <c r="S96" s="73"/>
      <c r="T96" s="73"/>
      <c r="U96" s="74" t="str">
        <f t="shared" ref="U96:U99" si="2">B96 &amp; "  " &amp;D96 &amp; IF(D96 = "VARCHAR","(" &amp; E96 &amp; ")",IF(D96="NUMERIC","(" &amp; E96 &amp; "," &amp; F96 &amp; ")",""))</f>
        <v>変更数２９  INT</v>
      </c>
    </row>
    <row r="97" spans="1:21" s="75" customFormat="1" ht="13.5" customHeight="1" x14ac:dyDescent="0.2">
      <c r="A97" s="76">
        <v>92</v>
      </c>
      <c r="B97" s="116" t="s">
        <v>1087</v>
      </c>
      <c r="C97" s="83" t="s">
        <v>1278</v>
      </c>
      <c r="D97" s="69" t="s">
        <v>149</v>
      </c>
      <c r="E97" s="116"/>
      <c r="F97" s="79"/>
      <c r="G97" s="76"/>
      <c r="H97" s="76"/>
      <c r="I97" s="76"/>
      <c r="J97" s="76"/>
      <c r="K97" s="76"/>
      <c r="L97" s="76"/>
      <c r="M97" s="76"/>
      <c r="N97" s="76"/>
      <c r="O97" s="76"/>
      <c r="P97" s="327"/>
      <c r="Q97" s="328"/>
      <c r="R97" s="80" t="s">
        <v>1181</v>
      </c>
      <c r="S97" s="73"/>
      <c r="T97" s="73"/>
      <c r="U97" s="74" t="str">
        <f t="shared" si="2"/>
        <v>納入数２９  INT</v>
      </c>
    </row>
    <row r="98" spans="1:21" s="75" customFormat="1" ht="13.5" customHeight="1" x14ac:dyDescent="0.2">
      <c r="A98" s="76">
        <v>93</v>
      </c>
      <c r="B98" s="116" t="s">
        <v>1088</v>
      </c>
      <c r="C98" s="78" t="s">
        <v>1279</v>
      </c>
      <c r="D98" s="69" t="s">
        <v>3178</v>
      </c>
      <c r="E98" s="116"/>
      <c r="F98" s="79"/>
      <c r="G98" s="76"/>
      <c r="H98" s="76"/>
      <c r="I98" s="76"/>
      <c r="J98" s="76"/>
      <c r="K98" s="76"/>
      <c r="L98" s="76"/>
      <c r="M98" s="76"/>
      <c r="N98" s="76"/>
      <c r="O98" s="76"/>
      <c r="P98" s="327"/>
      <c r="Q98" s="328"/>
      <c r="R98" s="73" t="s">
        <v>1182</v>
      </c>
      <c r="S98" s="73"/>
      <c r="T98" s="73"/>
      <c r="U98" s="74" t="str">
        <f t="shared" si="2"/>
        <v>指示数３０  INT</v>
      </c>
    </row>
    <row r="99" spans="1:21" s="75" customFormat="1" ht="13.5" customHeight="1" x14ac:dyDescent="0.2">
      <c r="A99" s="76">
        <v>94</v>
      </c>
      <c r="B99" s="116" t="s">
        <v>1089</v>
      </c>
      <c r="C99" s="83" t="s">
        <v>1280</v>
      </c>
      <c r="D99" s="69" t="s">
        <v>149</v>
      </c>
      <c r="E99" s="116"/>
      <c r="F99" s="79"/>
      <c r="G99" s="76"/>
      <c r="H99" s="76"/>
      <c r="I99" s="76"/>
      <c r="J99" s="76"/>
      <c r="K99" s="76"/>
      <c r="L99" s="76"/>
      <c r="M99" s="76"/>
      <c r="N99" s="76"/>
      <c r="O99" s="76"/>
      <c r="P99" s="327"/>
      <c r="Q99" s="328"/>
      <c r="R99" s="80" t="s">
        <v>1183</v>
      </c>
      <c r="S99" s="73"/>
      <c r="T99" s="73"/>
      <c r="U99" s="74" t="str">
        <f t="shared" si="2"/>
        <v>変更数３０  INT</v>
      </c>
    </row>
    <row r="100" spans="1:21" s="75" customFormat="1" ht="13.5" customHeight="1" x14ac:dyDescent="0.2">
      <c r="A100" s="76">
        <v>95</v>
      </c>
      <c r="B100" s="116" t="s">
        <v>1090</v>
      </c>
      <c r="C100" s="83" t="s">
        <v>1281</v>
      </c>
      <c r="D100" s="69" t="s">
        <v>149</v>
      </c>
      <c r="E100" s="116"/>
      <c r="F100" s="79"/>
      <c r="G100" s="76"/>
      <c r="H100" s="76"/>
      <c r="I100" s="76"/>
      <c r="J100" s="76"/>
      <c r="K100" s="76"/>
      <c r="L100" s="76"/>
      <c r="M100" s="76"/>
      <c r="N100" s="76"/>
      <c r="O100" s="76"/>
      <c r="P100" s="327"/>
      <c r="Q100" s="328"/>
      <c r="R100" s="80" t="s">
        <v>1184</v>
      </c>
      <c r="S100" s="73"/>
      <c r="T100" s="73"/>
      <c r="U100" s="74" t="str">
        <f t="shared" si="0"/>
        <v>納入数３０  INT</v>
      </c>
    </row>
    <row r="101" spans="1:21" s="75" customFormat="1" ht="13.5" customHeight="1" x14ac:dyDescent="0.2">
      <c r="A101" s="76">
        <v>96</v>
      </c>
      <c r="B101" s="116" t="s">
        <v>1091</v>
      </c>
      <c r="C101" s="78" t="s">
        <v>1282</v>
      </c>
      <c r="D101" s="69" t="s">
        <v>149</v>
      </c>
      <c r="E101" s="116"/>
      <c r="F101" s="79"/>
      <c r="G101" s="76"/>
      <c r="H101" s="76"/>
      <c r="I101" s="76"/>
      <c r="J101" s="76"/>
      <c r="K101" s="76"/>
      <c r="L101" s="76"/>
      <c r="M101" s="76"/>
      <c r="N101" s="76"/>
      <c r="O101" s="76"/>
      <c r="P101" s="327"/>
      <c r="Q101" s="328"/>
      <c r="R101" s="80" t="s">
        <v>1185</v>
      </c>
      <c r="S101" s="73"/>
      <c r="T101" s="73"/>
      <c r="U101" s="74" t="str">
        <f t="shared" si="0"/>
        <v>指示数３１  INT</v>
      </c>
    </row>
    <row r="102" spans="1:21" s="75" customFormat="1" ht="13.5" customHeight="1" x14ac:dyDescent="0.2">
      <c r="A102" s="76">
        <v>97</v>
      </c>
      <c r="B102" s="116" t="s">
        <v>1092</v>
      </c>
      <c r="C102" s="83" t="s">
        <v>1283</v>
      </c>
      <c r="D102" s="69" t="s">
        <v>149</v>
      </c>
      <c r="E102" s="116"/>
      <c r="F102" s="79"/>
      <c r="G102" s="76"/>
      <c r="H102" s="76"/>
      <c r="I102" s="76"/>
      <c r="J102" s="76"/>
      <c r="K102" s="76"/>
      <c r="L102" s="76"/>
      <c r="M102" s="76"/>
      <c r="N102" s="76"/>
      <c r="O102" s="76"/>
      <c r="P102" s="327"/>
      <c r="Q102" s="328"/>
      <c r="R102" s="73" t="s">
        <v>1186</v>
      </c>
      <c r="S102" s="73"/>
      <c r="T102" s="73"/>
      <c r="U102" s="74" t="str">
        <f t="shared" si="0"/>
        <v>変更数３１  INT</v>
      </c>
    </row>
    <row r="103" spans="1:21" s="75" customFormat="1" ht="13.5" customHeight="1" x14ac:dyDescent="0.2">
      <c r="A103" s="76">
        <v>98</v>
      </c>
      <c r="B103" s="116" t="s">
        <v>1093</v>
      </c>
      <c r="C103" s="83" t="s">
        <v>1284</v>
      </c>
      <c r="D103" s="69" t="s">
        <v>3178</v>
      </c>
      <c r="E103" s="116"/>
      <c r="F103" s="79"/>
      <c r="G103" s="76"/>
      <c r="H103" s="76"/>
      <c r="I103" s="76"/>
      <c r="J103" s="76"/>
      <c r="K103" s="76"/>
      <c r="L103" s="76"/>
      <c r="M103" s="76"/>
      <c r="N103" s="76"/>
      <c r="O103" s="76"/>
      <c r="P103" s="327"/>
      <c r="Q103" s="328"/>
      <c r="R103" s="80" t="s">
        <v>1187</v>
      </c>
      <c r="S103" s="73"/>
      <c r="T103" s="73"/>
      <c r="U103" s="74" t="str">
        <f t="shared" si="0"/>
        <v>納入数３１  INT</v>
      </c>
    </row>
    <row r="104" spans="1:21" s="75" customFormat="1" ht="13.5" customHeight="1" x14ac:dyDescent="0.2">
      <c r="A104" s="76">
        <v>99</v>
      </c>
      <c r="B104" s="118" t="s">
        <v>51</v>
      </c>
      <c r="C104" s="83" t="s">
        <v>978</v>
      </c>
      <c r="D104" s="84" t="s">
        <v>107</v>
      </c>
      <c r="E104" s="118"/>
      <c r="F104" s="118"/>
      <c r="G104" s="118"/>
      <c r="H104" s="118"/>
      <c r="I104" s="118"/>
      <c r="J104" s="118"/>
      <c r="K104" s="118"/>
      <c r="L104" s="118"/>
      <c r="M104" s="118"/>
      <c r="N104" s="84"/>
      <c r="O104" s="84"/>
      <c r="P104" s="325"/>
      <c r="Q104" s="326"/>
      <c r="R104" s="81" t="s">
        <v>994</v>
      </c>
      <c r="S104" s="73"/>
      <c r="T104" s="73"/>
      <c r="U104" s="74" t="str">
        <f t="shared" si="0"/>
        <v>登録日時  DATETIME</v>
      </c>
    </row>
    <row r="105" spans="1:21" s="75" customFormat="1" ht="13.5" customHeight="1" x14ac:dyDescent="0.2">
      <c r="A105" s="76">
        <v>100</v>
      </c>
      <c r="B105" s="118" t="s">
        <v>57</v>
      </c>
      <c r="C105" s="83" t="s">
        <v>979</v>
      </c>
      <c r="D105" s="84" t="s">
        <v>84</v>
      </c>
      <c r="E105" s="118">
        <v>50</v>
      </c>
      <c r="F105" s="118"/>
      <c r="G105" s="118"/>
      <c r="H105" s="118"/>
      <c r="I105" s="118"/>
      <c r="J105" s="118"/>
      <c r="K105" s="118"/>
      <c r="L105" s="118"/>
      <c r="M105" s="118"/>
      <c r="N105" s="84"/>
      <c r="O105" s="84"/>
      <c r="P105" s="325"/>
      <c r="Q105" s="326"/>
      <c r="R105" s="81"/>
      <c r="S105" s="73"/>
      <c r="T105" s="73"/>
      <c r="U105" s="74" t="str">
        <f t="shared" si="0"/>
        <v>登録端末名  VARCHAR(50)</v>
      </c>
    </row>
    <row r="106" spans="1:21" s="75" customFormat="1" ht="13.5" customHeight="1" x14ac:dyDescent="0.2">
      <c r="A106" s="76">
        <v>101</v>
      </c>
      <c r="B106" s="118" t="s">
        <v>52</v>
      </c>
      <c r="C106" s="83" t="s">
        <v>980</v>
      </c>
      <c r="D106" s="84" t="s">
        <v>3179</v>
      </c>
      <c r="E106" s="118">
        <v>50</v>
      </c>
      <c r="F106" s="118"/>
      <c r="G106" s="84"/>
      <c r="H106" s="84"/>
      <c r="I106" s="84"/>
      <c r="J106" s="84"/>
      <c r="K106" s="84"/>
      <c r="L106" s="84"/>
      <c r="M106" s="84"/>
      <c r="N106" s="84"/>
      <c r="O106" s="84"/>
      <c r="P106" s="325"/>
      <c r="Q106" s="326"/>
      <c r="R106" s="81" t="s">
        <v>995</v>
      </c>
      <c r="S106" s="73">
        <v>50</v>
      </c>
      <c r="T106" s="73"/>
      <c r="U106" s="74" t="str">
        <f t="shared" si="0"/>
        <v>登録ユーザー名  VARCHAR(50)</v>
      </c>
    </row>
    <row r="107" spans="1:21" s="75" customFormat="1" ht="13.5" customHeight="1" x14ac:dyDescent="0.2">
      <c r="A107" s="76">
        <v>102</v>
      </c>
      <c r="B107" s="118" t="s">
        <v>60</v>
      </c>
      <c r="C107" s="83" t="s">
        <v>981</v>
      </c>
      <c r="D107" s="84" t="s">
        <v>107</v>
      </c>
      <c r="E107" s="118"/>
      <c r="F107" s="118"/>
      <c r="G107" s="118"/>
      <c r="H107" s="118"/>
      <c r="I107" s="118"/>
      <c r="J107" s="118"/>
      <c r="K107" s="118"/>
      <c r="L107" s="118"/>
      <c r="M107" s="118"/>
      <c r="N107" s="84"/>
      <c r="O107" s="84"/>
      <c r="P107" s="325"/>
      <c r="Q107" s="326"/>
      <c r="R107" s="81" t="s">
        <v>996</v>
      </c>
      <c r="S107" s="73"/>
      <c r="T107" s="73"/>
      <c r="U107" s="74" t="str">
        <f t="shared" si="0"/>
        <v>更新日時  DATETIME</v>
      </c>
    </row>
    <row r="108" spans="1:21" s="75" customFormat="1" ht="13.5" customHeight="1" x14ac:dyDescent="0.2">
      <c r="A108" s="76">
        <v>103</v>
      </c>
      <c r="B108" s="118" t="s">
        <v>58</v>
      </c>
      <c r="C108" s="83" t="s">
        <v>982</v>
      </c>
      <c r="D108" s="76" t="s">
        <v>84</v>
      </c>
      <c r="E108" s="118">
        <v>50</v>
      </c>
      <c r="F108" s="118"/>
      <c r="G108" s="118"/>
      <c r="H108" s="118"/>
      <c r="I108" s="118"/>
      <c r="J108" s="118"/>
      <c r="K108" s="118"/>
      <c r="L108" s="118"/>
      <c r="M108" s="118"/>
      <c r="N108" s="84"/>
      <c r="O108" s="84"/>
      <c r="P108" s="325"/>
      <c r="Q108" s="326"/>
      <c r="R108" s="81" t="s">
        <v>997</v>
      </c>
      <c r="S108" s="73">
        <v>50</v>
      </c>
      <c r="T108" s="73"/>
      <c r="U108" s="74" t="str">
        <f t="shared" si="0"/>
        <v>更新端末名  VARCHAR(50)</v>
      </c>
    </row>
    <row r="109" spans="1:21" s="75" customFormat="1" ht="13.5" customHeight="1" x14ac:dyDescent="0.2">
      <c r="A109" s="76">
        <v>104</v>
      </c>
      <c r="B109" s="116" t="s">
        <v>53</v>
      </c>
      <c r="C109" s="83" t="s">
        <v>983</v>
      </c>
      <c r="D109" s="76" t="s">
        <v>84</v>
      </c>
      <c r="E109" s="118">
        <v>50</v>
      </c>
      <c r="F109" s="116"/>
      <c r="G109" s="116"/>
      <c r="H109" s="116"/>
      <c r="I109" s="116"/>
      <c r="J109" s="116"/>
      <c r="K109" s="116"/>
      <c r="L109" s="116"/>
      <c r="M109" s="116"/>
      <c r="N109" s="76"/>
      <c r="O109" s="116"/>
      <c r="P109" s="327"/>
      <c r="Q109" s="328"/>
      <c r="R109" s="81" t="s">
        <v>998</v>
      </c>
      <c r="S109" s="73">
        <v>50</v>
      </c>
      <c r="T109" s="73"/>
      <c r="U109" s="74" t="str">
        <f t="shared" si="0"/>
        <v>更新ユーザー名  VARCHAR(50)</v>
      </c>
    </row>
    <row r="110" spans="1:21" s="75" customFormat="1" ht="13.5" customHeight="1" x14ac:dyDescent="0.2">
      <c r="A110" s="76">
        <v>105</v>
      </c>
      <c r="B110" s="116" t="s">
        <v>54</v>
      </c>
      <c r="C110" s="85" t="s">
        <v>984</v>
      </c>
      <c r="D110" s="76" t="s">
        <v>149</v>
      </c>
      <c r="E110" s="116"/>
      <c r="F110" s="116"/>
      <c r="G110" s="116"/>
      <c r="H110" s="116"/>
      <c r="I110" s="116"/>
      <c r="J110" s="116"/>
      <c r="K110" s="116"/>
      <c r="L110" s="116"/>
      <c r="M110" s="116"/>
      <c r="N110" s="76"/>
      <c r="O110" s="116">
        <v>0</v>
      </c>
      <c r="P110" s="327"/>
      <c r="Q110" s="328"/>
      <c r="R110" s="75">
        <v>0</v>
      </c>
      <c r="S110" s="73"/>
      <c r="T110" s="73"/>
      <c r="U110" s="74" t="str">
        <f t="shared" si="0"/>
        <v>削除フラグ  INT</v>
      </c>
    </row>
    <row r="111" spans="1:21" s="75" customFormat="1" ht="13.5" customHeight="1" x14ac:dyDescent="0.2">
      <c r="A111" s="76">
        <v>106</v>
      </c>
      <c r="B111" s="116" t="s">
        <v>56</v>
      </c>
      <c r="C111" s="85" t="s">
        <v>985</v>
      </c>
      <c r="D111" s="84" t="s">
        <v>107</v>
      </c>
      <c r="E111" s="116"/>
      <c r="F111" s="116"/>
      <c r="G111" s="116"/>
      <c r="H111" s="116"/>
      <c r="I111" s="116"/>
      <c r="J111" s="116"/>
      <c r="K111" s="116"/>
      <c r="L111" s="116"/>
      <c r="M111" s="116"/>
      <c r="N111" s="76"/>
      <c r="O111" s="116"/>
      <c r="P111" s="327"/>
      <c r="Q111" s="328"/>
      <c r="R111" s="81"/>
      <c r="S111" s="73"/>
      <c r="T111" s="73"/>
      <c r="U111" s="74" t="str">
        <f t="shared" si="0"/>
        <v>削除日時  DATETIME</v>
      </c>
    </row>
    <row r="112" spans="1:21" s="75" customFormat="1" ht="13.5" customHeight="1" x14ac:dyDescent="0.2">
      <c r="A112" s="76">
        <v>107</v>
      </c>
      <c r="B112" s="116" t="s">
        <v>59</v>
      </c>
      <c r="C112" s="85" t="s">
        <v>986</v>
      </c>
      <c r="D112" s="76" t="s">
        <v>84</v>
      </c>
      <c r="E112" s="116">
        <v>50</v>
      </c>
      <c r="F112" s="116"/>
      <c r="G112" s="116"/>
      <c r="H112" s="116"/>
      <c r="I112" s="116"/>
      <c r="J112" s="116"/>
      <c r="K112" s="116"/>
      <c r="L112" s="116"/>
      <c r="M112" s="116"/>
      <c r="N112" s="76"/>
      <c r="O112" s="116"/>
      <c r="P112" s="327"/>
      <c r="Q112" s="328"/>
      <c r="R112" s="81"/>
      <c r="S112" s="73"/>
      <c r="T112" s="73"/>
      <c r="U112" s="74" t="str">
        <f t="shared" si="0"/>
        <v>削除端末名  VARCHAR(50)</v>
      </c>
    </row>
    <row r="113" spans="1:21" s="75" customFormat="1" ht="13.5" customHeight="1" x14ac:dyDescent="0.2">
      <c r="A113" s="76">
        <v>108</v>
      </c>
      <c r="B113" s="116" t="s">
        <v>55</v>
      </c>
      <c r="C113" s="85" t="s">
        <v>987</v>
      </c>
      <c r="D113" s="76" t="s">
        <v>3185</v>
      </c>
      <c r="E113" s="116">
        <v>50</v>
      </c>
      <c r="F113" s="116"/>
      <c r="G113" s="116"/>
      <c r="H113" s="116"/>
      <c r="I113" s="116"/>
      <c r="J113" s="116"/>
      <c r="K113" s="116"/>
      <c r="L113" s="116"/>
      <c r="M113" s="116"/>
      <c r="N113" s="76"/>
      <c r="O113" s="116"/>
      <c r="P113" s="327"/>
      <c r="Q113" s="328"/>
      <c r="R113" s="81"/>
      <c r="S113" s="73"/>
      <c r="T113" s="73"/>
      <c r="U113" s="74" t="str">
        <f t="shared" si="0"/>
        <v>削除ユーザー名  VARCHAR(50)</v>
      </c>
    </row>
    <row r="114" spans="1:21" s="75" customFormat="1" ht="13.5" customHeight="1" x14ac:dyDescent="0.2">
      <c r="A114" s="86">
        <v>109</v>
      </c>
      <c r="B114" s="117" t="s">
        <v>128</v>
      </c>
      <c r="C114" s="117" t="s">
        <v>988</v>
      </c>
      <c r="D114" s="86" t="s">
        <v>3200</v>
      </c>
      <c r="E114" s="117"/>
      <c r="F114" s="117"/>
      <c r="G114" s="86"/>
      <c r="H114" s="86"/>
      <c r="I114" s="86"/>
      <c r="J114" s="86"/>
      <c r="K114" s="86"/>
      <c r="L114" s="86"/>
      <c r="M114" s="86"/>
      <c r="N114" s="86"/>
      <c r="O114" s="117">
        <v>0</v>
      </c>
      <c r="P114" s="329" t="s">
        <v>75</v>
      </c>
      <c r="Q114" s="330"/>
      <c r="R114" s="73">
        <v>0</v>
      </c>
      <c r="S114" s="73"/>
      <c r="T114" s="73"/>
      <c r="U114" s="74" t="str">
        <f t="shared" si="0"/>
        <v>リビジョン番号  INT</v>
      </c>
    </row>
  </sheetData>
  <mergeCells count="112">
    <mergeCell ref="P97:Q97"/>
    <mergeCell ref="P98:Q98"/>
    <mergeCell ref="P99:Q99"/>
    <mergeCell ref="P112:Q112"/>
    <mergeCell ref="P113:Q113"/>
    <mergeCell ref="P114:Q114"/>
    <mergeCell ref="P108:Q108"/>
    <mergeCell ref="P109:Q109"/>
    <mergeCell ref="P110:Q110"/>
    <mergeCell ref="P111:Q111"/>
    <mergeCell ref="P81:Q81"/>
    <mergeCell ref="P82:Q82"/>
    <mergeCell ref="P83:Q83"/>
    <mergeCell ref="P84:Q84"/>
    <mergeCell ref="P85:Q85"/>
    <mergeCell ref="P86:Q86"/>
    <mergeCell ref="P87:Q87"/>
    <mergeCell ref="P106:Q106"/>
    <mergeCell ref="P107:Q107"/>
    <mergeCell ref="P100:Q100"/>
    <mergeCell ref="P101:Q101"/>
    <mergeCell ref="P102:Q102"/>
    <mergeCell ref="P103:Q103"/>
    <mergeCell ref="P104:Q104"/>
    <mergeCell ref="P105:Q105"/>
    <mergeCell ref="P90:Q90"/>
    <mergeCell ref="P91:Q91"/>
    <mergeCell ref="P92:Q92"/>
    <mergeCell ref="P93:Q93"/>
    <mergeCell ref="P94:Q94"/>
    <mergeCell ref="P95:Q95"/>
    <mergeCell ref="P88:Q88"/>
    <mergeCell ref="P89:Q89"/>
    <mergeCell ref="P96:Q96"/>
    <mergeCell ref="P75:Q75"/>
    <mergeCell ref="P76:Q76"/>
    <mergeCell ref="P77:Q77"/>
    <mergeCell ref="P78:Q78"/>
    <mergeCell ref="P79:Q79"/>
    <mergeCell ref="P80:Q80"/>
    <mergeCell ref="P69:Q69"/>
    <mergeCell ref="P70:Q70"/>
    <mergeCell ref="P71:Q71"/>
    <mergeCell ref="P72:Q72"/>
    <mergeCell ref="P73:Q73"/>
    <mergeCell ref="P74:Q74"/>
    <mergeCell ref="P63:Q63"/>
    <mergeCell ref="P64:Q64"/>
    <mergeCell ref="P65:Q65"/>
    <mergeCell ref="P66:Q66"/>
    <mergeCell ref="P67:Q67"/>
    <mergeCell ref="P68:Q68"/>
    <mergeCell ref="P57:Q57"/>
    <mergeCell ref="P58:Q58"/>
    <mergeCell ref="P59:Q59"/>
    <mergeCell ref="P60:Q60"/>
    <mergeCell ref="P61:Q61"/>
    <mergeCell ref="P62:Q62"/>
    <mergeCell ref="P51:Q51"/>
    <mergeCell ref="P52:Q52"/>
    <mergeCell ref="P53:Q53"/>
    <mergeCell ref="P54:Q54"/>
    <mergeCell ref="P55:Q55"/>
    <mergeCell ref="P56:Q56"/>
    <mergeCell ref="P45:Q45"/>
    <mergeCell ref="P46:Q46"/>
    <mergeCell ref="P47:Q47"/>
    <mergeCell ref="P48:Q48"/>
    <mergeCell ref="P49:Q49"/>
    <mergeCell ref="P50:Q50"/>
    <mergeCell ref="P39:Q39"/>
    <mergeCell ref="P40:Q40"/>
    <mergeCell ref="P41:Q41"/>
    <mergeCell ref="P42:Q42"/>
    <mergeCell ref="P43:Q43"/>
    <mergeCell ref="P44:Q44"/>
    <mergeCell ref="P33:Q33"/>
    <mergeCell ref="P34:Q34"/>
    <mergeCell ref="P35:Q35"/>
    <mergeCell ref="P36:Q36"/>
    <mergeCell ref="P37:Q37"/>
    <mergeCell ref="P38:Q38"/>
    <mergeCell ref="P27:Q27"/>
    <mergeCell ref="P28:Q28"/>
    <mergeCell ref="P29:Q29"/>
    <mergeCell ref="P30:Q30"/>
    <mergeCell ref="P31:Q31"/>
    <mergeCell ref="P32:Q32"/>
    <mergeCell ref="P21:Q21"/>
    <mergeCell ref="P22:Q22"/>
    <mergeCell ref="P23:Q23"/>
    <mergeCell ref="P24:Q24"/>
    <mergeCell ref="P25:Q25"/>
    <mergeCell ref="P26:Q26"/>
    <mergeCell ref="P18:Q18"/>
    <mergeCell ref="P19:Q19"/>
    <mergeCell ref="P20:Q20"/>
    <mergeCell ref="P9:Q9"/>
    <mergeCell ref="P10:Q10"/>
    <mergeCell ref="P11:Q11"/>
    <mergeCell ref="P12:Q12"/>
    <mergeCell ref="P13:Q13"/>
    <mergeCell ref="P14:Q14"/>
    <mergeCell ref="G1:P1"/>
    <mergeCell ref="G2:P2"/>
    <mergeCell ref="P5:Q5"/>
    <mergeCell ref="P6:Q6"/>
    <mergeCell ref="P7:Q7"/>
    <mergeCell ref="P8:Q8"/>
    <mergeCell ref="P15:Q15"/>
    <mergeCell ref="P16:Q16"/>
    <mergeCell ref="P17:Q1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58818"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58818" r:id="rId4" name="CommandButton2"/>
      </mc:Fallback>
    </mc:AlternateContent>
    <mc:AlternateContent xmlns:mc="http://schemas.openxmlformats.org/markup-compatibility/2006">
      <mc:Choice Requires="x14">
        <control shapeId="1058817"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58817" r:id="rId6" name="CommandButton1"/>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24"/>
  <dimension ref="A1:U48"/>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20" t="s">
        <v>11</v>
      </c>
      <c r="B1" s="119" t="s">
        <v>29</v>
      </c>
      <c r="C1" s="39" t="s">
        <v>31</v>
      </c>
      <c r="D1" s="119" t="s">
        <v>16</v>
      </c>
      <c r="E1" s="119" t="s">
        <v>17</v>
      </c>
      <c r="F1" s="119" t="s">
        <v>18</v>
      </c>
      <c r="G1" s="331" t="s">
        <v>19</v>
      </c>
      <c r="H1" s="332"/>
      <c r="I1" s="332"/>
      <c r="J1" s="332"/>
      <c r="K1" s="332"/>
      <c r="L1" s="332"/>
      <c r="M1" s="332"/>
      <c r="N1" s="332"/>
      <c r="O1" s="332"/>
      <c r="P1" s="333"/>
      <c r="Q1" s="40" t="s">
        <v>20</v>
      </c>
      <c r="R1" s="41"/>
      <c r="S1" s="41"/>
      <c r="T1" s="41"/>
      <c r="U1" s="42"/>
    </row>
    <row r="2" spans="1:21" ht="13.5" customHeight="1" x14ac:dyDescent="0.2">
      <c r="A2" s="44"/>
      <c r="B2" s="45" t="s">
        <v>2010</v>
      </c>
      <c r="C2" s="46" t="s">
        <v>1285</v>
      </c>
      <c r="D2" s="47">
        <v>1000</v>
      </c>
      <c r="E2" s="48">
        <v>473</v>
      </c>
      <c r="F2" s="48">
        <v>19</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1367</v>
      </c>
      <c r="S4" s="55"/>
      <c r="T4" s="56"/>
      <c r="U4" s="42"/>
    </row>
    <row r="5" spans="1:21" ht="13.5" customHeight="1" x14ac:dyDescent="0.2">
      <c r="A5" s="120" t="s">
        <v>15</v>
      </c>
      <c r="B5" s="120" t="s">
        <v>35</v>
      </c>
      <c r="C5" s="65" t="s">
        <v>36</v>
      </c>
      <c r="D5" s="66" t="s">
        <v>37</v>
      </c>
      <c r="E5" s="120" t="s">
        <v>32</v>
      </c>
      <c r="F5" s="120" t="s">
        <v>38</v>
      </c>
      <c r="G5" s="120" t="s">
        <v>23</v>
      </c>
      <c r="H5" s="120" t="s">
        <v>24</v>
      </c>
      <c r="I5" s="120" t="s">
        <v>25</v>
      </c>
      <c r="J5" s="120" t="s">
        <v>6</v>
      </c>
      <c r="K5" s="120" t="s">
        <v>7</v>
      </c>
      <c r="L5" s="120" t="s">
        <v>1</v>
      </c>
      <c r="M5" s="120" t="s">
        <v>2</v>
      </c>
      <c r="N5" s="120" t="s">
        <v>39</v>
      </c>
      <c r="O5" s="120" t="s">
        <v>27</v>
      </c>
      <c r="P5" s="337" t="s">
        <v>26</v>
      </c>
      <c r="Q5" s="331"/>
      <c r="R5" s="67" t="s">
        <v>8</v>
      </c>
      <c r="S5" s="68" t="s">
        <v>9</v>
      </c>
      <c r="T5" s="68" t="s">
        <v>10</v>
      </c>
      <c r="U5" s="42"/>
    </row>
    <row r="6" spans="1:21" s="75" customFormat="1" ht="13.5" customHeight="1" x14ac:dyDescent="0.2">
      <c r="A6" s="69">
        <v>1</v>
      </c>
      <c r="B6" s="121" t="s">
        <v>1904</v>
      </c>
      <c r="C6" s="71" t="s">
        <v>1320</v>
      </c>
      <c r="D6" s="69" t="s">
        <v>3282</v>
      </c>
      <c r="E6" s="72"/>
      <c r="F6" s="72"/>
      <c r="G6" s="69">
        <v>1</v>
      </c>
      <c r="H6" s="69"/>
      <c r="I6" s="69"/>
      <c r="J6" s="69"/>
      <c r="K6" s="69"/>
      <c r="L6" s="69"/>
      <c r="M6" s="69"/>
      <c r="N6" s="69"/>
      <c r="O6" s="69"/>
      <c r="P6" s="338"/>
      <c r="Q6" s="339"/>
      <c r="R6" s="73" t="s">
        <v>1300</v>
      </c>
      <c r="S6" s="73"/>
      <c r="T6" s="73"/>
      <c r="U6" s="74" t="str">
        <f t="shared" ref="U6:U48" si="0">B6 &amp; "  " &amp;D6 &amp; IF(D6 = "VARCHAR","(" &amp; E6 &amp; ")",IF(D6="NUMERIC","(" &amp; E6 &amp; "," &amp; F6 &amp; ")",""))</f>
        <v>入庫No  INT</v>
      </c>
    </row>
    <row r="7" spans="1:21" s="75" customFormat="1" ht="13.5" customHeight="1" x14ac:dyDescent="0.2">
      <c r="A7" s="76">
        <v>2</v>
      </c>
      <c r="B7" s="116" t="s">
        <v>652</v>
      </c>
      <c r="C7" s="78" t="s">
        <v>1321</v>
      </c>
      <c r="D7" s="69" t="s">
        <v>3283</v>
      </c>
      <c r="E7" s="116"/>
      <c r="F7" s="79"/>
      <c r="G7" s="76"/>
      <c r="H7" s="76"/>
      <c r="I7" s="76"/>
      <c r="J7" s="76"/>
      <c r="K7" s="76"/>
      <c r="L7" s="76"/>
      <c r="M7" s="76"/>
      <c r="N7" s="69"/>
      <c r="O7" s="76"/>
      <c r="P7" s="327" t="s">
        <v>1323</v>
      </c>
      <c r="Q7" s="328"/>
      <c r="R7" s="73" t="s">
        <v>1322</v>
      </c>
      <c r="S7" s="73"/>
      <c r="T7" s="73"/>
      <c r="U7" s="74" t="str">
        <f t="shared" si="0"/>
        <v>データ区分  INT</v>
      </c>
    </row>
    <row r="8" spans="1:21" s="75" customFormat="1" ht="13.5" customHeight="1" x14ac:dyDescent="0.2">
      <c r="A8" s="76">
        <v>3</v>
      </c>
      <c r="B8" s="116" t="s">
        <v>1286</v>
      </c>
      <c r="C8" s="78" t="s">
        <v>1946</v>
      </c>
      <c r="D8" s="69" t="s">
        <v>3284</v>
      </c>
      <c r="E8" s="116">
        <v>5</v>
      </c>
      <c r="F8" s="79"/>
      <c r="G8" s="76"/>
      <c r="H8" s="76"/>
      <c r="I8" s="76"/>
      <c r="J8" s="76"/>
      <c r="K8" s="76"/>
      <c r="L8" s="76"/>
      <c r="M8" s="76"/>
      <c r="N8" s="76"/>
      <c r="O8" s="76"/>
      <c r="P8" s="327"/>
      <c r="Q8" s="328"/>
      <c r="R8" s="80" t="s">
        <v>1324</v>
      </c>
      <c r="S8" s="73">
        <v>5</v>
      </c>
      <c r="T8" s="73"/>
      <c r="U8" s="74" t="str">
        <f t="shared" si="0"/>
        <v>支給先  VARCHAR(5)</v>
      </c>
    </row>
    <row r="9" spans="1:21" s="75" customFormat="1" ht="13.5" customHeight="1" x14ac:dyDescent="0.2">
      <c r="A9" s="69">
        <v>4</v>
      </c>
      <c r="B9" s="116" t="s">
        <v>1287</v>
      </c>
      <c r="C9" s="78" t="s">
        <v>1325</v>
      </c>
      <c r="D9" s="69" t="s">
        <v>3285</v>
      </c>
      <c r="E9" s="116">
        <v>2</v>
      </c>
      <c r="F9" s="79"/>
      <c r="G9" s="76"/>
      <c r="H9" s="76"/>
      <c r="I9" s="76"/>
      <c r="J9" s="76"/>
      <c r="K9" s="76"/>
      <c r="L9" s="76"/>
      <c r="M9" s="76"/>
      <c r="N9" s="76"/>
      <c r="O9" s="76"/>
      <c r="P9" s="327"/>
      <c r="Q9" s="328"/>
      <c r="R9" s="80" t="s">
        <v>1326</v>
      </c>
      <c r="S9" s="73">
        <v>2</v>
      </c>
      <c r="T9" s="73"/>
      <c r="U9" s="74" t="str">
        <f t="shared" si="0"/>
        <v>支給先予備(工場区分)  VARCHAR(2)</v>
      </c>
    </row>
    <row r="10" spans="1:21" s="75" customFormat="1" ht="13.5" customHeight="1" x14ac:dyDescent="0.2">
      <c r="A10" s="76">
        <v>5</v>
      </c>
      <c r="B10" s="116" t="s">
        <v>1942</v>
      </c>
      <c r="C10" s="78" t="s">
        <v>1944</v>
      </c>
      <c r="D10" s="69" t="s">
        <v>3286</v>
      </c>
      <c r="E10" s="116"/>
      <c r="F10" s="79"/>
      <c r="G10" s="76"/>
      <c r="H10" s="76"/>
      <c r="I10" s="76"/>
      <c r="J10" s="76"/>
      <c r="K10" s="76"/>
      <c r="L10" s="76"/>
      <c r="M10" s="76"/>
      <c r="N10" s="76"/>
      <c r="O10" s="76"/>
      <c r="P10" s="327" t="s">
        <v>1327</v>
      </c>
      <c r="Q10" s="328"/>
      <c r="R10" s="80" t="s">
        <v>1328</v>
      </c>
      <c r="S10" s="73"/>
      <c r="T10" s="73"/>
      <c r="U10" s="74" t="str">
        <f t="shared" si="0"/>
        <v>入庫予定日  DATETIME</v>
      </c>
    </row>
    <row r="11" spans="1:21" s="75" customFormat="1" ht="13.5" customHeight="1" x14ac:dyDescent="0.2">
      <c r="A11" s="76">
        <v>6</v>
      </c>
      <c r="B11" s="116" t="s">
        <v>1943</v>
      </c>
      <c r="C11" s="78" t="s">
        <v>1945</v>
      </c>
      <c r="D11" s="69" t="s">
        <v>3287</v>
      </c>
      <c r="E11" s="116"/>
      <c r="F11" s="79"/>
      <c r="G11" s="76"/>
      <c r="H11" s="76"/>
      <c r="I11" s="76"/>
      <c r="J11" s="76"/>
      <c r="K11" s="76"/>
      <c r="L11" s="76"/>
      <c r="M11" s="76"/>
      <c r="N11" s="76"/>
      <c r="O11" s="76"/>
      <c r="P11" s="327"/>
      <c r="Q11" s="328"/>
      <c r="R11" s="80" t="s">
        <v>1329</v>
      </c>
      <c r="S11" s="73"/>
      <c r="T11" s="73"/>
      <c r="U11" s="74" t="str">
        <f t="shared" si="0"/>
        <v>入庫予定便  INT</v>
      </c>
    </row>
    <row r="12" spans="1:21" s="75" customFormat="1" ht="13.5" customHeight="1" x14ac:dyDescent="0.2">
      <c r="A12" s="69">
        <v>7</v>
      </c>
      <c r="B12" s="118" t="s">
        <v>1941</v>
      </c>
      <c r="C12" s="83" t="s">
        <v>3052</v>
      </c>
      <c r="D12" s="69" t="s">
        <v>2006</v>
      </c>
      <c r="E12" s="118"/>
      <c r="F12" s="118"/>
      <c r="G12" s="118"/>
      <c r="H12" s="118"/>
      <c r="I12" s="118"/>
      <c r="J12" s="118"/>
      <c r="K12" s="118"/>
      <c r="L12" s="118"/>
      <c r="M12" s="118"/>
      <c r="N12" s="84"/>
      <c r="O12" s="84"/>
      <c r="P12" s="325"/>
      <c r="Q12" s="326"/>
      <c r="R12" s="81" t="s">
        <v>1330</v>
      </c>
      <c r="S12" s="73"/>
      <c r="T12" s="73"/>
      <c r="U12" s="74" t="str">
        <f t="shared" si="0"/>
        <v>入庫日  DATETIME</v>
      </c>
    </row>
    <row r="13" spans="1:21" s="75" customFormat="1" ht="13.5" customHeight="1" x14ac:dyDescent="0.2">
      <c r="A13" s="69">
        <v>8</v>
      </c>
      <c r="B13" s="118" t="s">
        <v>1288</v>
      </c>
      <c r="C13" s="83" t="s">
        <v>1331</v>
      </c>
      <c r="D13" s="69" t="s">
        <v>3288</v>
      </c>
      <c r="E13" s="118"/>
      <c r="F13" s="118"/>
      <c r="G13" s="118"/>
      <c r="H13" s="118"/>
      <c r="I13" s="118"/>
      <c r="J13" s="118"/>
      <c r="K13" s="118"/>
      <c r="L13" s="118"/>
      <c r="M13" s="118"/>
      <c r="N13" s="84"/>
      <c r="O13" s="84"/>
      <c r="P13" s="325"/>
      <c r="Q13" s="326"/>
      <c r="R13" s="81" t="s">
        <v>1301</v>
      </c>
      <c r="S13" s="73"/>
      <c r="T13" s="73"/>
      <c r="U13" s="74" t="str">
        <f t="shared" si="0"/>
        <v>入庫便  INT</v>
      </c>
    </row>
    <row r="14" spans="1:21" s="75" customFormat="1" ht="13.5" customHeight="1" x14ac:dyDescent="0.2">
      <c r="A14" s="76">
        <v>9</v>
      </c>
      <c r="B14" s="118" t="s">
        <v>659</v>
      </c>
      <c r="C14" s="78" t="s">
        <v>1332</v>
      </c>
      <c r="D14" s="69" t="s">
        <v>3289</v>
      </c>
      <c r="E14" s="118">
        <v>7</v>
      </c>
      <c r="F14" s="118"/>
      <c r="G14" s="84"/>
      <c r="H14" s="84">
        <v>1</v>
      </c>
      <c r="I14" s="84"/>
      <c r="J14" s="84"/>
      <c r="K14" s="84"/>
      <c r="L14" s="84"/>
      <c r="M14" s="84"/>
      <c r="N14" s="84"/>
      <c r="O14" s="84"/>
      <c r="P14" s="325"/>
      <c r="Q14" s="326"/>
      <c r="R14" s="81" t="s">
        <v>1302</v>
      </c>
      <c r="S14" s="73">
        <v>7</v>
      </c>
      <c r="T14" s="73"/>
      <c r="U14" s="74" t="str">
        <f t="shared" si="0"/>
        <v>納番　  VARCHAR(7)</v>
      </c>
    </row>
    <row r="15" spans="1:21" s="75" customFormat="1" ht="13.5" customHeight="1" x14ac:dyDescent="0.2">
      <c r="A15" s="76">
        <v>10</v>
      </c>
      <c r="B15" s="118" t="s">
        <v>660</v>
      </c>
      <c r="C15" s="83" t="s">
        <v>1333</v>
      </c>
      <c r="D15" s="69" t="s">
        <v>3290</v>
      </c>
      <c r="E15" s="118"/>
      <c r="F15" s="118"/>
      <c r="G15" s="118"/>
      <c r="H15" s="118">
        <v>2</v>
      </c>
      <c r="I15" s="118"/>
      <c r="J15" s="118"/>
      <c r="K15" s="118"/>
      <c r="L15" s="118"/>
      <c r="M15" s="118"/>
      <c r="N15" s="84"/>
      <c r="O15" s="84"/>
      <c r="P15" s="325"/>
      <c r="Q15" s="326"/>
      <c r="R15" s="81" t="s">
        <v>1334</v>
      </c>
      <c r="S15" s="73"/>
      <c r="T15" s="73"/>
      <c r="U15" s="74" t="str">
        <f t="shared" si="0"/>
        <v>分割回数  INT</v>
      </c>
    </row>
    <row r="16" spans="1:21" s="75" customFormat="1" ht="13.5" customHeight="1" x14ac:dyDescent="0.2">
      <c r="A16" s="69">
        <v>11</v>
      </c>
      <c r="B16" s="118" t="s">
        <v>1289</v>
      </c>
      <c r="C16" s="83" t="s">
        <v>1335</v>
      </c>
      <c r="D16" s="69" t="s">
        <v>2005</v>
      </c>
      <c r="E16" s="118">
        <v>4</v>
      </c>
      <c r="F16" s="118"/>
      <c r="G16" s="118"/>
      <c r="H16" s="118"/>
      <c r="I16" s="118">
        <v>1</v>
      </c>
      <c r="J16" s="118"/>
      <c r="K16" s="118"/>
      <c r="L16" s="118"/>
      <c r="M16" s="118"/>
      <c r="N16" s="84"/>
      <c r="O16" s="84"/>
      <c r="P16" s="325"/>
      <c r="Q16" s="326"/>
      <c r="R16" s="81" t="s">
        <v>1336</v>
      </c>
      <c r="S16" s="73">
        <v>4</v>
      </c>
      <c r="T16" s="73"/>
      <c r="U16" s="74" t="str">
        <f t="shared" si="0"/>
        <v>背番号  VARCHAR(4)</v>
      </c>
    </row>
    <row r="17" spans="1:21" s="75" customFormat="1" ht="13.5" customHeight="1" x14ac:dyDescent="0.2">
      <c r="A17" s="76">
        <v>12</v>
      </c>
      <c r="B17" s="116" t="s">
        <v>1522</v>
      </c>
      <c r="C17" s="78" t="s">
        <v>3053</v>
      </c>
      <c r="D17" s="69" t="s">
        <v>3291</v>
      </c>
      <c r="E17" s="118">
        <v>11</v>
      </c>
      <c r="F17" s="116"/>
      <c r="G17" s="116"/>
      <c r="H17" s="116"/>
      <c r="I17" s="116"/>
      <c r="J17" s="116"/>
      <c r="K17" s="116"/>
      <c r="L17" s="116"/>
      <c r="M17" s="116"/>
      <c r="N17" s="76"/>
      <c r="O17" s="116"/>
      <c r="P17" s="325" t="s">
        <v>1340</v>
      </c>
      <c r="Q17" s="326"/>
      <c r="R17" s="81" t="s">
        <v>1303</v>
      </c>
      <c r="S17" s="73">
        <v>11</v>
      </c>
      <c r="T17" s="73"/>
      <c r="U17" s="74" t="str">
        <f t="shared" si="0"/>
        <v>製品ｺｰﾄﾞ(MNCD付き)  VARCHAR(11)</v>
      </c>
    </row>
    <row r="18" spans="1:21" s="75" customFormat="1" ht="13.5" customHeight="1" x14ac:dyDescent="0.2">
      <c r="A18" s="76">
        <v>13</v>
      </c>
      <c r="B18" s="116" t="s">
        <v>1290</v>
      </c>
      <c r="C18" s="83" t="s">
        <v>1341</v>
      </c>
      <c r="D18" s="69" t="s">
        <v>3291</v>
      </c>
      <c r="E18" s="116">
        <v>4</v>
      </c>
      <c r="F18" s="116"/>
      <c r="G18" s="116"/>
      <c r="H18" s="116"/>
      <c r="I18" s="116"/>
      <c r="J18" s="116"/>
      <c r="K18" s="116"/>
      <c r="L18" s="116"/>
      <c r="M18" s="116"/>
      <c r="N18" s="76"/>
      <c r="O18" s="116"/>
      <c r="P18" s="325"/>
      <c r="Q18" s="326"/>
      <c r="R18" s="75" t="s">
        <v>1342</v>
      </c>
      <c r="S18" s="73">
        <v>4</v>
      </c>
      <c r="T18" s="73"/>
      <c r="U18" s="74" t="str">
        <f t="shared" si="0"/>
        <v>受入場所  VARCHAR(4)</v>
      </c>
    </row>
    <row r="19" spans="1:21" s="75" customFormat="1" ht="13.5" customHeight="1" x14ac:dyDescent="0.2">
      <c r="A19" s="69">
        <v>14</v>
      </c>
      <c r="B19" s="116" t="s">
        <v>1861</v>
      </c>
      <c r="C19" s="83" t="s">
        <v>1862</v>
      </c>
      <c r="D19" s="69" t="s">
        <v>3292</v>
      </c>
      <c r="E19" s="116">
        <v>10</v>
      </c>
      <c r="F19" s="116"/>
      <c r="G19" s="116"/>
      <c r="H19" s="116"/>
      <c r="I19" s="116"/>
      <c r="J19" s="116"/>
      <c r="K19" s="116"/>
      <c r="L19" s="116"/>
      <c r="M19" s="116"/>
      <c r="N19" s="76"/>
      <c r="O19" s="116"/>
      <c r="P19" s="327"/>
      <c r="Q19" s="328"/>
      <c r="R19" s="81" t="s">
        <v>1343</v>
      </c>
      <c r="S19" s="73">
        <v>4</v>
      </c>
      <c r="T19" s="73"/>
      <c r="U19" s="74" t="str">
        <f t="shared" si="0"/>
        <v>箱種  VARCHAR(10)</v>
      </c>
    </row>
    <row r="20" spans="1:21" s="75" customFormat="1" ht="13.5" customHeight="1" x14ac:dyDescent="0.2">
      <c r="A20" s="69">
        <v>15</v>
      </c>
      <c r="B20" s="116" t="s">
        <v>1950</v>
      </c>
      <c r="C20" s="169" t="s">
        <v>1949</v>
      </c>
      <c r="D20" s="69" t="s">
        <v>3293</v>
      </c>
      <c r="E20" s="116"/>
      <c r="F20" s="116"/>
      <c r="G20" s="116"/>
      <c r="H20" s="116"/>
      <c r="I20" s="116"/>
      <c r="J20" s="116"/>
      <c r="K20" s="116"/>
      <c r="L20" s="116"/>
      <c r="M20" s="116"/>
      <c r="N20" s="76"/>
      <c r="O20" s="116"/>
      <c r="P20" s="327"/>
      <c r="Q20" s="328"/>
      <c r="R20" s="81" t="s">
        <v>1304</v>
      </c>
      <c r="S20" s="73"/>
      <c r="T20" s="73"/>
      <c r="U20" s="74" t="str">
        <f t="shared" si="0"/>
        <v>収容数  INT</v>
      </c>
    </row>
    <row r="21" spans="1:21" s="75" customFormat="1" ht="13.5" customHeight="1" x14ac:dyDescent="0.2">
      <c r="A21" s="76">
        <v>16</v>
      </c>
      <c r="B21" s="116" t="s">
        <v>1291</v>
      </c>
      <c r="C21" s="83" t="s">
        <v>1344</v>
      </c>
      <c r="D21" s="69" t="s">
        <v>3294</v>
      </c>
      <c r="E21" s="116"/>
      <c r="F21" s="116"/>
      <c r="G21" s="116"/>
      <c r="H21" s="116"/>
      <c r="I21" s="116"/>
      <c r="J21" s="116"/>
      <c r="K21" s="116"/>
      <c r="L21" s="116"/>
      <c r="M21" s="116"/>
      <c r="N21" s="76"/>
      <c r="O21" s="116"/>
      <c r="P21" s="327"/>
      <c r="Q21" s="328"/>
      <c r="R21" s="81" t="s">
        <v>1305</v>
      </c>
      <c r="S21" s="73"/>
      <c r="T21" s="73"/>
      <c r="U21" s="74" t="str">
        <f t="shared" si="0"/>
        <v>予定箱数  INT</v>
      </c>
    </row>
    <row r="22" spans="1:21" s="75" customFormat="1" ht="13.5" customHeight="1" x14ac:dyDescent="0.2">
      <c r="A22" s="76">
        <v>17</v>
      </c>
      <c r="B22" s="116" t="s">
        <v>1991</v>
      </c>
      <c r="C22" s="83" t="s">
        <v>1947</v>
      </c>
      <c r="D22" s="69" t="s">
        <v>3283</v>
      </c>
      <c r="E22" s="116"/>
      <c r="F22" s="79"/>
      <c r="G22" s="76"/>
      <c r="H22" s="76"/>
      <c r="I22" s="76"/>
      <c r="J22" s="76"/>
      <c r="K22" s="76"/>
      <c r="L22" s="76"/>
      <c r="M22" s="76"/>
      <c r="N22" s="76"/>
      <c r="O22" s="76"/>
      <c r="P22" s="327"/>
      <c r="Q22" s="328"/>
      <c r="R22" s="73" t="s">
        <v>1306</v>
      </c>
      <c r="S22" s="73"/>
      <c r="T22" s="73"/>
      <c r="U22" s="74" t="str">
        <f t="shared" si="0"/>
        <v>入庫予定数  INT</v>
      </c>
    </row>
    <row r="23" spans="1:21" s="75" customFormat="1" ht="13.5" customHeight="1" x14ac:dyDescent="0.2">
      <c r="A23" s="69">
        <v>18</v>
      </c>
      <c r="B23" s="116" t="s">
        <v>1292</v>
      </c>
      <c r="C23" s="78" t="s">
        <v>1345</v>
      </c>
      <c r="D23" s="69" t="s">
        <v>3282</v>
      </c>
      <c r="E23" s="116"/>
      <c r="F23" s="79"/>
      <c r="G23" s="76"/>
      <c r="H23" s="76"/>
      <c r="I23" s="76"/>
      <c r="J23" s="76"/>
      <c r="K23" s="76"/>
      <c r="L23" s="76"/>
      <c r="M23" s="76"/>
      <c r="N23" s="76"/>
      <c r="O23" s="76"/>
      <c r="P23" s="327"/>
      <c r="Q23" s="328"/>
      <c r="R23" s="80" t="s">
        <v>1307</v>
      </c>
      <c r="S23" s="73"/>
      <c r="T23" s="73"/>
      <c r="U23" s="74" t="str">
        <f t="shared" si="0"/>
        <v>箱数  INT</v>
      </c>
    </row>
    <row r="24" spans="1:21" s="75" customFormat="1" ht="13.5" customHeight="1" x14ac:dyDescent="0.2">
      <c r="A24" s="76">
        <v>19</v>
      </c>
      <c r="B24" s="116" t="s">
        <v>1293</v>
      </c>
      <c r="C24" s="83" t="s">
        <v>1995</v>
      </c>
      <c r="D24" s="69" t="s">
        <v>2004</v>
      </c>
      <c r="E24" s="116"/>
      <c r="F24" s="79"/>
      <c r="G24" s="76"/>
      <c r="H24" s="76"/>
      <c r="I24" s="76"/>
      <c r="J24" s="76"/>
      <c r="K24" s="76"/>
      <c r="L24" s="76"/>
      <c r="M24" s="76"/>
      <c r="N24" s="76"/>
      <c r="O24" s="76"/>
      <c r="P24" s="327"/>
      <c r="Q24" s="328"/>
      <c r="R24" s="80" t="s">
        <v>1308</v>
      </c>
      <c r="S24" s="73"/>
      <c r="T24" s="73"/>
      <c r="U24" s="74" t="str">
        <f t="shared" si="0"/>
        <v>入庫数  INT</v>
      </c>
    </row>
    <row r="25" spans="1:21" s="75" customFormat="1" ht="13.5" customHeight="1" x14ac:dyDescent="0.2">
      <c r="A25" s="76">
        <v>20</v>
      </c>
      <c r="B25" s="116" t="s">
        <v>1294</v>
      </c>
      <c r="C25" s="83" t="s">
        <v>2007</v>
      </c>
      <c r="D25" s="69" t="s">
        <v>3295</v>
      </c>
      <c r="E25" s="116"/>
      <c r="F25" s="79"/>
      <c r="G25" s="76"/>
      <c r="H25" s="76"/>
      <c r="I25" s="76"/>
      <c r="J25" s="76"/>
      <c r="K25" s="76"/>
      <c r="L25" s="76"/>
      <c r="M25" s="76"/>
      <c r="N25" s="76"/>
      <c r="O25" s="76"/>
      <c r="P25" s="327"/>
      <c r="Q25" s="328"/>
      <c r="R25" s="80" t="s">
        <v>1309</v>
      </c>
      <c r="S25" s="73"/>
      <c r="T25" s="73"/>
      <c r="U25" s="74" t="str">
        <f t="shared" si="0"/>
        <v>入庫残数  INT</v>
      </c>
    </row>
    <row r="26" spans="1:21" s="75" customFormat="1" ht="13.5" customHeight="1" x14ac:dyDescent="0.2">
      <c r="A26" s="69">
        <v>21</v>
      </c>
      <c r="B26" s="116" t="s">
        <v>1964</v>
      </c>
      <c r="C26" s="78" t="s">
        <v>1863</v>
      </c>
      <c r="D26" s="69" t="s">
        <v>3296</v>
      </c>
      <c r="E26" s="116">
        <v>3</v>
      </c>
      <c r="F26" s="79"/>
      <c r="G26" s="76"/>
      <c r="H26" s="76"/>
      <c r="I26" s="76"/>
      <c r="J26" s="76"/>
      <c r="K26" s="76"/>
      <c r="L26" s="76"/>
      <c r="M26" s="76"/>
      <c r="N26" s="76"/>
      <c r="O26" s="76"/>
      <c r="P26" s="327"/>
      <c r="Q26" s="328"/>
      <c r="R26" s="80" t="s">
        <v>1346</v>
      </c>
      <c r="S26" s="73">
        <v>3</v>
      </c>
      <c r="T26" s="73"/>
      <c r="U26" s="74" t="str">
        <f t="shared" si="0"/>
        <v>仕入先ｺｰﾄﾞ  VARCHAR(3)</v>
      </c>
    </row>
    <row r="27" spans="1:21" s="75" customFormat="1" ht="13.5" customHeight="1" x14ac:dyDescent="0.2">
      <c r="A27" s="69">
        <v>22</v>
      </c>
      <c r="B27" s="116" t="s">
        <v>1348</v>
      </c>
      <c r="C27" s="83" t="s">
        <v>1349</v>
      </c>
      <c r="D27" s="69" t="s">
        <v>2005</v>
      </c>
      <c r="E27" s="116">
        <v>1</v>
      </c>
      <c r="F27" s="79"/>
      <c r="G27" s="76"/>
      <c r="H27" s="76"/>
      <c r="I27" s="76"/>
      <c r="J27" s="76"/>
      <c r="K27" s="76"/>
      <c r="L27" s="76"/>
      <c r="M27" s="76"/>
      <c r="N27" s="76"/>
      <c r="O27" s="76"/>
      <c r="P27" s="327" t="s">
        <v>1347</v>
      </c>
      <c r="Q27" s="328"/>
      <c r="R27" s="73" t="s">
        <v>1310</v>
      </c>
      <c r="S27" s="73">
        <v>1</v>
      </c>
      <c r="T27" s="73"/>
      <c r="U27" s="74" t="str">
        <f t="shared" si="0"/>
        <v>仕入先付帯№(工場区分)  VARCHAR(1)</v>
      </c>
    </row>
    <row r="28" spans="1:21" s="75" customFormat="1" ht="13.5" customHeight="1" x14ac:dyDescent="0.2">
      <c r="A28" s="76">
        <v>23</v>
      </c>
      <c r="B28" s="116" t="s">
        <v>1295</v>
      </c>
      <c r="C28" s="83" t="s">
        <v>1350</v>
      </c>
      <c r="D28" s="69" t="s">
        <v>3297</v>
      </c>
      <c r="E28" s="116"/>
      <c r="F28" s="79"/>
      <c r="G28" s="76"/>
      <c r="H28" s="76"/>
      <c r="I28" s="76"/>
      <c r="J28" s="76"/>
      <c r="K28" s="76"/>
      <c r="L28" s="76"/>
      <c r="M28" s="76"/>
      <c r="N28" s="76"/>
      <c r="O28" s="76"/>
      <c r="P28" s="327"/>
      <c r="Q28" s="328"/>
      <c r="R28" s="80" t="s">
        <v>1311</v>
      </c>
      <c r="S28" s="73"/>
      <c r="T28" s="73"/>
      <c r="U28" s="74" t="str">
        <f t="shared" si="0"/>
        <v>予定取込日  DATETIME</v>
      </c>
    </row>
    <row r="29" spans="1:21" s="75" customFormat="1" ht="13.5" customHeight="1" x14ac:dyDescent="0.2">
      <c r="A29" s="76">
        <v>24</v>
      </c>
      <c r="B29" s="116" t="s">
        <v>1296</v>
      </c>
      <c r="C29" s="78" t="s">
        <v>1351</v>
      </c>
      <c r="D29" s="69" t="s">
        <v>3290</v>
      </c>
      <c r="E29" s="116"/>
      <c r="F29" s="79"/>
      <c r="G29" s="76"/>
      <c r="H29" s="76"/>
      <c r="I29" s="76"/>
      <c r="J29" s="76"/>
      <c r="K29" s="76"/>
      <c r="L29" s="76"/>
      <c r="M29" s="76"/>
      <c r="N29" s="76"/>
      <c r="O29" s="76"/>
      <c r="P29" s="327"/>
      <c r="Q29" s="328"/>
      <c r="R29" s="73" t="s">
        <v>1312</v>
      </c>
      <c r="S29" s="73"/>
      <c r="T29" s="73"/>
      <c r="U29" s="74" t="str">
        <f t="shared" si="0"/>
        <v>予定取込便  INT</v>
      </c>
    </row>
    <row r="30" spans="1:21" s="75" customFormat="1" ht="13.5" customHeight="1" x14ac:dyDescent="0.2">
      <c r="A30" s="69">
        <v>25</v>
      </c>
      <c r="B30" s="116" t="s">
        <v>1297</v>
      </c>
      <c r="C30" s="83" t="s">
        <v>1352</v>
      </c>
      <c r="D30" s="69" t="s">
        <v>2006</v>
      </c>
      <c r="E30" s="116"/>
      <c r="F30" s="79"/>
      <c r="G30" s="76"/>
      <c r="H30" s="76"/>
      <c r="I30" s="76"/>
      <c r="J30" s="76"/>
      <c r="K30" s="76"/>
      <c r="L30" s="76"/>
      <c r="M30" s="76"/>
      <c r="N30" s="76"/>
      <c r="O30" s="76"/>
      <c r="P30" s="327"/>
      <c r="Q30" s="328"/>
      <c r="R30" s="80" t="s">
        <v>1313</v>
      </c>
      <c r="S30" s="73"/>
      <c r="T30" s="73"/>
      <c r="U30" s="74" t="str">
        <f t="shared" si="0"/>
        <v>実績取込日  DATETIME</v>
      </c>
    </row>
    <row r="31" spans="1:21" s="75" customFormat="1" ht="13.5" customHeight="1" x14ac:dyDescent="0.2">
      <c r="A31" s="76">
        <v>26</v>
      </c>
      <c r="B31" s="116" t="s">
        <v>1298</v>
      </c>
      <c r="C31" s="83" t="s">
        <v>1353</v>
      </c>
      <c r="D31" s="69" t="s">
        <v>2004</v>
      </c>
      <c r="E31" s="116"/>
      <c r="F31" s="79"/>
      <c r="G31" s="76"/>
      <c r="H31" s="76"/>
      <c r="I31" s="76"/>
      <c r="J31" s="76"/>
      <c r="K31" s="76"/>
      <c r="L31" s="76"/>
      <c r="M31" s="76"/>
      <c r="N31" s="76"/>
      <c r="O31" s="76"/>
      <c r="P31" s="327"/>
      <c r="Q31" s="328"/>
      <c r="R31" s="80" t="s">
        <v>1314</v>
      </c>
      <c r="S31" s="73"/>
      <c r="T31" s="73"/>
      <c r="U31" s="74" t="str">
        <f t="shared" si="0"/>
        <v>実績取込便  INT</v>
      </c>
    </row>
    <row r="32" spans="1:21" s="75" customFormat="1" ht="13.5" customHeight="1" x14ac:dyDescent="0.2">
      <c r="A32" s="76">
        <v>27</v>
      </c>
      <c r="B32" s="116" t="s">
        <v>1299</v>
      </c>
      <c r="C32" s="78" t="s">
        <v>1905</v>
      </c>
      <c r="D32" s="69" t="s">
        <v>3298</v>
      </c>
      <c r="E32" s="116">
        <v>1</v>
      </c>
      <c r="F32" s="79"/>
      <c r="G32" s="76"/>
      <c r="H32" s="76"/>
      <c r="I32" s="76"/>
      <c r="J32" s="76"/>
      <c r="K32" s="76"/>
      <c r="L32" s="76"/>
      <c r="M32" s="76"/>
      <c r="N32" s="76"/>
      <c r="O32" s="76"/>
      <c r="P32" s="327" t="s">
        <v>2347</v>
      </c>
      <c r="Q32" s="328"/>
      <c r="R32" s="73" t="s">
        <v>1315</v>
      </c>
      <c r="S32" s="73">
        <v>1</v>
      </c>
      <c r="T32" s="73"/>
      <c r="U32" s="74" t="str">
        <f t="shared" si="0"/>
        <v>売却遅延フラグ  VARCHAR(1)</v>
      </c>
    </row>
    <row r="33" spans="1:21" s="75" customFormat="1" ht="13.5" customHeight="1" x14ac:dyDescent="0.2">
      <c r="A33" s="69">
        <v>28</v>
      </c>
      <c r="B33" s="116" t="s">
        <v>2011</v>
      </c>
      <c r="C33" s="83" t="s">
        <v>1951</v>
      </c>
      <c r="D33" s="69" t="s">
        <v>3299</v>
      </c>
      <c r="E33" s="116">
        <v>1</v>
      </c>
      <c r="F33" s="79"/>
      <c r="G33" s="76"/>
      <c r="H33" s="76"/>
      <c r="I33" s="76"/>
      <c r="J33" s="76"/>
      <c r="K33" s="76"/>
      <c r="L33" s="76"/>
      <c r="M33" s="76"/>
      <c r="N33" s="76"/>
      <c r="O33" s="76"/>
      <c r="P33" s="327"/>
      <c r="Q33" s="328"/>
      <c r="R33" s="80" t="s">
        <v>1316</v>
      </c>
      <c r="S33" s="73">
        <v>1</v>
      </c>
      <c r="T33" s="73"/>
      <c r="U33" s="74" t="str">
        <f t="shared" si="0"/>
        <v>予定ﾘｽﾄ出力済フラグ  VARCHAR(1)</v>
      </c>
    </row>
    <row r="34" spans="1:21" s="75" customFormat="1" ht="13.5" customHeight="1" x14ac:dyDescent="0.2">
      <c r="A34" s="69">
        <v>29</v>
      </c>
      <c r="B34" s="116" t="s">
        <v>2012</v>
      </c>
      <c r="C34" s="83" t="s">
        <v>1971</v>
      </c>
      <c r="D34" s="69" t="s">
        <v>3299</v>
      </c>
      <c r="E34" s="116">
        <v>1</v>
      </c>
      <c r="F34" s="79"/>
      <c r="G34" s="76"/>
      <c r="H34" s="76"/>
      <c r="I34" s="76"/>
      <c r="J34" s="76"/>
      <c r="K34" s="76"/>
      <c r="L34" s="76"/>
      <c r="M34" s="76"/>
      <c r="N34" s="76"/>
      <c r="O34" s="76"/>
      <c r="P34" s="327"/>
      <c r="Q34" s="328"/>
      <c r="R34" s="80" t="s">
        <v>1317</v>
      </c>
      <c r="S34" s="73">
        <v>1</v>
      </c>
      <c r="T34" s="73"/>
      <c r="U34" s="74" t="str">
        <f t="shared" si="0"/>
        <v>実績ﾘｽﾄ出力済フラグ  VARCHAR(1)</v>
      </c>
    </row>
    <row r="35" spans="1:21" s="75" customFormat="1" ht="13.5" customHeight="1" x14ac:dyDescent="0.2">
      <c r="A35" s="76">
        <v>30</v>
      </c>
      <c r="B35" s="116" t="s">
        <v>669</v>
      </c>
      <c r="C35" s="78" t="s">
        <v>1354</v>
      </c>
      <c r="D35" s="69" t="s">
        <v>3300</v>
      </c>
      <c r="E35" s="116">
        <v>1</v>
      </c>
      <c r="F35" s="79"/>
      <c r="G35" s="76"/>
      <c r="H35" s="76"/>
      <c r="I35" s="76"/>
      <c r="J35" s="76"/>
      <c r="K35" s="76"/>
      <c r="L35" s="76"/>
      <c r="M35" s="76"/>
      <c r="N35" s="76"/>
      <c r="O35" s="76"/>
      <c r="P35" s="327"/>
      <c r="Q35" s="328"/>
      <c r="R35" s="80" t="s">
        <v>1373</v>
      </c>
      <c r="S35" s="73">
        <v>1</v>
      </c>
      <c r="T35" s="73"/>
      <c r="U35" s="74" t="str">
        <f t="shared" si="0"/>
        <v>削除フラグ  VARCHAR(1)</v>
      </c>
    </row>
    <row r="36" spans="1:21" s="75" customFormat="1" ht="13.5" customHeight="1" x14ac:dyDescent="0.2">
      <c r="A36" s="76">
        <v>31</v>
      </c>
      <c r="B36" s="116" t="s">
        <v>1901</v>
      </c>
      <c r="C36" s="83" t="s">
        <v>1355</v>
      </c>
      <c r="D36" s="69" t="s">
        <v>3299</v>
      </c>
      <c r="E36" s="116">
        <v>4</v>
      </c>
      <c r="F36" s="79"/>
      <c r="G36" s="76"/>
      <c r="H36" s="76"/>
      <c r="I36" s="76"/>
      <c r="J36" s="76"/>
      <c r="K36" s="76"/>
      <c r="L36" s="76"/>
      <c r="M36" s="76"/>
      <c r="N36" s="76"/>
      <c r="O36" s="76"/>
      <c r="P36" s="327"/>
      <c r="Q36" s="328"/>
      <c r="R36" s="80" t="s">
        <v>1318</v>
      </c>
      <c r="S36" s="73">
        <v>4</v>
      </c>
      <c r="T36" s="73"/>
      <c r="U36" s="74" t="str">
        <f t="shared" si="0"/>
        <v>発注者(1)  VARCHAR(4)</v>
      </c>
    </row>
    <row r="37" spans="1:21" s="75" customFormat="1" ht="13.5" customHeight="1" x14ac:dyDescent="0.2">
      <c r="A37" s="69">
        <v>32</v>
      </c>
      <c r="B37" s="116" t="s">
        <v>671</v>
      </c>
      <c r="C37" s="83" t="s">
        <v>2271</v>
      </c>
      <c r="D37" s="69" t="s">
        <v>3299</v>
      </c>
      <c r="E37" s="116">
        <v>2</v>
      </c>
      <c r="F37" s="79"/>
      <c r="G37" s="76"/>
      <c r="H37" s="76"/>
      <c r="I37" s="76"/>
      <c r="J37" s="76"/>
      <c r="K37" s="76"/>
      <c r="L37" s="76"/>
      <c r="M37" s="76"/>
      <c r="N37" s="76"/>
      <c r="O37" s="76"/>
      <c r="P37" s="327"/>
      <c r="Q37" s="328"/>
      <c r="R37" s="73" t="s">
        <v>1319</v>
      </c>
      <c r="S37" s="73">
        <v>2</v>
      </c>
      <c r="T37" s="73"/>
      <c r="U37" s="74" t="str">
        <f t="shared" si="0"/>
        <v>発注者(2)  VARCHAR(2)</v>
      </c>
    </row>
    <row r="38" spans="1:21" s="75" customFormat="1" ht="13.5" customHeight="1" x14ac:dyDescent="0.2">
      <c r="A38" s="76">
        <v>33</v>
      </c>
      <c r="B38" s="118" t="s">
        <v>51</v>
      </c>
      <c r="C38" s="83" t="s">
        <v>1356</v>
      </c>
      <c r="D38" s="84" t="s">
        <v>3286</v>
      </c>
      <c r="E38" s="118"/>
      <c r="F38" s="118"/>
      <c r="G38" s="118"/>
      <c r="H38" s="118"/>
      <c r="I38" s="118"/>
      <c r="J38" s="118"/>
      <c r="K38" s="118"/>
      <c r="L38" s="118"/>
      <c r="M38" s="118"/>
      <c r="N38" s="84"/>
      <c r="O38" s="84"/>
      <c r="P38" s="325"/>
      <c r="Q38" s="326"/>
      <c r="R38" s="81" t="s">
        <v>1368</v>
      </c>
      <c r="S38" s="73"/>
      <c r="T38" s="73"/>
      <c r="U38" s="74" t="str">
        <f t="shared" si="0"/>
        <v>登録日時  DATETIME</v>
      </c>
    </row>
    <row r="39" spans="1:21" s="75" customFormat="1" ht="13.5" customHeight="1" x14ac:dyDescent="0.2">
      <c r="A39" s="76">
        <v>34</v>
      </c>
      <c r="B39" s="118" t="s">
        <v>57</v>
      </c>
      <c r="C39" s="83" t="s">
        <v>1357</v>
      </c>
      <c r="D39" s="84" t="s">
        <v>3301</v>
      </c>
      <c r="E39" s="118">
        <v>50</v>
      </c>
      <c r="F39" s="118"/>
      <c r="G39" s="118"/>
      <c r="H39" s="118"/>
      <c r="I39" s="118"/>
      <c r="J39" s="118"/>
      <c r="K39" s="118"/>
      <c r="L39" s="118"/>
      <c r="M39" s="118"/>
      <c r="N39" s="84"/>
      <c r="O39" s="84"/>
      <c r="P39" s="325"/>
      <c r="Q39" s="326"/>
      <c r="R39" s="81"/>
      <c r="S39" s="73"/>
      <c r="T39" s="73"/>
      <c r="U39" s="74" t="str">
        <f t="shared" si="0"/>
        <v>登録端末名  VARCHAR(50)</v>
      </c>
    </row>
    <row r="40" spans="1:21" s="75" customFormat="1" ht="13.5" customHeight="1" x14ac:dyDescent="0.2">
      <c r="A40" s="69">
        <v>35</v>
      </c>
      <c r="B40" s="118" t="s">
        <v>52</v>
      </c>
      <c r="C40" s="83" t="s">
        <v>1358</v>
      </c>
      <c r="D40" s="84" t="s">
        <v>3302</v>
      </c>
      <c r="E40" s="118">
        <v>50</v>
      </c>
      <c r="F40" s="118"/>
      <c r="G40" s="84"/>
      <c r="H40" s="84"/>
      <c r="I40" s="84"/>
      <c r="J40" s="84"/>
      <c r="K40" s="84"/>
      <c r="L40" s="84"/>
      <c r="M40" s="84"/>
      <c r="N40" s="84"/>
      <c r="O40" s="84"/>
      <c r="P40" s="325"/>
      <c r="Q40" s="326"/>
      <c r="R40" s="81" t="s">
        <v>1369</v>
      </c>
      <c r="S40" s="73">
        <v>50</v>
      </c>
      <c r="T40" s="73"/>
      <c r="U40" s="74" t="str">
        <f t="shared" si="0"/>
        <v>登録ユーザー名  VARCHAR(50)</v>
      </c>
    </row>
    <row r="41" spans="1:21" s="75" customFormat="1" ht="13.5" customHeight="1" x14ac:dyDescent="0.2">
      <c r="A41" s="69">
        <v>36</v>
      </c>
      <c r="B41" s="118" t="s">
        <v>60</v>
      </c>
      <c r="C41" s="83" t="s">
        <v>1359</v>
      </c>
      <c r="D41" s="84" t="s">
        <v>2006</v>
      </c>
      <c r="E41" s="118"/>
      <c r="F41" s="118"/>
      <c r="G41" s="118"/>
      <c r="H41" s="118"/>
      <c r="I41" s="118"/>
      <c r="J41" s="118"/>
      <c r="K41" s="118"/>
      <c r="L41" s="118"/>
      <c r="M41" s="118"/>
      <c r="N41" s="84"/>
      <c r="O41" s="84"/>
      <c r="P41" s="325"/>
      <c r="Q41" s="326"/>
      <c r="R41" s="81" t="s">
        <v>1370</v>
      </c>
      <c r="S41" s="73"/>
      <c r="T41" s="73"/>
      <c r="U41" s="74" t="str">
        <f t="shared" si="0"/>
        <v>更新日時  DATETIME</v>
      </c>
    </row>
    <row r="42" spans="1:21" s="75" customFormat="1" ht="13.5" customHeight="1" x14ac:dyDescent="0.2">
      <c r="A42" s="76">
        <v>37</v>
      </c>
      <c r="B42" s="118" t="s">
        <v>58</v>
      </c>
      <c r="C42" s="83" t="s">
        <v>1360</v>
      </c>
      <c r="D42" s="76" t="s">
        <v>2005</v>
      </c>
      <c r="E42" s="118">
        <v>50</v>
      </c>
      <c r="F42" s="118"/>
      <c r="G42" s="118"/>
      <c r="H42" s="118"/>
      <c r="I42" s="118"/>
      <c r="J42" s="118"/>
      <c r="K42" s="118"/>
      <c r="L42" s="118"/>
      <c r="M42" s="118"/>
      <c r="N42" s="84"/>
      <c r="O42" s="84"/>
      <c r="P42" s="325"/>
      <c r="Q42" s="326"/>
      <c r="R42" s="81" t="s">
        <v>1371</v>
      </c>
      <c r="S42" s="73">
        <v>50</v>
      </c>
      <c r="T42" s="73"/>
      <c r="U42" s="74" t="str">
        <f t="shared" si="0"/>
        <v>更新端末名  VARCHAR(50)</v>
      </c>
    </row>
    <row r="43" spans="1:21" s="75" customFormat="1" ht="13.5" customHeight="1" x14ac:dyDescent="0.2">
      <c r="A43" s="76">
        <v>38</v>
      </c>
      <c r="B43" s="116" t="s">
        <v>53</v>
      </c>
      <c r="C43" s="83" t="s">
        <v>1361</v>
      </c>
      <c r="D43" s="76" t="s">
        <v>3301</v>
      </c>
      <c r="E43" s="118">
        <v>50</v>
      </c>
      <c r="F43" s="116"/>
      <c r="G43" s="116"/>
      <c r="H43" s="116"/>
      <c r="I43" s="116"/>
      <c r="J43" s="116"/>
      <c r="K43" s="116"/>
      <c r="L43" s="116"/>
      <c r="M43" s="116"/>
      <c r="N43" s="76"/>
      <c r="O43" s="116"/>
      <c r="P43" s="327"/>
      <c r="Q43" s="328"/>
      <c r="R43" s="81" t="s">
        <v>1372</v>
      </c>
      <c r="S43" s="73">
        <v>50</v>
      </c>
      <c r="T43" s="73"/>
      <c r="U43" s="74" t="str">
        <f t="shared" si="0"/>
        <v>更新ユーザー名  VARCHAR(50)</v>
      </c>
    </row>
    <row r="44" spans="1:21" s="75" customFormat="1" ht="13.5" customHeight="1" x14ac:dyDescent="0.2">
      <c r="A44" s="69">
        <v>39</v>
      </c>
      <c r="B44" s="116" t="s">
        <v>54</v>
      </c>
      <c r="C44" s="85" t="s">
        <v>1362</v>
      </c>
      <c r="D44" s="76" t="s">
        <v>3303</v>
      </c>
      <c r="E44" s="116"/>
      <c r="F44" s="116"/>
      <c r="G44" s="116"/>
      <c r="H44" s="116"/>
      <c r="I44" s="116"/>
      <c r="J44" s="116"/>
      <c r="K44" s="116"/>
      <c r="L44" s="116"/>
      <c r="M44" s="116"/>
      <c r="N44" s="76"/>
      <c r="O44" s="116">
        <v>0</v>
      </c>
      <c r="P44" s="327"/>
      <c r="Q44" s="328"/>
      <c r="R44" s="75">
        <v>0</v>
      </c>
      <c r="S44" s="73"/>
      <c r="T44" s="73"/>
      <c r="U44" s="74" t="str">
        <f t="shared" si="0"/>
        <v>削除フラグ  INT</v>
      </c>
    </row>
    <row r="45" spans="1:21" s="75" customFormat="1" ht="13.5" customHeight="1" x14ac:dyDescent="0.2">
      <c r="A45" s="76">
        <v>40</v>
      </c>
      <c r="B45" s="116" t="s">
        <v>56</v>
      </c>
      <c r="C45" s="85" t="s">
        <v>1363</v>
      </c>
      <c r="D45" s="84" t="s">
        <v>2006</v>
      </c>
      <c r="E45" s="116"/>
      <c r="F45" s="116"/>
      <c r="G45" s="116"/>
      <c r="H45" s="116"/>
      <c r="I45" s="116"/>
      <c r="J45" s="116"/>
      <c r="K45" s="116"/>
      <c r="L45" s="116"/>
      <c r="M45" s="116"/>
      <c r="N45" s="76"/>
      <c r="O45" s="116"/>
      <c r="P45" s="327"/>
      <c r="Q45" s="328"/>
      <c r="R45" s="81"/>
      <c r="S45" s="73"/>
      <c r="T45" s="73"/>
      <c r="U45" s="74" t="str">
        <f t="shared" si="0"/>
        <v>削除日時  DATETIME</v>
      </c>
    </row>
    <row r="46" spans="1:21" s="75" customFormat="1" ht="13.5" customHeight="1" x14ac:dyDescent="0.2">
      <c r="A46" s="76">
        <v>41</v>
      </c>
      <c r="B46" s="116" t="s">
        <v>59</v>
      </c>
      <c r="C46" s="85" t="s">
        <v>1364</v>
      </c>
      <c r="D46" s="76" t="s">
        <v>2005</v>
      </c>
      <c r="E46" s="116">
        <v>50</v>
      </c>
      <c r="F46" s="116"/>
      <c r="G46" s="116"/>
      <c r="H46" s="116"/>
      <c r="I46" s="116"/>
      <c r="J46" s="116"/>
      <c r="K46" s="116"/>
      <c r="L46" s="116"/>
      <c r="M46" s="116"/>
      <c r="N46" s="76"/>
      <c r="O46" s="116"/>
      <c r="P46" s="327"/>
      <c r="Q46" s="328"/>
      <c r="R46" s="81"/>
      <c r="S46" s="73"/>
      <c r="T46" s="73"/>
      <c r="U46" s="74" t="str">
        <f t="shared" si="0"/>
        <v>削除端末名  VARCHAR(50)</v>
      </c>
    </row>
    <row r="47" spans="1:21" s="75" customFormat="1" ht="13.5" customHeight="1" x14ac:dyDescent="0.2">
      <c r="A47" s="69">
        <v>42</v>
      </c>
      <c r="B47" s="116" t="s">
        <v>55</v>
      </c>
      <c r="C47" s="85" t="s">
        <v>1365</v>
      </c>
      <c r="D47" s="76" t="s">
        <v>3304</v>
      </c>
      <c r="E47" s="116">
        <v>50</v>
      </c>
      <c r="F47" s="116"/>
      <c r="G47" s="116"/>
      <c r="H47" s="116"/>
      <c r="I47" s="116"/>
      <c r="J47" s="116"/>
      <c r="K47" s="116"/>
      <c r="L47" s="116"/>
      <c r="M47" s="116"/>
      <c r="N47" s="76"/>
      <c r="O47" s="116"/>
      <c r="P47" s="327"/>
      <c r="Q47" s="328"/>
      <c r="R47" s="81"/>
      <c r="S47" s="73"/>
      <c r="T47" s="73"/>
      <c r="U47" s="74" t="str">
        <f t="shared" si="0"/>
        <v>削除ユーザー名  VARCHAR(50)</v>
      </c>
    </row>
    <row r="48" spans="1:21" s="75" customFormat="1" ht="13.5" customHeight="1" x14ac:dyDescent="0.2">
      <c r="A48" s="69">
        <v>43</v>
      </c>
      <c r="B48" s="117" t="s">
        <v>128</v>
      </c>
      <c r="C48" s="117" t="s">
        <v>1366</v>
      </c>
      <c r="D48" s="86" t="s">
        <v>3293</v>
      </c>
      <c r="E48" s="117"/>
      <c r="F48" s="117"/>
      <c r="G48" s="86"/>
      <c r="H48" s="86"/>
      <c r="I48" s="86"/>
      <c r="J48" s="86"/>
      <c r="K48" s="86"/>
      <c r="L48" s="86"/>
      <c r="M48" s="86"/>
      <c r="N48" s="86"/>
      <c r="O48" s="117">
        <v>0</v>
      </c>
      <c r="P48" s="329" t="s">
        <v>75</v>
      </c>
      <c r="Q48" s="330"/>
      <c r="R48" s="73">
        <v>0</v>
      </c>
      <c r="S48" s="73"/>
      <c r="T48" s="73"/>
      <c r="U48" s="74" t="str">
        <f t="shared" si="0"/>
        <v>リビジョン番号  INT</v>
      </c>
    </row>
  </sheetData>
  <mergeCells count="46">
    <mergeCell ref="P45:Q45"/>
    <mergeCell ref="P46:Q46"/>
    <mergeCell ref="P47:Q47"/>
    <mergeCell ref="P48:Q48"/>
    <mergeCell ref="P39:Q39"/>
    <mergeCell ref="P40:Q40"/>
    <mergeCell ref="P41:Q41"/>
    <mergeCell ref="P42:Q42"/>
    <mergeCell ref="P43:Q43"/>
    <mergeCell ref="P44:Q44"/>
    <mergeCell ref="P38:Q38"/>
    <mergeCell ref="P33:Q33"/>
    <mergeCell ref="P34:Q34"/>
    <mergeCell ref="P35:Q35"/>
    <mergeCell ref="P36:Q36"/>
    <mergeCell ref="P37:Q37"/>
    <mergeCell ref="P32:Q32"/>
    <mergeCell ref="P21:Q21"/>
    <mergeCell ref="P22:Q22"/>
    <mergeCell ref="P23:Q23"/>
    <mergeCell ref="P24:Q24"/>
    <mergeCell ref="P25:Q25"/>
    <mergeCell ref="P26:Q26"/>
    <mergeCell ref="P27:Q27"/>
    <mergeCell ref="P28:Q28"/>
    <mergeCell ref="P29:Q29"/>
    <mergeCell ref="P30:Q30"/>
    <mergeCell ref="P31:Q31"/>
    <mergeCell ref="P18:Q18"/>
    <mergeCell ref="P19:Q19"/>
    <mergeCell ref="P20:Q20"/>
    <mergeCell ref="P9:Q9"/>
    <mergeCell ref="P10:Q10"/>
    <mergeCell ref="P11:Q11"/>
    <mergeCell ref="P12:Q12"/>
    <mergeCell ref="P13:Q13"/>
    <mergeCell ref="P14:Q14"/>
    <mergeCell ref="P8:Q8"/>
    <mergeCell ref="P15:Q15"/>
    <mergeCell ref="P16:Q16"/>
    <mergeCell ref="P17:Q17"/>
    <mergeCell ref="G1:P1"/>
    <mergeCell ref="G2:P2"/>
    <mergeCell ref="P5:Q5"/>
    <mergeCell ref="P6:Q6"/>
    <mergeCell ref="P7:Q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59842"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59842" r:id="rId4" name="CommandButton2"/>
      </mc:Fallback>
    </mc:AlternateContent>
    <mc:AlternateContent xmlns:mc="http://schemas.openxmlformats.org/markup-compatibility/2006">
      <mc:Choice Requires="x14">
        <control shapeId="1059841"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59841" r:id="rId6" name="CommandButton1"/>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25"/>
  <dimension ref="A1:U85"/>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20" t="s">
        <v>11</v>
      </c>
      <c r="B1" s="119" t="s">
        <v>29</v>
      </c>
      <c r="C1" s="39" t="s">
        <v>31</v>
      </c>
      <c r="D1" s="119" t="s">
        <v>16</v>
      </c>
      <c r="E1" s="119" t="s">
        <v>17</v>
      </c>
      <c r="F1" s="119" t="s">
        <v>18</v>
      </c>
      <c r="G1" s="331" t="s">
        <v>19</v>
      </c>
      <c r="H1" s="332"/>
      <c r="I1" s="332"/>
      <c r="J1" s="332"/>
      <c r="K1" s="332"/>
      <c r="L1" s="332"/>
      <c r="M1" s="332"/>
      <c r="N1" s="332"/>
      <c r="O1" s="332"/>
      <c r="P1" s="333"/>
      <c r="Q1" s="40" t="s">
        <v>20</v>
      </c>
      <c r="R1" s="41"/>
      <c r="S1" s="41"/>
      <c r="T1" s="41"/>
      <c r="U1" s="42"/>
    </row>
    <row r="2" spans="1:21" ht="13.5" customHeight="1" x14ac:dyDescent="0.2">
      <c r="A2" s="44"/>
      <c r="B2" s="45" t="s">
        <v>1374</v>
      </c>
      <c r="C2" s="46" t="s">
        <v>1375</v>
      </c>
      <c r="D2" s="47">
        <v>1000</v>
      </c>
      <c r="E2" s="48">
        <v>613</v>
      </c>
      <c r="F2" s="48">
        <v>23</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1387</v>
      </c>
      <c r="S4" s="55"/>
      <c r="T4" s="56"/>
      <c r="U4" s="42"/>
    </row>
    <row r="5" spans="1:21" ht="13.5" customHeight="1" x14ac:dyDescent="0.2">
      <c r="A5" s="120" t="s">
        <v>15</v>
      </c>
      <c r="B5" s="120" t="s">
        <v>35</v>
      </c>
      <c r="C5" s="65" t="s">
        <v>36</v>
      </c>
      <c r="D5" s="66" t="s">
        <v>37</v>
      </c>
      <c r="E5" s="120" t="s">
        <v>32</v>
      </c>
      <c r="F5" s="120" t="s">
        <v>38</v>
      </c>
      <c r="G5" s="120" t="s">
        <v>23</v>
      </c>
      <c r="H5" s="120" t="s">
        <v>24</v>
      </c>
      <c r="I5" s="120" t="s">
        <v>25</v>
      </c>
      <c r="J5" s="120" t="s">
        <v>6</v>
      </c>
      <c r="K5" s="120" t="s">
        <v>7</v>
      </c>
      <c r="L5" s="120" t="s">
        <v>1</v>
      </c>
      <c r="M5" s="120" t="s">
        <v>2</v>
      </c>
      <c r="N5" s="120" t="s">
        <v>39</v>
      </c>
      <c r="O5" s="120" t="s">
        <v>27</v>
      </c>
      <c r="P5" s="337" t="s">
        <v>26</v>
      </c>
      <c r="Q5" s="331"/>
      <c r="R5" s="67" t="s">
        <v>8</v>
      </c>
      <c r="S5" s="68" t="s">
        <v>9</v>
      </c>
      <c r="T5" s="68" t="s">
        <v>10</v>
      </c>
      <c r="U5" s="42"/>
    </row>
    <row r="6" spans="1:21" s="75" customFormat="1" ht="13.5" customHeight="1" x14ac:dyDescent="0.2">
      <c r="A6" s="69">
        <v>1</v>
      </c>
      <c r="B6" s="121" t="s">
        <v>1903</v>
      </c>
      <c r="C6" s="71" t="s">
        <v>1520</v>
      </c>
      <c r="D6" s="69" t="s">
        <v>149</v>
      </c>
      <c r="E6" s="72"/>
      <c r="F6" s="72"/>
      <c r="G6" s="69">
        <v>1</v>
      </c>
      <c r="H6" s="69"/>
      <c r="I6" s="69"/>
      <c r="J6" s="69"/>
      <c r="K6" s="69"/>
      <c r="L6" s="69"/>
      <c r="M6" s="69"/>
      <c r="N6" s="69"/>
      <c r="O6" s="69"/>
      <c r="P6" s="338"/>
      <c r="Q6" s="339"/>
      <c r="R6" s="73" t="s">
        <v>1454</v>
      </c>
      <c r="S6" s="73"/>
      <c r="T6" s="73"/>
      <c r="U6" s="74" t="str">
        <f t="shared" ref="U6:U85" si="0">B6 &amp; "  " &amp;D6 &amp; IF(D6 = "VARCHAR","(" &amp; E6 &amp; ")",IF(D6="NUMERIC","(" &amp; E6 &amp; "," &amp; F6 &amp; ")",""))</f>
        <v>月別入庫ＮＯ  INT</v>
      </c>
    </row>
    <row r="7" spans="1:21" s="75" customFormat="1" ht="13.5" customHeight="1" x14ac:dyDescent="0.2">
      <c r="A7" s="76">
        <v>2</v>
      </c>
      <c r="B7" s="116" t="s">
        <v>1635</v>
      </c>
      <c r="C7" s="78" t="s">
        <v>1521</v>
      </c>
      <c r="D7" s="69" t="s">
        <v>84</v>
      </c>
      <c r="E7" s="116">
        <v>11</v>
      </c>
      <c r="F7" s="79"/>
      <c r="G7" s="76"/>
      <c r="H7" s="76">
        <v>1</v>
      </c>
      <c r="I7" s="76"/>
      <c r="J7" s="76"/>
      <c r="K7" s="76"/>
      <c r="L7" s="76"/>
      <c r="M7" s="76"/>
      <c r="N7" s="69"/>
      <c r="O7" s="76"/>
      <c r="P7" s="327" t="s">
        <v>1523</v>
      </c>
      <c r="Q7" s="328"/>
      <c r="R7" s="73" t="s">
        <v>1455</v>
      </c>
      <c r="S7" s="73">
        <v>11</v>
      </c>
      <c r="T7" s="73"/>
      <c r="U7" s="74" t="str">
        <f t="shared" si="0"/>
        <v>品番コード(MNCD付き)  VARCHAR(11)</v>
      </c>
    </row>
    <row r="8" spans="1:21" s="75" customFormat="1" ht="13.5" customHeight="1" x14ac:dyDescent="0.2">
      <c r="A8" s="76">
        <v>3</v>
      </c>
      <c r="B8" s="116" t="s">
        <v>1524</v>
      </c>
      <c r="C8" s="78" t="s">
        <v>1525</v>
      </c>
      <c r="D8" s="69" t="s">
        <v>84</v>
      </c>
      <c r="E8" s="116">
        <v>3</v>
      </c>
      <c r="F8" s="79"/>
      <c r="G8" s="76"/>
      <c r="H8" s="76"/>
      <c r="I8" s="76"/>
      <c r="J8" s="76"/>
      <c r="K8" s="76"/>
      <c r="L8" s="76"/>
      <c r="M8" s="76"/>
      <c r="N8" s="76"/>
      <c r="O8" s="76"/>
      <c r="P8" s="327"/>
      <c r="Q8" s="328"/>
      <c r="R8" s="80" t="s">
        <v>1456</v>
      </c>
      <c r="S8" s="73">
        <v>3</v>
      </c>
      <c r="T8" s="73"/>
      <c r="U8" s="74" t="str">
        <f t="shared" si="0"/>
        <v>仕入先コード(ＴＲ仕入先コード)  VARCHAR(3)</v>
      </c>
    </row>
    <row r="9" spans="1:21" s="75" customFormat="1" ht="13.5" customHeight="1" x14ac:dyDescent="0.2">
      <c r="A9" s="76">
        <v>4</v>
      </c>
      <c r="B9" s="134" t="s">
        <v>1348</v>
      </c>
      <c r="C9" s="78" t="s">
        <v>1526</v>
      </c>
      <c r="D9" s="69" t="s">
        <v>84</v>
      </c>
      <c r="E9" s="116">
        <v>1</v>
      </c>
      <c r="F9" s="79"/>
      <c r="G9" s="76"/>
      <c r="H9" s="76">
        <v>2</v>
      </c>
      <c r="I9" s="76"/>
      <c r="J9" s="76"/>
      <c r="K9" s="76"/>
      <c r="L9" s="76"/>
      <c r="M9" s="76"/>
      <c r="N9" s="76"/>
      <c r="O9" s="76"/>
      <c r="P9" s="327" t="s">
        <v>895</v>
      </c>
      <c r="Q9" s="328"/>
      <c r="R9" s="80" t="s">
        <v>1527</v>
      </c>
      <c r="S9" s="73">
        <v>1</v>
      </c>
      <c r="T9" s="73"/>
      <c r="U9" s="74" t="str">
        <f t="shared" si="0"/>
        <v>仕入先付帯№(工場区分)  VARCHAR(1)</v>
      </c>
    </row>
    <row r="10" spans="1:21" s="75" customFormat="1" ht="13.5" customHeight="1" x14ac:dyDescent="0.2">
      <c r="A10" s="76">
        <v>5</v>
      </c>
      <c r="B10" s="116" t="s">
        <v>1393</v>
      </c>
      <c r="C10" s="78" t="s">
        <v>2346</v>
      </c>
      <c r="D10" s="69" t="s">
        <v>84</v>
      </c>
      <c r="E10" s="116">
        <v>7</v>
      </c>
      <c r="F10" s="79"/>
      <c r="G10" s="76"/>
      <c r="H10" s="76"/>
      <c r="I10" s="76">
        <v>1</v>
      </c>
      <c r="J10" s="76"/>
      <c r="K10" s="76"/>
      <c r="L10" s="76"/>
      <c r="M10" s="76"/>
      <c r="N10" s="76"/>
      <c r="O10" s="76"/>
      <c r="P10" s="327"/>
      <c r="Q10" s="328"/>
      <c r="R10" s="80" t="s">
        <v>1457</v>
      </c>
      <c r="S10" s="73">
        <v>7</v>
      </c>
      <c r="T10" s="73"/>
      <c r="U10" s="74" t="str">
        <f t="shared" si="0"/>
        <v>発注年月  VARCHAR(7)</v>
      </c>
    </row>
    <row r="11" spans="1:21" s="75" customFormat="1" ht="13.5" customHeight="1" x14ac:dyDescent="0.2">
      <c r="A11" s="76">
        <v>6</v>
      </c>
      <c r="B11" s="160" t="s">
        <v>1896</v>
      </c>
      <c r="C11" s="83" t="s">
        <v>1902</v>
      </c>
      <c r="D11" s="69" t="s">
        <v>84</v>
      </c>
      <c r="E11" s="160">
        <v>3</v>
      </c>
      <c r="F11" s="79"/>
      <c r="G11" s="76"/>
      <c r="H11" s="76"/>
      <c r="I11" s="76"/>
      <c r="J11" s="76"/>
      <c r="K11" s="76"/>
      <c r="L11" s="76"/>
      <c r="M11" s="76"/>
      <c r="N11" s="76"/>
      <c r="O11" s="76"/>
      <c r="P11" s="327"/>
      <c r="Q11" s="328"/>
      <c r="R11" s="73" t="s">
        <v>3126</v>
      </c>
      <c r="S11" s="73">
        <v>3</v>
      </c>
      <c r="T11" s="73"/>
      <c r="U11" s="74" t="str">
        <f t="shared" si="0"/>
        <v>出荷場  VARCHAR(3)</v>
      </c>
    </row>
    <row r="12" spans="1:21" s="75" customFormat="1" ht="13.5" customHeight="1" x14ac:dyDescent="0.2">
      <c r="A12" s="102">
        <v>7</v>
      </c>
      <c r="B12" s="136" t="s">
        <v>1528</v>
      </c>
      <c r="C12" s="104" t="s">
        <v>1530</v>
      </c>
      <c r="D12" s="123" t="s">
        <v>149</v>
      </c>
      <c r="E12" s="136"/>
      <c r="F12" s="105"/>
      <c r="G12" s="102"/>
      <c r="H12" s="102"/>
      <c r="I12" s="102"/>
      <c r="J12" s="102"/>
      <c r="K12" s="102"/>
      <c r="L12" s="102"/>
      <c r="M12" s="102"/>
      <c r="N12" s="102"/>
      <c r="O12" s="102"/>
      <c r="P12" s="340" t="s">
        <v>1531</v>
      </c>
      <c r="Q12" s="341"/>
      <c r="R12" s="80" t="s">
        <v>1529</v>
      </c>
      <c r="S12" s="73"/>
      <c r="T12" s="73"/>
      <c r="U12" s="74" t="str">
        <f t="shared" si="0"/>
        <v>入庫便  INT</v>
      </c>
    </row>
    <row r="13" spans="1:21" s="75" customFormat="1" ht="13.5" customHeight="1" x14ac:dyDescent="0.2">
      <c r="A13" s="76">
        <v>8</v>
      </c>
      <c r="B13" s="118" t="s">
        <v>1899</v>
      </c>
      <c r="C13" s="83" t="s">
        <v>1900</v>
      </c>
      <c r="D13" s="69" t="s">
        <v>149</v>
      </c>
      <c r="E13" s="118"/>
      <c r="F13" s="118"/>
      <c r="G13" s="118"/>
      <c r="H13" s="118"/>
      <c r="I13" s="118"/>
      <c r="J13" s="118"/>
      <c r="K13" s="118"/>
      <c r="L13" s="118"/>
      <c r="M13" s="118"/>
      <c r="N13" s="84"/>
      <c r="O13" s="84"/>
      <c r="P13" s="325"/>
      <c r="Q13" s="326"/>
      <c r="R13" s="81" t="s">
        <v>1458</v>
      </c>
      <c r="S13" s="73"/>
      <c r="T13" s="73"/>
      <c r="U13" s="74" t="str">
        <f t="shared" si="0"/>
        <v>売却予定数１  INT</v>
      </c>
    </row>
    <row r="14" spans="1:21" s="75" customFormat="1" ht="13.5" customHeight="1" x14ac:dyDescent="0.2">
      <c r="A14" s="76">
        <v>9</v>
      </c>
      <c r="B14" s="118" t="s">
        <v>1906</v>
      </c>
      <c r="C14" s="83" t="s">
        <v>1907</v>
      </c>
      <c r="D14" s="69" t="s">
        <v>149</v>
      </c>
      <c r="E14" s="118"/>
      <c r="F14" s="118"/>
      <c r="G14" s="118"/>
      <c r="H14" s="118"/>
      <c r="I14" s="118"/>
      <c r="J14" s="118"/>
      <c r="K14" s="118"/>
      <c r="L14" s="118"/>
      <c r="M14" s="118"/>
      <c r="N14" s="84"/>
      <c r="O14" s="84"/>
      <c r="P14" s="325"/>
      <c r="Q14" s="326"/>
      <c r="R14" s="81" t="s">
        <v>1459</v>
      </c>
      <c r="S14" s="73"/>
      <c r="T14" s="73"/>
      <c r="U14" s="74" t="str">
        <f t="shared" si="0"/>
        <v>売却数１  INT</v>
      </c>
    </row>
    <row r="15" spans="1:21" s="75" customFormat="1" ht="13.5" customHeight="1" x14ac:dyDescent="0.2">
      <c r="A15" s="76">
        <v>10</v>
      </c>
      <c r="B15" s="118" t="s">
        <v>1394</v>
      </c>
      <c r="C15" s="83" t="s">
        <v>1532</v>
      </c>
      <c r="D15" s="69" t="s">
        <v>3216</v>
      </c>
      <c r="E15" s="118"/>
      <c r="F15" s="118"/>
      <c r="G15" s="84"/>
      <c r="H15" s="84"/>
      <c r="I15" s="84"/>
      <c r="J15" s="84"/>
      <c r="K15" s="84"/>
      <c r="L15" s="84"/>
      <c r="M15" s="84"/>
      <c r="N15" s="84"/>
      <c r="O15" s="84"/>
      <c r="P15" s="325"/>
      <c r="Q15" s="326"/>
      <c r="R15" s="81" t="s">
        <v>1460</v>
      </c>
      <c r="S15" s="73"/>
      <c r="T15" s="73"/>
      <c r="U15" s="74" t="str">
        <f t="shared" si="0"/>
        <v>売却予定数２  INT</v>
      </c>
    </row>
    <row r="16" spans="1:21" s="75" customFormat="1" ht="13.5" customHeight="1" x14ac:dyDescent="0.2">
      <c r="A16" s="76">
        <v>11</v>
      </c>
      <c r="B16" s="118" t="s">
        <v>1395</v>
      </c>
      <c r="C16" s="83" t="s">
        <v>1533</v>
      </c>
      <c r="D16" s="69" t="s">
        <v>149</v>
      </c>
      <c r="E16" s="118"/>
      <c r="F16" s="118"/>
      <c r="G16" s="118"/>
      <c r="H16" s="118"/>
      <c r="I16" s="118"/>
      <c r="J16" s="118"/>
      <c r="K16" s="118"/>
      <c r="L16" s="118"/>
      <c r="M16" s="118"/>
      <c r="N16" s="84"/>
      <c r="O16" s="84"/>
      <c r="P16" s="325"/>
      <c r="Q16" s="326"/>
      <c r="R16" s="81" t="s">
        <v>1461</v>
      </c>
      <c r="S16" s="73"/>
      <c r="T16" s="73"/>
      <c r="U16" s="74" t="str">
        <f t="shared" si="0"/>
        <v>売却数２  INT</v>
      </c>
    </row>
    <row r="17" spans="1:21" s="75" customFormat="1" ht="13.5" customHeight="1" x14ac:dyDescent="0.2">
      <c r="A17" s="76">
        <v>12</v>
      </c>
      <c r="B17" s="118" t="s">
        <v>1396</v>
      </c>
      <c r="C17" s="83" t="s">
        <v>1534</v>
      </c>
      <c r="D17" s="69" t="s">
        <v>3216</v>
      </c>
      <c r="E17" s="118"/>
      <c r="F17" s="118"/>
      <c r="G17" s="118"/>
      <c r="H17" s="118"/>
      <c r="I17" s="118"/>
      <c r="J17" s="118"/>
      <c r="K17" s="118"/>
      <c r="L17" s="118"/>
      <c r="M17" s="118"/>
      <c r="N17" s="84"/>
      <c r="O17" s="84"/>
      <c r="P17" s="325"/>
      <c r="Q17" s="326"/>
      <c r="R17" s="81" t="s">
        <v>1462</v>
      </c>
      <c r="S17" s="73"/>
      <c r="T17" s="73"/>
      <c r="U17" s="74" t="str">
        <f t="shared" si="0"/>
        <v>売却予定数３  INT</v>
      </c>
    </row>
    <row r="18" spans="1:21" s="75" customFormat="1" ht="13.5" customHeight="1" x14ac:dyDescent="0.2">
      <c r="A18" s="76">
        <v>13</v>
      </c>
      <c r="B18" s="116" t="s">
        <v>1397</v>
      </c>
      <c r="C18" s="83" t="s">
        <v>1535</v>
      </c>
      <c r="D18" s="69" t="s">
        <v>149</v>
      </c>
      <c r="E18" s="118"/>
      <c r="F18" s="116"/>
      <c r="G18" s="116"/>
      <c r="H18" s="116"/>
      <c r="I18" s="116"/>
      <c r="J18" s="116"/>
      <c r="K18" s="116"/>
      <c r="L18" s="116"/>
      <c r="M18" s="116"/>
      <c r="N18" s="76"/>
      <c r="O18" s="116"/>
      <c r="P18" s="325"/>
      <c r="Q18" s="326"/>
      <c r="R18" s="81" t="s">
        <v>1463</v>
      </c>
      <c r="S18" s="73"/>
      <c r="T18" s="73"/>
      <c r="U18" s="74" t="str">
        <f t="shared" si="0"/>
        <v>売却数３  INT</v>
      </c>
    </row>
    <row r="19" spans="1:21" s="75" customFormat="1" ht="13.5" customHeight="1" x14ac:dyDescent="0.2">
      <c r="A19" s="76">
        <v>14</v>
      </c>
      <c r="B19" s="116" t="s">
        <v>1398</v>
      </c>
      <c r="C19" s="83" t="s">
        <v>1536</v>
      </c>
      <c r="D19" s="69" t="s">
        <v>3216</v>
      </c>
      <c r="E19" s="116"/>
      <c r="F19" s="116"/>
      <c r="G19" s="116"/>
      <c r="H19" s="116"/>
      <c r="I19" s="116"/>
      <c r="J19" s="116"/>
      <c r="K19" s="116"/>
      <c r="L19" s="116"/>
      <c r="M19" s="116"/>
      <c r="N19" s="76"/>
      <c r="O19" s="116"/>
      <c r="P19" s="325"/>
      <c r="Q19" s="326"/>
      <c r="R19" s="75" t="s">
        <v>1464</v>
      </c>
      <c r="S19" s="73"/>
      <c r="T19" s="73"/>
      <c r="U19" s="74" t="str">
        <f t="shared" si="0"/>
        <v>売却予定数４  INT</v>
      </c>
    </row>
    <row r="20" spans="1:21" s="75" customFormat="1" ht="13.5" customHeight="1" x14ac:dyDescent="0.2">
      <c r="A20" s="76">
        <v>15</v>
      </c>
      <c r="B20" s="116" t="s">
        <v>1399</v>
      </c>
      <c r="C20" s="83" t="s">
        <v>1537</v>
      </c>
      <c r="D20" s="69" t="s">
        <v>149</v>
      </c>
      <c r="E20" s="116"/>
      <c r="F20" s="116"/>
      <c r="G20" s="116"/>
      <c r="H20" s="116"/>
      <c r="I20" s="116"/>
      <c r="J20" s="116"/>
      <c r="K20" s="116"/>
      <c r="L20" s="116"/>
      <c r="M20" s="116"/>
      <c r="N20" s="76"/>
      <c r="O20" s="116"/>
      <c r="P20" s="327"/>
      <c r="Q20" s="328"/>
      <c r="R20" s="81" t="s">
        <v>1465</v>
      </c>
      <c r="S20" s="73"/>
      <c r="T20" s="73"/>
      <c r="U20" s="74" t="str">
        <f t="shared" si="0"/>
        <v>売却数４  INT</v>
      </c>
    </row>
    <row r="21" spans="1:21" s="75" customFormat="1" ht="13.5" customHeight="1" x14ac:dyDescent="0.2">
      <c r="A21" s="76">
        <v>16</v>
      </c>
      <c r="B21" s="116" t="s">
        <v>1400</v>
      </c>
      <c r="C21" s="83" t="s">
        <v>1538</v>
      </c>
      <c r="D21" s="69" t="s">
        <v>149</v>
      </c>
      <c r="E21" s="116"/>
      <c r="F21" s="116"/>
      <c r="G21" s="116"/>
      <c r="H21" s="116"/>
      <c r="I21" s="116"/>
      <c r="J21" s="116"/>
      <c r="K21" s="116"/>
      <c r="L21" s="116"/>
      <c r="M21" s="116"/>
      <c r="N21" s="76"/>
      <c r="O21" s="116"/>
      <c r="P21" s="327"/>
      <c r="Q21" s="328"/>
      <c r="R21" s="81" t="s">
        <v>1466</v>
      </c>
      <c r="S21" s="73"/>
      <c r="T21" s="73"/>
      <c r="U21" s="74" t="str">
        <f t="shared" si="0"/>
        <v>売却予定数５  INT</v>
      </c>
    </row>
    <row r="22" spans="1:21" s="75" customFormat="1" ht="13.5" customHeight="1" x14ac:dyDescent="0.2">
      <c r="A22" s="76">
        <v>17</v>
      </c>
      <c r="B22" s="116" t="s">
        <v>1401</v>
      </c>
      <c r="C22" s="83" t="s">
        <v>1539</v>
      </c>
      <c r="D22" s="69" t="s">
        <v>149</v>
      </c>
      <c r="E22" s="116"/>
      <c r="F22" s="116"/>
      <c r="G22" s="116"/>
      <c r="H22" s="116"/>
      <c r="I22" s="116"/>
      <c r="J22" s="116"/>
      <c r="K22" s="116"/>
      <c r="L22" s="116"/>
      <c r="M22" s="116"/>
      <c r="N22" s="76"/>
      <c r="O22" s="116"/>
      <c r="P22" s="327"/>
      <c r="Q22" s="328"/>
      <c r="R22" s="81" t="s">
        <v>1467</v>
      </c>
      <c r="S22" s="73"/>
      <c r="T22" s="73"/>
      <c r="U22" s="74" t="str">
        <f t="shared" si="0"/>
        <v>売却数５  INT</v>
      </c>
    </row>
    <row r="23" spans="1:21" s="75" customFormat="1" ht="13.5" customHeight="1" x14ac:dyDescent="0.2">
      <c r="A23" s="76">
        <v>18</v>
      </c>
      <c r="B23" s="116" t="s">
        <v>1402</v>
      </c>
      <c r="C23" s="83" t="s">
        <v>1540</v>
      </c>
      <c r="D23" s="69" t="s">
        <v>149</v>
      </c>
      <c r="E23" s="116"/>
      <c r="F23" s="79"/>
      <c r="G23" s="76"/>
      <c r="H23" s="76"/>
      <c r="I23" s="76"/>
      <c r="J23" s="76"/>
      <c r="K23" s="76"/>
      <c r="L23" s="76"/>
      <c r="M23" s="76"/>
      <c r="N23" s="76"/>
      <c r="O23" s="76"/>
      <c r="P23" s="327"/>
      <c r="Q23" s="328"/>
      <c r="R23" s="73" t="s">
        <v>1468</v>
      </c>
      <c r="S23" s="73"/>
      <c r="T23" s="73"/>
      <c r="U23" s="74" t="str">
        <f t="shared" si="0"/>
        <v>売却予定数６  INT</v>
      </c>
    </row>
    <row r="24" spans="1:21" s="75" customFormat="1" ht="13.5" customHeight="1" x14ac:dyDescent="0.2">
      <c r="A24" s="76">
        <v>19</v>
      </c>
      <c r="B24" s="116" t="s">
        <v>1403</v>
      </c>
      <c r="C24" s="83" t="s">
        <v>1541</v>
      </c>
      <c r="D24" s="69" t="s">
        <v>149</v>
      </c>
      <c r="E24" s="116"/>
      <c r="F24" s="79"/>
      <c r="G24" s="76"/>
      <c r="H24" s="76"/>
      <c r="I24" s="76"/>
      <c r="J24" s="76"/>
      <c r="K24" s="76"/>
      <c r="L24" s="76"/>
      <c r="M24" s="76"/>
      <c r="N24" s="76"/>
      <c r="O24" s="76"/>
      <c r="P24" s="327"/>
      <c r="Q24" s="328"/>
      <c r="R24" s="80" t="s">
        <v>1469</v>
      </c>
      <c r="S24" s="73"/>
      <c r="T24" s="73"/>
      <c r="U24" s="74" t="str">
        <f t="shared" si="0"/>
        <v>売却数６  INT</v>
      </c>
    </row>
    <row r="25" spans="1:21" s="75" customFormat="1" ht="13.5" customHeight="1" x14ac:dyDescent="0.2">
      <c r="A25" s="76">
        <v>20</v>
      </c>
      <c r="B25" s="116" t="s">
        <v>1404</v>
      </c>
      <c r="C25" s="83" t="s">
        <v>1542</v>
      </c>
      <c r="D25" s="69" t="s">
        <v>3216</v>
      </c>
      <c r="E25" s="116"/>
      <c r="F25" s="79"/>
      <c r="G25" s="76"/>
      <c r="H25" s="76"/>
      <c r="I25" s="76"/>
      <c r="J25" s="76"/>
      <c r="K25" s="76"/>
      <c r="L25" s="76"/>
      <c r="M25" s="76"/>
      <c r="N25" s="76"/>
      <c r="O25" s="76"/>
      <c r="P25" s="327"/>
      <c r="Q25" s="328"/>
      <c r="R25" s="80" t="s">
        <v>1470</v>
      </c>
      <c r="S25" s="73"/>
      <c r="T25" s="73"/>
      <c r="U25" s="74" t="str">
        <f t="shared" si="0"/>
        <v>売却予定数７  INT</v>
      </c>
    </row>
    <row r="26" spans="1:21" s="75" customFormat="1" ht="13.5" customHeight="1" x14ac:dyDescent="0.2">
      <c r="A26" s="76">
        <v>21</v>
      </c>
      <c r="B26" s="116" t="s">
        <v>1405</v>
      </c>
      <c r="C26" s="83" t="s">
        <v>1543</v>
      </c>
      <c r="D26" s="69" t="s">
        <v>3216</v>
      </c>
      <c r="E26" s="116"/>
      <c r="F26" s="79"/>
      <c r="G26" s="76"/>
      <c r="H26" s="76"/>
      <c r="I26" s="76"/>
      <c r="J26" s="76"/>
      <c r="K26" s="76"/>
      <c r="L26" s="76"/>
      <c r="M26" s="76"/>
      <c r="N26" s="76"/>
      <c r="O26" s="76"/>
      <c r="P26" s="327"/>
      <c r="Q26" s="328"/>
      <c r="R26" s="80" t="s">
        <v>1471</v>
      </c>
      <c r="S26" s="73"/>
      <c r="T26" s="73"/>
      <c r="U26" s="74" t="str">
        <f t="shared" si="0"/>
        <v>売却数７  INT</v>
      </c>
    </row>
    <row r="27" spans="1:21" s="75" customFormat="1" ht="13.5" customHeight="1" x14ac:dyDescent="0.2">
      <c r="A27" s="76">
        <v>22</v>
      </c>
      <c r="B27" s="116" t="s">
        <v>1406</v>
      </c>
      <c r="C27" s="83" t="s">
        <v>1544</v>
      </c>
      <c r="D27" s="69" t="s">
        <v>3216</v>
      </c>
      <c r="E27" s="116"/>
      <c r="F27" s="79"/>
      <c r="G27" s="76"/>
      <c r="H27" s="76"/>
      <c r="I27" s="76"/>
      <c r="J27" s="76"/>
      <c r="K27" s="76"/>
      <c r="L27" s="76"/>
      <c r="M27" s="76"/>
      <c r="N27" s="76"/>
      <c r="O27" s="76"/>
      <c r="P27" s="327"/>
      <c r="Q27" s="328"/>
      <c r="R27" s="80" t="s">
        <v>1472</v>
      </c>
      <c r="S27" s="73"/>
      <c r="T27" s="73"/>
      <c r="U27" s="74" t="str">
        <f t="shared" si="0"/>
        <v>売却予定数８  INT</v>
      </c>
    </row>
    <row r="28" spans="1:21" s="75" customFormat="1" ht="13.5" customHeight="1" x14ac:dyDescent="0.2">
      <c r="A28" s="76">
        <v>23</v>
      </c>
      <c r="B28" s="116" t="s">
        <v>1407</v>
      </c>
      <c r="C28" s="83" t="s">
        <v>1545</v>
      </c>
      <c r="D28" s="69" t="s">
        <v>149</v>
      </c>
      <c r="E28" s="116"/>
      <c r="F28" s="79"/>
      <c r="G28" s="76"/>
      <c r="H28" s="76"/>
      <c r="I28" s="76"/>
      <c r="J28" s="76"/>
      <c r="K28" s="76"/>
      <c r="L28" s="76"/>
      <c r="M28" s="76"/>
      <c r="N28" s="76"/>
      <c r="O28" s="76"/>
      <c r="P28" s="327"/>
      <c r="Q28" s="328"/>
      <c r="R28" s="73" t="s">
        <v>1473</v>
      </c>
      <c r="S28" s="73"/>
      <c r="T28" s="73"/>
      <c r="U28" s="74" t="str">
        <f t="shared" si="0"/>
        <v>売却数８  INT</v>
      </c>
    </row>
    <row r="29" spans="1:21" s="75" customFormat="1" ht="13.5" customHeight="1" x14ac:dyDescent="0.2">
      <c r="A29" s="76">
        <v>24</v>
      </c>
      <c r="B29" s="116" t="s">
        <v>1408</v>
      </c>
      <c r="C29" s="83" t="s">
        <v>1546</v>
      </c>
      <c r="D29" s="69" t="s">
        <v>149</v>
      </c>
      <c r="E29" s="116"/>
      <c r="F29" s="79"/>
      <c r="G29" s="76"/>
      <c r="H29" s="76"/>
      <c r="I29" s="76"/>
      <c r="J29" s="76"/>
      <c r="K29" s="76"/>
      <c r="L29" s="76"/>
      <c r="M29" s="76"/>
      <c r="N29" s="76"/>
      <c r="O29" s="76"/>
      <c r="P29" s="327"/>
      <c r="Q29" s="328"/>
      <c r="R29" s="80" t="s">
        <v>1474</v>
      </c>
      <c r="S29" s="73"/>
      <c r="T29" s="73"/>
      <c r="U29" s="74" t="str">
        <f t="shared" si="0"/>
        <v>売却予定数９  INT</v>
      </c>
    </row>
    <row r="30" spans="1:21" s="75" customFormat="1" ht="13.5" customHeight="1" x14ac:dyDescent="0.2">
      <c r="A30" s="76">
        <v>25</v>
      </c>
      <c r="B30" s="116" t="s">
        <v>1409</v>
      </c>
      <c r="C30" s="83" t="s">
        <v>1547</v>
      </c>
      <c r="D30" s="69" t="s">
        <v>3216</v>
      </c>
      <c r="E30" s="116"/>
      <c r="F30" s="79"/>
      <c r="G30" s="76"/>
      <c r="H30" s="76"/>
      <c r="I30" s="76"/>
      <c r="J30" s="76"/>
      <c r="K30" s="76"/>
      <c r="L30" s="76"/>
      <c r="M30" s="76"/>
      <c r="N30" s="76"/>
      <c r="O30" s="76"/>
      <c r="P30" s="327"/>
      <c r="Q30" s="328"/>
      <c r="R30" s="73" t="s">
        <v>1475</v>
      </c>
      <c r="S30" s="73"/>
      <c r="T30" s="73"/>
      <c r="U30" s="74" t="str">
        <f t="shared" si="0"/>
        <v>売却数９  INT</v>
      </c>
    </row>
    <row r="31" spans="1:21" s="75" customFormat="1" ht="13.5" customHeight="1" x14ac:dyDescent="0.2">
      <c r="A31" s="76">
        <v>26</v>
      </c>
      <c r="B31" s="116" t="s">
        <v>1410</v>
      </c>
      <c r="C31" s="83" t="s">
        <v>1548</v>
      </c>
      <c r="D31" s="69" t="s">
        <v>149</v>
      </c>
      <c r="E31" s="116"/>
      <c r="F31" s="79"/>
      <c r="G31" s="76"/>
      <c r="H31" s="76"/>
      <c r="I31" s="76"/>
      <c r="J31" s="76"/>
      <c r="K31" s="76"/>
      <c r="L31" s="76"/>
      <c r="M31" s="76"/>
      <c r="N31" s="76"/>
      <c r="O31" s="76"/>
      <c r="P31" s="327"/>
      <c r="Q31" s="328"/>
      <c r="R31" s="80" t="s">
        <v>1476</v>
      </c>
      <c r="S31" s="73"/>
      <c r="T31" s="73"/>
      <c r="U31" s="74" t="str">
        <f t="shared" si="0"/>
        <v>売却予定数１０  INT</v>
      </c>
    </row>
    <row r="32" spans="1:21" s="75" customFormat="1" ht="13.5" customHeight="1" x14ac:dyDescent="0.2">
      <c r="A32" s="76">
        <v>27</v>
      </c>
      <c r="B32" s="116" t="s">
        <v>1411</v>
      </c>
      <c r="C32" s="83" t="s">
        <v>1549</v>
      </c>
      <c r="D32" s="69" t="s">
        <v>149</v>
      </c>
      <c r="E32" s="116"/>
      <c r="F32" s="79"/>
      <c r="G32" s="76"/>
      <c r="H32" s="76"/>
      <c r="I32" s="76"/>
      <c r="J32" s="76"/>
      <c r="K32" s="76"/>
      <c r="L32" s="76"/>
      <c r="M32" s="76"/>
      <c r="N32" s="76"/>
      <c r="O32" s="76"/>
      <c r="P32" s="327"/>
      <c r="Q32" s="328"/>
      <c r="R32" s="80" t="s">
        <v>1477</v>
      </c>
      <c r="S32" s="73"/>
      <c r="T32" s="73"/>
      <c r="U32" s="74" t="str">
        <f t="shared" si="0"/>
        <v>売却数１０  INT</v>
      </c>
    </row>
    <row r="33" spans="1:21" s="75" customFormat="1" ht="13.5" customHeight="1" x14ac:dyDescent="0.2">
      <c r="A33" s="76">
        <v>28</v>
      </c>
      <c r="B33" s="116" t="s">
        <v>1412</v>
      </c>
      <c r="C33" s="83" t="s">
        <v>1550</v>
      </c>
      <c r="D33" s="69" t="s">
        <v>149</v>
      </c>
      <c r="E33" s="116"/>
      <c r="F33" s="79"/>
      <c r="G33" s="76"/>
      <c r="H33" s="76"/>
      <c r="I33" s="76"/>
      <c r="J33" s="76"/>
      <c r="K33" s="76"/>
      <c r="L33" s="76"/>
      <c r="M33" s="76"/>
      <c r="N33" s="76"/>
      <c r="O33" s="76"/>
      <c r="P33" s="327"/>
      <c r="Q33" s="328"/>
      <c r="R33" s="73" t="s">
        <v>1478</v>
      </c>
      <c r="S33" s="73"/>
      <c r="T33" s="73"/>
      <c r="U33" s="74" t="str">
        <f t="shared" si="0"/>
        <v>売却予定数１１  INT</v>
      </c>
    </row>
    <row r="34" spans="1:21" s="75" customFormat="1" ht="13.5" customHeight="1" x14ac:dyDescent="0.2">
      <c r="A34" s="76">
        <v>29</v>
      </c>
      <c r="B34" s="116" t="s">
        <v>1413</v>
      </c>
      <c r="C34" s="83" t="s">
        <v>1551</v>
      </c>
      <c r="D34" s="69" t="s">
        <v>149</v>
      </c>
      <c r="E34" s="116"/>
      <c r="F34" s="79"/>
      <c r="G34" s="76"/>
      <c r="H34" s="76"/>
      <c r="I34" s="76"/>
      <c r="J34" s="76"/>
      <c r="K34" s="76"/>
      <c r="L34" s="76"/>
      <c r="M34" s="76"/>
      <c r="N34" s="76"/>
      <c r="O34" s="76"/>
      <c r="P34" s="327"/>
      <c r="Q34" s="328"/>
      <c r="R34" s="80" t="s">
        <v>1479</v>
      </c>
      <c r="S34" s="73"/>
      <c r="T34" s="73"/>
      <c r="U34" s="74" t="str">
        <f t="shared" si="0"/>
        <v>売却数１１  INT</v>
      </c>
    </row>
    <row r="35" spans="1:21" s="75" customFormat="1" ht="13.5" customHeight="1" x14ac:dyDescent="0.2">
      <c r="A35" s="76">
        <v>30</v>
      </c>
      <c r="B35" s="116" t="s">
        <v>1414</v>
      </c>
      <c r="C35" s="83" t="s">
        <v>1552</v>
      </c>
      <c r="D35" s="69" t="s">
        <v>3216</v>
      </c>
      <c r="E35" s="116"/>
      <c r="F35" s="79"/>
      <c r="G35" s="76"/>
      <c r="H35" s="76"/>
      <c r="I35" s="76"/>
      <c r="J35" s="76"/>
      <c r="K35" s="76"/>
      <c r="L35" s="76"/>
      <c r="M35" s="76"/>
      <c r="N35" s="76"/>
      <c r="O35" s="76"/>
      <c r="P35" s="327"/>
      <c r="Q35" s="328"/>
      <c r="R35" s="80" t="s">
        <v>1480</v>
      </c>
      <c r="S35" s="73"/>
      <c r="T35" s="73"/>
      <c r="U35" s="74" t="str">
        <f t="shared" si="0"/>
        <v>売却予定数１２  INT</v>
      </c>
    </row>
    <row r="36" spans="1:21" s="75" customFormat="1" ht="13.5" customHeight="1" x14ac:dyDescent="0.2">
      <c r="A36" s="76">
        <v>31</v>
      </c>
      <c r="B36" s="116" t="s">
        <v>1415</v>
      </c>
      <c r="C36" s="83" t="s">
        <v>1553</v>
      </c>
      <c r="D36" s="69" t="s">
        <v>3216</v>
      </c>
      <c r="E36" s="116"/>
      <c r="F36" s="79"/>
      <c r="G36" s="76"/>
      <c r="H36" s="76"/>
      <c r="I36" s="76"/>
      <c r="J36" s="76"/>
      <c r="K36" s="76"/>
      <c r="L36" s="76"/>
      <c r="M36" s="76"/>
      <c r="N36" s="76"/>
      <c r="O36" s="76"/>
      <c r="P36" s="327"/>
      <c r="Q36" s="328"/>
      <c r="R36" s="80" t="s">
        <v>1481</v>
      </c>
      <c r="S36" s="73"/>
      <c r="T36" s="73"/>
      <c r="U36" s="74" t="str">
        <f t="shared" si="0"/>
        <v>売却数１２  INT</v>
      </c>
    </row>
    <row r="37" spans="1:21" s="75" customFormat="1" ht="13.5" customHeight="1" x14ac:dyDescent="0.2">
      <c r="A37" s="76">
        <v>32</v>
      </c>
      <c r="B37" s="116" t="s">
        <v>1416</v>
      </c>
      <c r="C37" s="83" t="s">
        <v>1554</v>
      </c>
      <c r="D37" s="69" t="s">
        <v>3216</v>
      </c>
      <c r="E37" s="116"/>
      <c r="F37" s="79"/>
      <c r="G37" s="76"/>
      <c r="H37" s="76"/>
      <c r="I37" s="76"/>
      <c r="J37" s="76"/>
      <c r="K37" s="76"/>
      <c r="L37" s="76"/>
      <c r="M37" s="76"/>
      <c r="N37" s="76"/>
      <c r="O37" s="76"/>
      <c r="P37" s="327"/>
      <c r="Q37" s="328"/>
      <c r="R37" s="80" t="s">
        <v>1482</v>
      </c>
      <c r="S37" s="73"/>
      <c r="T37" s="73"/>
      <c r="U37" s="74" t="str">
        <f t="shared" si="0"/>
        <v>売却予定数１３  INT</v>
      </c>
    </row>
    <row r="38" spans="1:21" s="75" customFormat="1" ht="13.5" customHeight="1" x14ac:dyDescent="0.2">
      <c r="A38" s="76">
        <v>33</v>
      </c>
      <c r="B38" s="116" t="s">
        <v>1417</v>
      </c>
      <c r="C38" s="83" t="s">
        <v>1555</v>
      </c>
      <c r="D38" s="69" t="s">
        <v>149</v>
      </c>
      <c r="E38" s="116"/>
      <c r="F38" s="79"/>
      <c r="G38" s="76"/>
      <c r="H38" s="76"/>
      <c r="I38" s="76"/>
      <c r="J38" s="76"/>
      <c r="K38" s="76"/>
      <c r="L38" s="76"/>
      <c r="M38" s="76"/>
      <c r="N38" s="76"/>
      <c r="O38" s="76"/>
      <c r="P38" s="327"/>
      <c r="Q38" s="328"/>
      <c r="R38" s="73" t="s">
        <v>1483</v>
      </c>
      <c r="S38" s="73"/>
      <c r="T38" s="73"/>
      <c r="U38" s="74" t="str">
        <f t="shared" si="0"/>
        <v>売却数１３  INT</v>
      </c>
    </row>
    <row r="39" spans="1:21" s="75" customFormat="1" ht="13.5" customHeight="1" x14ac:dyDescent="0.2">
      <c r="A39" s="76">
        <v>34</v>
      </c>
      <c r="B39" s="116" t="s">
        <v>1418</v>
      </c>
      <c r="C39" s="83" t="s">
        <v>1556</v>
      </c>
      <c r="D39" s="69" t="s">
        <v>149</v>
      </c>
      <c r="E39" s="116"/>
      <c r="F39" s="79"/>
      <c r="G39" s="76"/>
      <c r="H39" s="76"/>
      <c r="I39" s="76"/>
      <c r="J39" s="76"/>
      <c r="K39" s="76"/>
      <c r="L39" s="76"/>
      <c r="M39" s="76"/>
      <c r="N39" s="76"/>
      <c r="O39" s="76"/>
      <c r="P39" s="327"/>
      <c r="Q39" s="328"/>
      <c r="R39" s="80" t="s">
        <v>1484</v>
      </c>
      <c r="S39" s="73"/>
      <c r="T39" s="73"/>
      <c r="U39" s="74" t="str">
        <f t="shared" si="0"/>
        <v>売却予定数１４  INT</v>
      </c>
    </row>
    <row r="40" spans="1:21" s="75" customFormat="1" ht="13.5" customHeight="1" x14ac:dyDescent="0.2">
      <c r="A40" s="76">
        <v>35</v>
      </c>
      <c r="B40" s="116" t="s">
        <v>1419</v>
      </c>
      <c r="C40" s="83" t="s">
        <v>1557</v>
      </c>
      <c r="D40" s="69" t="s">
        <v>149</v>
      </c>
      <c r="E40" s="116"/>
      <c r="F40" s="79"/>
      <c r="G40" s="76"/>
      <c r="H40" s="76"/>
      <c r="I40" s="76"/>
      <c r="J40" s="76"/>
      <c r="K40" s="76"/>
      <c r="L40" s="76"/>
      <c r="M40" s="76"/>
      <c r="N40" s="76"/>
      <c r="O40" s="76"/>
      <c r="P40" s="327"/>
      <c r="Q40" s="328"/>
      <c r="R40" s="80" t="s">
        <v>1485</v>
      </c>
      <c r="S40" s="73"/>
      <c r="T40" s="73"/>
      <c r="U40" s="74" t="str">
        <f t="shared" si="0"/>
        <v>売却数１４  INT</v>
      </c>
    </row>
    <row r="41" spans="1:21" s="75" customFormat="1" ht="13.5" customHeight="1" x14ac:dyDescent="0.2">
      <c r="A41" s="76">
        <v>36</v>
      </c>
      <c r="B41" s="116" t="s">
        <v>1420</v>
      </c>
      <c r="C41" s="83" t="s">
        <v>1558</v>
      </c>
      <c r="D41" s="69" t="s">
        <v>3216</v>
      </c>
      <c r="E41" s="116"/>
      <c r="F41" s="79"/>
      <c r="G41" s="76"/>
      <c r="H41" s="76"/>
      <c r="I41" s="76"/>
      <c r="J41" s="76"/>
      <c r="K41" s="76"/>
      <c r="L41" s="76"/>
      <c r="M41" s="76"/>
      <c r="N41" s="76"/>
      <c r="O41" s="76"/>
      <c r="P41" s="327"/>
      <c r="Q41" s="328"/>
      <c r="R41" s="80" t="s">
        <v>1486</v>
      </c>
      <c r="S41" s="73"/>
      <c r="T41" s="73"/>
      <c r="U41" s="74" t="str">
        <f t="shared" si="0"/>
        <v>売却予定数１５  INT</v>
      </c>
    </row>
    <row r="42" spans="1:21" s="75" customFormat="1" ht="13.5" customHeight="1" x14ac:dyDescent="0.2">
      <c r="A42" s="76">
        <v>37</v>
      </c>
      <c r="B42" s="116" t="s">
        <v>1421</v>
      </c>
      <c r="C42" s="83" t="s">
        <v>1559</v>
      </c>
      <c r="D42" s="69" t="s">
        <v>149</v>
      </c>
      <c r="E42" s="116"/>
      <c r="F42" s="79"/>
      <c r="G42" s="76"/>
      <c r="H42" s="76"/>
      <c r="I42" s="76"/>
      <c r="J42" s="76"/>
      <c r="K42" s="76"/>
      <c r="L42" s="76"/>
      <c r="M42" s="76"/>
      <c r="N42" s="76"/>
      <c r="O42" s="76"/>
      <c r="P42" s="327"/>
      <c r="Q42" s="328"/>
      <c r="R42" s="80" t="s">
        <v>1487</v>
      </c>
      <c r="S42" s="73"/>
      <c r="T42" s="73"/>
      <c r="U42" s="74" t="str">
        <f t="shared" si="0"/>
        <v>売却数１５  INT</v>
      </c>
    </row>
    <row r="43" spans="1:21" s="75" customFormat="1" ht="13.5" customHeight="1" x14ac:dyDescent="0.2">
      <c r="A43" s="76">
        <v>38</v>
      </c>
      <c r="B43" s="116" t="s">
        <v>1422</v>
      </c>
      <c r="C43" s="83" t="s">
        <v>1560</v>
      </c>
      <c r="D43" s="69" t="s">
        <v>149</v>
      </c>
      <c r="E43" s="116"/>
      <c r="F43" s="79"/>
      <c r="G43" s="76"/>
      <c r="H43" s="76"/>
      <c r="I43" s="76"/>
      <c r="J43" s="76"/>
      <c r="K43" s="76"/>
      <c r="L43" s="76"/>
      <c r="M43" s="76"/>
      <c r="N43" s="76"/>
      <c r="O43" s="76"/>
      <c r="P43" s="327"/>
      <c r="Q43" s="328"/>
      <c r="R43" s="80" t="s">
        <v>1488</v>
      </c>
      <c r="S43" s="73"/>
      <c r="T43" s="73"/>
      <c r="U43" s="74" t="str">
        <f t="shared" si="0"/>
        <v>売却予定数１６  INT</v>
      </c>
    </row>
    <row r="44" spans="1:21" s="75" customFormat="1" ht="13.5" customHeight="1" x14ac:dyDescent="0.2">
      <c r="A44" s="76">
        <v>39</v>
      </c>
      <c r="B44" s="118" t="s">
        <v>1423</v>
      </c>
      <c r="C44" s="83" t="s">
        <v>1561</v>
      </c>
      <c r="D44" s="69" t="s">
        <v>149</v>
      </c>
      <c r="E44" s="118"/>
      <c r="F44" s="118"/>
      <c r="G44" s="118"/>
      <c r="H44" s="118"/>
      <c r="I44" s="118"/>
      <c r="J44" s="118"/>
      <c r="K44" s="118"/>
      <c r="L44" s="118"/>
      <c r="M44" s="118"/>
      <c r="N44" s="84"/>
      <c r="O44" s="84"/>
      <c r="P44" s="325"/>
      <c r="Q44" s="326"/>
      <c r="R44" s="81" t="s">
        <v>1489</v>
      </c>
      <c r="S44" s="73"/>
      <c r="T44" s="73"/>
      <c r="U44" s="74" t="str">
        <f t="shared" si="0"/>
        <v>売却数１６  INT</v>
      </c>
    </row>
    <row r="45" spans="1:21" s="75" customFormat="1" ht="13.5" customHeight="1" x14ac:dyDescent="0.2">
      <c r="A45" s="76">
        <v>40</v>
      </c>
      <c r="B45" s="118" t="s">
        <v>1424</v>
      </c>
      <c r="C45" s="83" t="s">
        <v>1562</v>
      </c>
      <c r="D45" s="69" t="s">
        <v>149</v>
      </c>
      <c r="E45" s="118"/>
      <c r="F45" s="118"/>
      <c r="G45" s="118"/>
      <c r="H45" s="118"/>
      <c r="I45" s="118"/>
      <c r="J45" s="118"/>
      <c r="K45" s="118"/>
      <c r="L45" s="118"/>
      <c r="M45" s="118"/>
      <c r="N45" s="84"/>
      <c r="O45" s="84"/>
      <c r="P45" s="325"/>
      <c r="Q45" s="326"/>
      <c r="R45" s="81" t="s">
        <v>1490</v>
      </c>
      <c r="S45" s="73"/>
      <c r="T45" s="73"/>
      <c r="U45" s="74" t="str">
        <f t="shared" si="0"/>
        <v>売却予定数１７  INT</v>
      </c>
    </row>
    <row r="46" spans="1:21" s="75" customFormat="1" ht="13.5" customHeight="1" x14ac:dyDescent="0.2">
      <c r="A46" s="76">
        <v>41</v>
      </c>
      <c r="B46" s="118" t="s">
        <v>1425</v>
      </c>
      <c r="C46" s="83" t="s">
        <v>1563</v>
      </c>
      <c r="D46" s="69" t="s">
        <v>149</v>
      </c>
      <c r="E46" s="118"/>
      <c r="F46" s="118"/>
      <c r="G46" s="84"/>
      <c r="H46" s="84"/>
      <c r="I46" s="84"/>
      <c r="J46" s="84"/>
      <c r="K46" s="84"/>
      <c r="L46" s="84"/>
      <c r="M46" s="84"/>
      <c r="N46" s="84"/>
      <c r="O46" s="84"/>
      <c r="P46" s="325"/>
      <c r="Q46" s="326"/>
      <c r="R46" s="81" t="s">
        <v>1491</v>
      </c>
      <c r="S46" s="73"/>
      <c r="T46" s="73"/>
      <c r="U46" s="74" t="str">
        <f t="shared" si="0"/>
        <v>売却数１７  INT</v>
      </c>
    </row>
    <row r="47" spans="1:21" s="75" customFormat="1" ht="13.5" customHeight="1" x14ac:dyDescent="0.2">
      <c r="A47" s="76">
        <v>42</v>
      </c>
      <c r="B47" s="118" t="s">
        <v>1426</v>
      </c>
      <c r="C47" s="83" t="s">
        <v>1564</v>
      </c>
      <c r="D47" s="69" t="s">
        <v>149</v>
      </c>
      <c r="E47" s="118"/>
      <c r="F47" s="118"/>
      <c r="G47" s="118"/>
      <c r="H47" s="118"/>
      <c r="I47" s="118"/>
      <c r="J47" s="118"/>
      <c r="K47" s="118"/>
      <c r="L47" s="118"/>
      <c r="M47" s="118"/>
      <c r="N47" s="84"/>
      <c r="O47" s="84"/>
      <c r="P47" s="325"/>
      <c r="Q47" s="326"/>
      <c r="R47" s="81" t="s">
        <v>1492</v>
      </c>
      <c r="S47" s="73"/>
      <c r="T47" s="73"/>
      <c r="U47" s="74" t="str">
        <f t="shared" si="0"/>
        <v>売却予定数１８  INT</v>
      </c>
    </row>
    <row r="48" spans="1:21" s="75" customFormat="1" ht="13.5" customHeight="1" x14ac:dyDescent="0.2">
      <c r="A48" s="76">
        <v>43</v>
      </c>
      <c r="B48" s="118" t="s">
        <v>1427</v>
      </c>
      <c r="C48" s="83" t="s">
        <v>1565</v>
      </c>
      <c r="D48" s="69" t="s">
        <v>149</v>
      </c>
      <c r="E48" s="118"/>
      <c r="F48" s="118"/>
      <c r="G48" s="118"/>
      <c r="H48" s="118"/>
      <c r="I48" s="118"/>
      <c r="J48" s="118"/>
      <c r="K48" s="118"/>
      <c r="L48" s="118"/>
      <c r="M48" s="118"/>
      <c r="N48" s="84"/>
      <c r="O48" s="84"/>
      <c r="P48" s="325"/>
      <c r="Q48" s="326"/>
      <c r="R48" s="81" t="s">
        <v>1493</v>
      </c>
      <c r="S48" s="73"/>
      <c r="T48" s="73"/>
      <c r="U48" s="74" t="str">
        <f t="shared" si="0"/>
        <v>売却数１８  INT</v>
      </c>
    </row>
    <row r="49" spans="1:21" s="75" customFormat="1" ht="13.5" customHeight="1" x14ac:dyDescent="0.2">
      <c r="A49" s="76">
        <v>44</v>
      </c>
      <c r="B49" s="116" t="s">
        <v>1428</v>
      </c>
      <c r="C49" s="83" t="s">
        <v>1566</v>
      </c>
      <c r="D49" s="69" t="s">
        <v>149</v>
      </c>
      <c r="E49" s="118"/>
      <c r="F49" s="116"/>
      <c r="G49" s="116"/>
      <c r="H49" s="116"/>
      <c r="I49" s="116"/>
      <c r="J49" s="116"/>
      <c r="K49" s="116"/>
      <c r="L49" s="116"/>
      <c r="M49" s="116"/>
      <c r="N49" s="76"/>
      <c r="O49" s="116"/>
      <c r="P49" s="325"/>
      <c r="Q49" s="326"/>
      <c r="R49" s="81" t="s">
        <v>1494</v>
      </c>
      <c r="S49" s="73"/>
      <c r="T49" s="73"/>
      <c r="U49" s="74" t="str">
        <f t="shared" si="0"/>
        <v>売却予定数１９  INT</v>
      </c>
    </row>
    <row r="50" spans="1:21" s="75" customFormat="1" ht="13.5" customHeight="1" x14ac:dyDescent="0.2">
      <c r="A50" s="76">
        <v>45</v>
      </c>
      <c r="B50" s="116" t="s">
        <v>1429</v>
      </c>
      <c r="C50" s="83" t="s">
        <v>1567</v>
      </c>
      <c r="D50" s="69" t="s">
        <v>149</v>
      </c>
      <c r="E50" s="116"/>
      <c r="F50" s="116"/>
      <c r="G50" s="116"/>
      <c r="H50" s="116"/>
      <c r="I50" s="116"/>
      <c r="J50" s="116"/>
      <c r="K50" s="116"/>
      <c r="L50" s="116"/>
      <c r="M50" s="116"/>
      <c r="N50" s="76"/>
      <c r="O50" s="116"/>
      <c r="P50" s="325"/>
      <c r="Q50" s="326"/>
      <c r="R50" s="75" t="s">
        <v>1495</v>
      </c>
      <c r="S50" s="73"/>
      <c r="T50" s="73"/>
      <c r="U50" s="74" t="str">
        <f t="shared" si="0"/>
        <v>売却数１９  INT</v>
      </c>
    </row>
    <row r="51" spans="1:21" s="75" customFormat="1" ht="13.5" customHeight="1" x14ac:dyDescent="0.2">
      <c r="A51" s="76">
        <v>46</v>
      </c>
      <c r="B51" s="116" t="s">
        <v>1430</v>
      </c>
      <c r="C51" s="83" t="s">
        <v>1568</v>
      </c>
      <c r="D51" s="69" t="s">
        <v>149</v>
      </c>
      <c r="E51" s="116"/>
      <c r="F51" s="116"/>
      <c r="G51" s="116"/>
      <c r="H51" s="116"/>
      <c r="I51" s="116"/>
      <c r="J51" s="116"/>
      <c r="K51" s="116"/>
      <c r="L51" s="116"/>
      <c r="M51" s="116"/>
      <c r="N51" s="76"/>
      <c r="O51" s="116"/>
      <c r="P51" s="327"/>
      <c r="Q51" s="328"/>
      <c r="R51" s="81" t="s">
        <v>1496</v>
      </c>
      <c r="S51" s="73"/>
      <c r="T51" s="73"/>
      <c r="U51" s="74" t="str">
        <f t="shared" si="0"/>
        <v>売却予定数２０  INT</v>
      </c>
    </row>
    <row r="52" spans="1:21" s="75" customFormat="1" ht="13.5" customHeight="1" x14ac:dyDescent="0.2">
      <c r="A52" s="76">
        <v>47</v>
      </c>
      <c r="B52" s="116" t="s">
        <v>1431</v>
      </c>
      <c r="C52" s="83" t="s">
        <v>1569</v>
      </c>
      <c r="D52" s="69" t="s">
        <v>149</v>
      </c>
      <c r="E52" s="116"/>
      <c r="F52" s="116"/>
      <c r="G52" s="116"/>
      <c r="H52" s="116"/>
      <c r="I52" s="116"/>
      <c r="J52" s="116"/>
      <c r="K52" s="116"/>
      <c r="L52" s="116"/>
      <c r="M52" s="116"/>
      <c r="N52" s="76"/>
      <c r="O52" s="116"/>
      <c r="P52" s="327"/>
      <c r="Q52" s="328"/>
      <c r="R52" s="81" t="s">
        <v>1497</v>
      </c>
      <c r="S52" s="73"/>
      <c r="T52" s="73"/>
      <c r="U52" s="74" t="str">
        <f t="shared" si="0"/>
        <v>売却数２０  INT</v>
      </c>
    </row>
    <row r="53" spans="1:21" s="75" customFormat="1" ht="13.5" customHeight="1" x14ac:dyDescent="0.2">
      <c r="A53" s="76">
        <v>48</v>
      </c>
      <c r="B53" s="116" t="s">
        <v>1432</v>
      </c>
      <c r="C53" s="83" t="s">
        <v>1570</v>
      </c>
      <c r="D53" s="69" t="s">
        <v>149</v>
      </c>
      <c r="E53" s="116"/>
      <c r="F53" s="116"/>
      <c r="G53" s="116"/>
      <c r="H53" s="116"/>
      <c r="I53" s="116"/>
      <c r="J53" s="116"/>
      <c r="K53" s="116"/>
      <c r="L53" s="116"/>
      <c r="M53" s="116"/>
      <c r="N53" s="76"/>
      <c r="O53" s="116"/>
      <c r="P53" s="327"/>
      <c r="Q53" s="328"/>
      <c r="R53" s="81" t="s">
        <v>1498</v>
      </c>
      <c r="S53" s="73"/>
      <c r="T53" s="73"/>
      <c r="U53" s="74" t="str">
        <f t="shared" si="0"/>
        <v>売却予定数２１  INT</v>
      </c>
    </row>
    <row r="54" spans="1:21" s="75" customFormat="1" ht="13.5" customHeight="1" x14ac:dyDescent="0.2">
      <c r="A54" s="76">
        <v>49</v>
      </c>
      <c r="B54" s="116" t="s">
        <v>1433</v>
      </c>
      <c r="C54" s="83" t="s">
        <v>1571</v>
      </c>
      <c r="D54" s="69" t="s">
        <v>149</v>
      </c>
      <c r="E54" s="116"/>
      <c r="F54" s="79"/>
      <c r="G54" s="76"/>
      <c r="H54" s="76"/>
      <c r="I54" s="76"/>
      <c r="J54" s="76"/>
      <c r="K54" s="76"/>
      <c r="L54" s="76"/>
      <c r="M54" s="76"/>
      <c r="N54" s="76"/>
      <c r="O54" s="76"/>
      <c r="P54" s="327"/>
      <c r="Q54" s="328"/>
      <c r="R54" s="73" t="s">
        <v>1499</v>
      </c>
      <c r="S54" s="73"/>
      <c r="T54" s="73"/>
      <c r="U54" s="74" t="str">
        <f t="shared" si="0"/>
        <v>売却数２１  INT</v>
      </c>
    </row>
    <row r="55" spans="1:21" s="75" customFormat="1" ht="13.5" customHeight="1" x14ac:dyDescent="0.2">
      <c r="A55" s="76">
        <v>50</v>
      </c>
      <c r="B55" s="116" t="s">
        <v>1434</v>
      </c>
      <c r="C55" s="83" t="s">
        <v>1572</v>
      </c>
      <c r="D55" s="69" t="s">
        <v>3216</v>
      </c>
      <c r="E55" s="116"/>
      <c r="F55" s="79"/>
      <c r="G55" s="76"/>
      <c r="H55" s="76"/>
      <c r="I55" s="76"/>
      <c r="J55" s="76"/>
      <c r="K55" s="76"/>
      <c r="L55" s="76"/>
      <c r="M55" s="76"/>
      <c r="N55" s="76"/>
      <c r="O55" s="76"/>
      <c r="P55" s="327"/>
      <c r="Q55" s="328"/>
      <c r="R55" s="80" t="s">
        <v>1500</v>
      </c>
      <c r="S55" s="73"/>
      <c r="T55" s="73"/>
      <c r="U55" s="74" t="str">
        <f t="shared" si="0"/>
        <v>売却予定数２２  INT</v>
      </c>
    </row>
    <row r="56" spans="1:21" s="75" customFormat="1" ht="13.5" customHeight="1" x14ac:dyDescent="0.2">
      <c r="A56" s="76">
        <v>51</v>
      </c>
      <c r="B56" s="116" t="s">
        <v>1435</v>
      </c>
      <c r="C56" s="83" t="s">
        <v>1573</v>
      </c>
      <c r="D56" s="69" t="s">
        <v>3216</v>
      </c>
      <c r="E56" s="116"/>
      <c r="F56" s="79"/>
      <c r="G56" s="76"/>
      <c r="H56" s="76"/>
      <c r="I56" s="76"/>
      <c r="J56" s="76"/>
      <c r="K56" s="76"/>
      <c r="L56" s="76"/>
      <c r="M56" s="76"/>
      <c r="N56" s="76"/>
      <c r="O56" s="76"/>
      <c r="P56" s="327"/>
      <c r="Q56" s="328"/>
      <c r="R56" s="80" t="s">
        <v>1501</v>
      </c>
      <c r="S56" s="73"/>
      <c r="T56" s="73"/>
      <c r="U56" s="74" t="str">
        <f t="shared" si="0"/>
        <v>売却数２２  INT</v>
      </c>
    </row>
    <row r="57" spans="1:21" s="75" customFormat="1" ht="13.5" customHeight="1" x14ac:dyDescent="0.2">
      <c r="A57" s="76">
        <v>52</v>
      </c>
      <c r="B57" s="116" t="s">
        <v>1436</v>
      </c>
      <c r="C57" s="83" t="s">
        <v>1574</v>
      </c>
      <c r="D57" s="69" t="s">
        <v>149</v>
      </c>
      <c r="E57" s="116"/>
      <c r="F57" s="79"/>
      <c r="G57" s="76"/>
      <c r="H57" s="76"/>
      <c r="I57" s="76"/>
      <c r="J57" s="76"/>
      <c r="K57" s="76"/>
      <c r="L57" s="76"/>
      <c r="M57" s="76"/>
      <c r="N57" s="76"/>
      <c r="O57" s="76"/>
      <c r="P57" s="327"/>
      <c r="Q57" s="328"/>
      <c r="R57" s="80" t="s">
        <v>1502</v>
      </c>
      <c r="S57" s="73"/>
      <c r="T57" s="73"/>
      <c r="U57" s="74" t="str">
        <f t="shared" si="0"/>
        <v>売却予定数２３  INT</v>
      </c>
    </row>
    <row r="58" spans="1:21" s="75" customFormat="1" ht="13.5" customHeight="1" x14ac:dyDescent="0.2">
      <c r="A58" s="76">
        <v>53</v>
      </c>
      <c r="B58" s="116" t="s">
        <v>1437</v>
      </c>
      <c r="C58" s="83" t="s">
        <v>1575</v>
      </c>
      <c r="D58" s="69" t="s">
        <v>149</v>
      </c>
      <c r="E58" s="116"/>
      <c r="F58" s="79"/>
      <c r="G58" s="76"/>
      <c r="H58" s="76"/>
      <c r="I58" s="76"/>
      <c r="J58" s="76"/>
      <c r="K58" s="76"/>
      <c r="L58" s="76"/>
      <c r="M58" s="76"/>
      <c r="N58" s="76"/>
      <c r="O58" s="76"/>
      <c r="P58" s="327"/>
      <c r="Q58" s="328"/>
      <c r="R58" s="80" t="s">
        <v>1503</v>
      </c>
      <c r="S58" s="73"/>
      <c r="T58" s="73"/>
      <c r="U58" s="74" t="str">
        <f t="shared" si="0"/>
        <v>売却数２３  INT</v>
      </c>
    </row>
    <row r="59" spans="1:21" s="75" customFormat="1" ht="13.5" customHeight="1" x14ac:dyDescent="0.2">
      <c r="A59" s="76">
        <v>54</v>
      </c>
      <c r="B59" s="116" t="s">
        <v>1438</v>
      </c>
      <c r="C59" s="83" t="s">
        <v>1576</v>
      </c>
      <c r="D59" s="69" t="s">
        <v>149</v>
      </c>
      <c r="E59" s="116"/>
      <c r="F59" s="79"/>
      <c r="G59" s="76"/>
      <c r="H59" s="76"/>
      <c r="I59" s="76"/>
      <c r="J59" s="76"/>
      <c r="K59" s="76"/>
      <c r="L59" s="76"/>
      <c r="M59" s="76"/>
      <c r="N59" s="76"/>
      <c r="O59" s="76"/>
      <c r="P59" s="327"/>
      <c r="Q59" s="328"/>
      <c r="R59" s="73" t="s">
        <v>1504</v>
      </c>
      <c r="S59" s="73"/>
      <c r="T59" s="73"/>
      <c r="U59" s="74" t="str">
        <f t="shared" si="0"/>
        <v>売却予定数２４  INT</v>
      </c>
    </row>
    <row r="60" spans="1:21" s="75" customFormat="1" ht="13.5" customHeight="1" x14ac:dyDescent="0.2">
      <c r="A60" s="76">
        <v>55</v>
      </c>
      <c r="B60" s="116" t="s">
        <v>1439</v>
      </c>
      <c r="C60" s="83" t="s">
        <v>1577</v>
      </c>
      <c r="D60" s="69" t="s">
        <v>149</v>
      </c>
      <c r="E60" s="116"/>
      <c r="F60" s="79"/>
      <c r="G60" s="76"/>
      <c r="H60" s="76"/>
      <c r="I60" s="76"/>
      <c r="J60" s="76"/>
      <c r="K60" s="76"/>
      <c r="L60" s="76"/>
      <c r="M60" s="76"/>
      <c r="N60" s="76"/>
      <c r="O60" s="76"/>
      <c r="P60" s="327"/>
      <c r="Q60" s="328"/>
      <c r="R60" s="80" t="s">
        <v>1505</v>
      </c>
      <c r="S60" s="73"/>
      <c r="T60" s="73"/>
      <c r="U60" s="74" t="str">
        <f t="shared" si="0"/>
        <v>売却数２４  INT</v>
      </c>
    </row>
    <row r="61" spans="1:21" s="75" customFormat="1" ht="13.5" customHeight="1" x14ac:dyDescent="0.2">
      <c r="A61" s="76">
        <v>56</v>
      </c>
      <c r="B61" s="116" t="s">
        <v>1440</v>
      </c>
      <c r="C61" s="83" t="s">
        <v>1578</v>
      </c>
      <c r="D61" s="69" t="s">
        <v>149</v>
      </c>
      <c r="E61" s="116"/>
      <c r="F61" s="79"/>
      <c r="G61" s="76"/>
      <c r="H61" s="76"/>
      <c r="I61" s="76"/>
      <c r="J61" s="76"/>
      <c r="K61" s="76"/>
      <c r="L61" s="76"/>
      <c r="M61" s="76"/>
      <c r="N61" s="76"/>
      <c r="O61" s="76"/>
      <c r="P61" s="327"/>
      <c r="Q61" s="328"/>
      <c r="R61" s="73" t="s">
        <v>1506</v>
      </c>
      <c r="S61" s="73"/>
      <c r="T61" s="73"/>
      <c r="U61" s="74" t="str">
        <f t="shared" si="0"/>
        <v>売却予定数２５  INT</v>
      </c>
    </row>
    <row r="62" spans="1:21" s="75" customFormat="1" ht="13.5" customHeight="1" x14ac:dyDescent="0.2">
      <c r="A62" s="76">
        <v>57</v>
      </c>
      <c r="B62" s="116" t="s">
        <v>1441</v>
      </c>
      <c r="C62" s="83" t="s">
        <v>1579</v>
      </c>
      <c r="D62" s="69" t="s">
        <v>149</v>
      </c>
      <c r="E62" s="116"/>
      <c r="F62" s="79"/>
      <c r="G62" s="76"/>
      <c r="H62" s="76"/>
      <c r="I62" s="76"/>
      <c r="J62" s="76"/>
      <c r="K62" s="76"/>
      <c r="L62" s="76"/>
      <c r="M62" s="76"/>
      <c r="N62" s="76"/>
      <c r="O62" s="76"/>
      <c r="P62" s="327"/>
      <c r="Q62" s="328"/>
      <c r="R62" s="80" t="s">
        <v>1507</v>
      </c>
      <c r="S62" s="73"/>
      <c r="T62" s="73"/>
      <c r="U62" s="74" t="str">
        <f t="shared" si="0"/>
        <v>売却数２５  INT</v>
      </c>
    </row>
    <row r="63" spans="1:21" s="75" customFormat="1" ht="13.5" customHeight="1" x14ac:dyDescent="0.2">
      <c r="A63" s="76">
        <v>58</v>
      </c>
      <c r="B63" s="116" t="s">
        <v>1442</v>
      </c>
      <c r="C63" s="83" t="s">
        <v>1580</v>
      </c>
      <c r="D63" s="69" t="s">
        <v>149</v>
      </c>
      <c r="E63" s="116"/>
      <c r="F63" s="79"/>
      <c r="G63" s="76"/>
      <c r="H63" s="76"/>
      <c r="I63" s="76"/>
      <c r="J63" s="76"/>
      <c r="K63" s="76"/>
      <c r="L63" s="76"/>
      <c r="M63" s="76"/>
      <c r="N63" s="76"/>
      <c r="O63" s="76"/>
      <c r="P63" s="327"/>
      <c r="Q63" s="328"/>
      <c r="R63" s="80" t="s">
        <v>1508</v>
      </c>
      <c r="S63" s="73"/>
      <c r="T63" s="73"/>
      <c r="U63" s="74" t="str">
        <f t="shared" si="0"/>
        <v>売却予定数２６  INT</v>
      </c>
    </row>
    <row r="64" spans="1:21" s="75" customFormat="1" ht="13.5" customHeight="1" x14ac:dyDescent="0.2">
      <c r="A64" s="76">
        <v>59</v>
      </c>
      <c r="B64" s="116" t="s">
        <v>1443</v>
      </c>
      <c r="C64" s="83" t="s">
        <v>1581</v>
      </c>
      <c r="D64" s="69" t="s">
        <v>149</v>
      </c>
      <c r="E64" s="116"/>
      <c r="F64" s="79"/>
      <c r="G64" s="76"/>
      <c r="H64" s="76"/>
      <c r="I64" s="76"/>
      <c r="J64" s="76"/>
      <c r="K64" s="76"/>
      <c r="L64" s="76"/>
      <c r="M64" s="76"/>
      <c r="N64" s="76"/>
      <c r="O64" s="76"/>
      <c r="P64" s="327"/>
      <c r="Q64" s="328"/>
      <c r="R64" s="73" t="s">
        <v>1509</v>
      </c>
      <c r="S64" s="73"/>
      <c r="T64" s="73"/>
      <c r="U64" s="74" t="str">
        <f t="shared" si="0"/>
        <v>売却数２６  INT</v>
      </c>
    </row>
    <row r="65" spans="1:21" s="75" customFormat="1" ht="13.5" customHeight="1" x14ac:dyDescent="0.2">
      <c r="A65" s="76">
        <v>60</v>
      </c>
      <c r="B65" s="116" t="s">
        <v>1444</v>
      </c>
      <c r="C65" s="83" t="s">
        <v>1582</v>
      </c>
      <c r="D65" s="69" t="s">
        <v>149</v>
      </c>
      <c r="E65" s="116"/>
      <c r="F65" s="79"/>
      <c r="G65" s="76"/>
      <c r="H65" s="76"/>
      <c r="I65" s="76"/>
      <c r="J65" s="76"/>
      <c r="K65" s="76"/>
      <c r="L65" s="76"/>
      <c r="M65" s="76"/>
      <c r="N65" s="76"/>
      <c r="O65" s="76"/>
      <c r="P65" s="327"/>
      <c r="Q65" s="328"/>
      <c r="R65" s="80" t="s">
        <v>1510</v>
      </c>
      <c r="S65" s="73"/>
      <c r="T65" s="73"/>
      <c r="U65" s="74" t="str">
        <f t="shared" si="0"/>
        <v>売却予定数２７  INT</v>
      </c>
    </row>
    <row r="66" spans="1:21" s="75" customFormat="1" ht="13.5" customHeight="1" x14ac:dyDescent="0.2">
      <c r="A66" s="76">
        <v>61</v>
      </c>
      <c r="B66" s="116" t="s">
        <v>1445</v>
      </c>
      <c r="C66" s="83" t="s">
        <v>1583</v>
      </c>
      <c r="D66" s="69" t="s">
        <v>3216</v>
      </c>
      <c r="E66" s="116"/>
      <c r="F66" s="79"/>
      <c r="G66" s="76"/>
      <c r="H66" s="76"/>
      <c r="I66" s="76"/>
      <c r="J66" s="76"/>
      <c r="K66" s="76"/>
      <c r="L66" s="76"/>
      <c r="M66" s="76"/>
      <c r="N66" s="76"/>
      <c r="O66" s="76"/>
      <c r="P66" s="327"/>
      <c r="Q66" s="328"/>
      <c r="R66" s="80" t="s">
        <v>1511</v>
      </c>
      <c r="S66" s="73"/>
      <c r="T66" s="73"/>
      <c r="U66" s="74" t="str">
        <f t="shared" si="0"/>
        <v>売却数２７  INT</v>
      </c>
    </row>
    <row r="67" spans="1:21" s="75" customFormat="1" ht="13.5" customHeight="1" x14ac:dyDescent="0.2">
      <c r="A67" s="76">
        <v>62</v>
      </c>
      <c r="B67" s="116" t="s">
        <v>1446</v>
      </c>
      <c r="C67" s="83" t="s">
        <v>1584</v>
      </c>
      <c r="D67" s="69" t="s">
        <v>149</v>
      </c>
      <c r="E67" s="116"/>
      <c r="F67" s="79"/>
      <c r="G67" s="76"/>
      <c r="H67" s="76"/>
      <c r="I67" s="76"/>
      <c r="J67" s="76"/>
      <c r="K67" s="76"/>
      <c r="L67" s="76"/>
      <c r="M67" s="76"/>
      <c r="N67" s="76"/>
      <c r="O67" s="76"/>
      <c r="P67" s="327"/>
      <c r="Q67" s="328"/>
      <c r="R67" s="80" t="s">
        <v>1512</v>
      </c>
      <c r="S67" s="73"/>
      <c r="T67" s="73"/>
      <c r="U67" s="74" t="str">
        <f t="shared" si="0"/>
        <v>売却予定数２８  INT</v>
      </c>
    </row>
    <row r="68" spans="1:21" s="75" customFormat="1" ht="13.5" customHeight="1" x14ac:dyDescent="0.2">
      <c r="A68" s="76">
        <v>63</v>
      </c>
      <c r="B68" s="116" t="s">
        <v>1447</v>
      </c>
      <c r="C68" s="83" t="s">
        <v>1585</v>
      </c>
      <c r="D68" s="69" t="s">
        <v>149</v>
      </c>
      <c r="E68" s="116"/>
      <c r="F68" s="79"/>
      <c r="G68" s="76"/>
      <c r="H68" s="76"/>
      <c r="I68" s="76"/>
      <c r="J68" s="76"/>
      <c r="K68" s="76"/>
      <c r="L68" s="76"/>
      <c r="M68" s="76"/>
      <c r="N68" s="76"/>
      <c r="O68" s="76"/>
      <c r="P68" s="327"/>
      <c r="Q68" s="328"/>
      <c r="R68" s="80" t="s">
        <v>1513</v>
      </c>
      <c r="S68" s="73"/>
      <c r="T68" s="73"/>
      <c r="U68" s="74" t="str">
        <f t="shared" si="0"/>
        <v>売却数２８  INT</v>
      </c>
    </row>
    <row r="69" spans="1:21" s="75" customFormat="1" ht="13.5" customHeight="1" x14ac:dyDescent="0.2">
      <c r="A69" s="76">
        <v>64</v>
      </c>
      <c r="B69" s="116" t="s">
        <v>1448</v>
      </c>
      <c r="C69" s="83" t="s">
        <v>1586</v>
      </c>
      <c r="D69" s="69" t="s">
        <v>149</v>
      </c>
      <c r="E69" s="116"/>
      <c r="F69" s="79"/>
      <c r="G69" s="76"/>
      <c r="H69" s="76"/>
      <c r="I69" s="76"/>
      <c r="J69" s="76"/>
      <c r="K69" s="76"/>
      <c r="L69" s="76"/>
      <c r="M69" s="76"/>
      <c r="N69" s="76"/>
      <c r="O69" s="76"/>
      <c r="P69" s="327"/>
      <c r="Q69" s="328"/>
      <c r="R69" s="73" t="s">
        <v>1514</v>
      </c>
      <c r="S69" s="73"/>
      <c r="T69" s="73"/>
      <c r="U69" s="74" t="str">
        <f t="shared" si="0"/>
        <v>売却予定数２９  INT</v>
      </c>
    </row>
    <row r="70" spans="1:21" s="75" customFormat="1" ht="13.5" customHeight="1" x14ac:dyDescent="0.2">
      <c r="A70" s="76">
        <v>65</v>
      </c>
      <c r="B70" s="116" t="s">
        <v>1449</v>
      </c>
      <c r="C70" s="83" t="s">
        <v>1587</v>
      </c>
      <c r="D70" s="69" t="s">
        <v>3216</v>
      </c>
      <c r="E70" s="116"/>
      <c r="F70" s="79"/>
      <c r="G70" s="76"/>
      <c r="H70" s="76"/>
      <c r="I70" s="76"/>
      <c r="J70" s="76"/>
      <c r="K70" s="76"/>
      <c r="L70" s="76"/>
      <c r="M70" s="76"/>
      <c r="N70" s="76"/>
      <c r="O70" s="76"/>
      <c r="P70" s="327"/>
      <c r="Q70" s="328"/>
      <c r="R70" s="80" t="s">
        <v>1515</v>
      </c>
      <c r="S70" s="73"/>
      <c r="T70" s="73"/>
      <c r="U70" s="74" t="str">
        <f t="shared" si="0"/>
        <v>売却数２９  INT</v>
      </c>
    </row>
    <row r="71" spans="1:21" s="75" customFormat="1" ht="13.5" customHeight="1" x14ac:dyDescent="0.2">
      <c r="A71" s="76">
        <v>66</v>
      </c>
      <c r="B71" s="116" t="s">
        <v>1450</v>
      </c>
      <c r="C71" s="83" t="s">
        <v>1588</v>
      </c>
      <c r="D71" s="69" t="s">
        <v>149</v>
      </c>
      <c r="E71" s="116"/>
      <c r="F71" s="79"/>
      <c r="G71" s="76"/>
      <c r="H71" s="76"/>
      <c r="I71" s="76"/>
      <c r="J71" s="76"/>
      <c r="K71" s="76"/>
      <c r="L71" s="76"/>
      <c r="M71" s="76"/>
      <c r="N71" s="76"/>
      <c r="O71" s="76"/>
      <c r="P71" s="327"/>
      <c r="Q71" s="328"/>
      <c r="R71" s="80" t="s">
        <v>1516</v>
      </c>
      <c r="S71" s="73"/>
      <c r="T71" s="73"/>
      <c r="U71" s="74" t="str">
        <f t="shared" si="0"/>
        <v>売却予定数３０  INT</v>
      </c>
    </row>
    <row r="72" spans="1:21" s="75" customFormat="1" ht="13.5" customHeight="1" x14ac:dyDescent="0.2">
      <c r="A72" s="76">
        <v>67</v>
      </c>
      <c r="B72" s="116" t="s">
        <v>1451</v>
      </c>
      <c r="C72" s="83" t="s">
        <v>1589</v>
      </c>
      <c r="D72" s="69" t="s">
        <v>3216</v>
      </c>
      <c r="E72" s="116"/>
      <c r="F72" s="79"/>
      <c r="G72" s="76"/>
      <c r="H72" s="76"/>
      <c r="I72" s="76"/>
      <c r="J72" s="76"/>
      <c r="K72" s="76"/>
      <c r="L72" s="76"/>
      <c r="M72" s="76"/>
      <c r="N72" s="76"/>
      <c r="O72" s="76"/>
      <c r="P72" s="327"/>
      <c r="Q72" s="328"/>
      <c r="R72" s="80" t="s">
        <v>1517</v>
      </c>
      <c r="S72" s="73"/>
      <c r="T72" s="73"/>
      <c r="U72" s="74" t="str">
        <f t="shared" si="0"/>
        <v>売却数３０  INT</v>
      </c>
    </row>
    <row r="73" spans="1:21" s="75" customFormat="1" ht="13.5" customHeight="1" x14ac:dyDescent="0.2">
      <c r="A73" s="76">
        <v>68</v>
      </c>
      <c r="B73" s="116" t="s">
        <v>1452</v>
      </c>
      <c r="C73" s="83" t="s">
        <v>1590</v>
      </c>
      <c r="D73" s="69" t="s">
        <v>149</v>
      </c>
      <c r="E73" s="116"/>
      <c r="F73" s="79"/>
      <c r="G73" s="76"/>
      <c r="H73" s="76"/>
      <c r="I73" s="76"/>
      <c r="J73" s="76"/>
      <c r="K73" s="76"/>
      <c r="L73" s="76"/>
      <c r="M73" s="76"/>
      <c r="N73" s="76"/>
      <c r="O73" s="76"/>
      <c r="P73" s="327"/>
      <c r="Q73" s="328"/>
      <c r="R73" s="80" t="s">
        <v>1518</v>
      </c>
      <c r="S73" s="73"/>
      <c r="T73" s="73"/>
      <c r="U73" s="74" t="str">
        <f t="shared" si="0"/>
        <v>売却予定数３１  INT</v>
      </c>
    </row>
    <row r="74" spans="1:21" s="75" customFormat="1" ht="13.5" customHeight="1" x14ac:dyDescent="0.2">
      <c r="A74" s="76">
        <v>69</v>
      </c>
      <c r="B74" s="116" t="s">
        <v>1453</v>
      </c>
      <c r="C74" s="83" t="s">
        <v>1591</v>
      </c>
      <c r="D74" s="69" t="s">
        <v>149</v>
      </c>
      <c r="E74" s="116"/>
      <c r="F74" s="79"/>
      <c r="G74" s="76"/>
      <c r="H74" s="76"/>
      <c r="I74" s="76"/>
      <c r="J74" s="76"/>
      <c r="K74" s="76"/>
      <c r="L74" s="76"/>
      <c r="M74" s="76"/>
      <c r="N74" s="76"/>
      <c r="O74" s="76"/>
      <c r="P74" s="327"/>
      <c r="Q74" s="328"/>
      <c r="R74" s="80" t="s">
        <v>1519</v>
      </c>
      <c r="S74" s="73"/>
      <c r="T74" s="73"/>
      <c r="U74" s="74" t="str">
        <f t="shared" si="0"/>
        <v>売却数３１  INT</v>
      </c>
    </row>
    <row r="75" spans="1:21" s="75" customFormat="1" ht="13.5" customHeight="1" x14ac:dyDescent="0.2">
      <c r="A75" s="76">
        <v>70</v>
      </c>
      <c r="B75" s="118" t="s">
        <v>51</v>
      </c>
      <c r="C75" s="83" t="s">
        <v>1376</v>
      </c>
      <c r="D75" s="84" t="s">
        <v>107</v>
      </c>
      <c r="E75" s="118"/>
      <c r="F75" s="118"/>
      <c r="G75" s="118"/>
      <c r="H75" s="118"/>
      <c r="I75" s="118"/>
      <c r="J75" s="118"/>
      <c r="K75" s="118"/>
      <c r="L75" s="118"/>
      <c r="M75" s="118"/>
      <c r="N75" s="84"/>
      <c r="O75" s="84"/>
      <c r="P75" s="325"/>
      <c r="Q75" s="326"/>
      <c r="R75" s="81" t="s">
        <v>1388</v>
      </c>
      <c r="S75" s="73"/>
      <c r="T75" s="73"/>
      <c r="U75" s="74" t="str">
        <f t="shared" si="0"/>
        <v>登録日時  DATETIME</v>
      </c>
    </row>
    <row r="76" spans="1:21" s="75" customFormat="1" ht="13.5" customHeight="1" x14ac:dyDescent="0.2">
      <c r="A76" s="76">
        <v>71</v>
      </c>
      <c r="B76" s="118" t="s">
        <v>57</v>
      </c>
      <c r="C76" s="83" t="s">
        <v>1377</v>
      </c>
      <c r="D76" s="84" t="s">
        <v>3217</v>
      </c>
      <c r="E76" s="118">
        <v>50</v>
      </c>
      <c r="F76" s="118"/>
      <c r="G76" s="118"/>
      <c r="H76" s="118"/>
      <c r="I76" s="118"/>
      <c r="J76" s="118"/>
      <c r="K76" s="118"/>
      <c r="L76" s="118"/>
      <c r="M76" s="118"/>
      <c r="N76" s="84"/>
      <c r="O76" s="84"/>
      <c r="P76" s="325"/>
      <c r="Q76" s="326"/>
      <c r="R76" s="81"/>
      <c r="S76" s="73"/>
      <c r="T76" s="73"/>
      <c r="U76" s="74" t="str">
        <f t="shared" si="0"/>
        <v>登録端末名  VARCHAR(50)</v>
      </c>
    </row>
    <row r="77" spans="1:21" s="75" customFormat="1" ht="13.5" customHeight="1" x14ac:dyDescent="0.2">
      <c r="A77" s="76">
        <v>72</v>
      </c>
      <c r="B77" s="118" t="s">
        <v>52</v>
      </c>
      <c r="C77" s="83" t="s">
        <v>1378</v>
      </c>
      <c r="D77" s="84" t="s">
        <v>3179</v>
      </c>
      <c r="E77" s="118">
        <v>50</v>
      </c>
      <c r="F77" s="118"/>
      <c r="G77" s="84"/>
      <c r="H77" s="84"/>
      <c r="I77" s="84"/>
      <c r="J77" s="84"/>
      <c r="K77" s="84"/>
      <c r="L77" s="84"/>
      <c r="M77" s="84"/>
      <c r="N77" s="84"/>
      <c r="O77" s="84"/>
      <c r="P77" s="325"/>
      <c r="Q77" s="326"/>
      <c r="R77" s="81" t="s">
        <v>1389</v>
      </c>
      <c r="S77" s="73">
        <v>50</v>
      </c>
      <c r="T77" s="73"/>
      <c r="U77" s="74" t="str">
        <f t="shared" si="0"/>
        <v>登録ユーザー名  VARCHAR(50)</v>
      </c>
    </row>
    <row r="78" spans="1:21" s="75" customFormat="1" ht="13.5" customHeight="1" x14ac:dyDescent="0.2">
      <c r="A78" s="76">
        <v>73</v>
      </c>
      <c r="B78" s="118" t="s">
        <v>60</v>
      </c>
      <c r="C78" s="83" t="s">
        <v>1379</v>
      </c>
      <c r="D78" s="84" t="s">
        <v>107</v>
      </c>
      <c r="E78" s="118"/>
      <c r="F78" s="118"/>
      <c r="G78" s="118"/>
      <c r="H78" s="118"/>
      <c r="I78" s="118"/>
      <c r="J78" s="118"/>
      <c r="K78" s="118"/>
      <c r="L78" s="118"/>
      <c r="M78" s="118"/>
      <c r="N78" s="84"/>
      <c r="O78" s="84"/>
      <c r="P78" s="325"/>
      <c r="Q78" s="326"/>
      <c r="R78" s="81" t="s">
        <v>1390</v>
      </c>
      <c r="S78" s="73"/>
      <c r="T78" s="73"/>
      <c r="U78" s="74" t="str">
        <f t="shared" si="0"/>
        <v>更新日時  DATETIME</v>
      </c>
    </row>
    <row r="79" spans="1:21" s="75" customFormat="1" ht="13.5" customHeight="1" x14ac:dyDescent="0.2">
      <c r="A79" s="76">
        <v>74</v>
      </c>
      <c r="B79" s="118" t="s">
        <v>58</v>
      </c>
      <c r="C79" s="83" t="s">
        <v>1380</v>
      </c>
      <c r="D79" s="76" t="s">
        <v>84</v>
      </c>
      <c r="E79" s="118">
        <v>50</v>
      </c>
      <c r="F79" s="118"/>
      <c r="G79" s="118"/>
      <c r="H79" s="118"/>
      <c r="I79" s="118"/>
      <c r="J79" s="118"/>
      <c r="K79" s="118"/>
      <c r="L79" s="118"/>
      <c r="M79" s="118"/>
      <c r="N79" s="84"/>
      <c r="O79" s="84"/>
      <c r="P79" s="325"/>
      <c r="Q79" s="326"/>
      <c r="R79" s="81" t="s">
        <v>1391</v>
      </c>
      <c r="S79" s="73">
        <v>50</v>
      </c>
      <c r="T79" s="73"/>
      <c r="U79" s="74" t="str">
        <f t="shared" si="0"/>
        <v>更新端末名  VARCHAR(50)</v>
      </c>
    </row>
    <row r="80" spans="1:21" s="75" customFormat="1" ht="13.5" customHeight="1" x14ac:dyDescent="0.2">
      <c r="A80" s="76">
        <v>75</v>
      </c>
      <c r="B80" s="116" t="s">
        <v>53</v>
      </c>
      <c r="C80" s="83" t="s">
        <v>1381</v>
      </c>
      <c r="D80" s="76" t="s">
        <v>84</v>
      </c>
      <c r="E80" s="118">
        <v>50</v>
      </c>
      <c r="F80" s="116"/>
      <c r="G80" s="116"/>
      <c r="H80" s="116"/>
      <c r="I80" s="116"/>
      <c r="J80" s="116"/>
      <c r="K80" s="116"/>
      <c r="L80" s="116"/>
      <c r="M80" s="116"/>
      <c r="N80" s="76"/>
      <c r="O80" s="116"/>
      <c r="P80" s="327"/>
      <c r="Q80" s="328"/>
      <c r="R80" s="81" t="s">
        <v>1392</v>
      </c>
      <c r="S80" s="73">
        <v>50</v>
      </c>
      <c r="T80" s="73"/>
      <c r="U80" s="74" t="str">
        <f t="shared" si="0"/>
        <v>更新ユーザー名  VARCHAR(50)</v>
      </c>
    </row>
    <row r="81" spans="1:21" s="75" customFormat="1" ht="13.5" customHeight="1" x14ac:dyDescent="0.2">
      <c r="A81" s="76">
        <v>76</v>
      </c>
      <c r="B81" s="116" t="s">
        <v>54</v>
      </c>
      <c r="C81" s="85" t="s">
        <v>1382</v>
      </c>
      <c r="D81" s="76" t="s">
        <v>3216</v>
      </c>
      <c r="E81" s="116"/>
      <c r="F81" s="116"/>
      <c r="G81" s="116"/>
      <c r="H81" s="116"/>
      <c r="I81" s="116"/>
      <c r="J81" s="116"/>
      <c r="K81" s="116"/>
      <c r="L81" s="116"/>
      <c r="M81" s="116"/>
      <c r="N81" s="76"/>
      <c r="O81" s="116">
        <v>0</v>
      </c>
      <c r="P81" s="327"/>
      <c r="Q81" s="328"/>
      <c r="R81" s="75">
        <v>0</v>
      </c>
      <c r="S81" s="73"/>
      <c r="T81" s="73"/>
      <c r="U81" s="74" t="str">
        <f t="shared" si="0"/>
        <v>削除フラグ  INT</v>
      </c>
    </row>
    <row r="82" spans="1:21" s="75" customFormat="1" ht="13.5" customHeight="1" x14ac:dyDescent="0.2">
      <c r="A82" s="76">
        <v>77</v>
      </c>
      <c r="B82" s="116" t="s">
        <v>56</v>
      </c>
      <c r="C82" s="85" t="s">
        <v>1383</v>
      </c>
      <c r="D82" s="84" t="s">
        <v>3218</v>
      </c>
      <c r="E82" s="116"/>
      <c r="F82" s="116"/>
      <c r="G82" s="116"/>
      <c r="H82" s="116"/>
      <c r="I82" s="116"/>
      <c r="J82" s="116"/>
      <c r="K82" s="116"/>
      <c r="L82" s="116"/>
      <c r="M82" s="116"/>
      <c r="N82" s="76"/>
      <c r="O82" s="116"/>
      <c r="P82" s="327"/>
      <c r="Q82" s="328"/>
      <c r="R82" s="81"/>
      <c r="S82" s="73"/>
      <c r="T82" s="73"/>
      <c r="U82" s="74" t="str">
        <f t="shared" si="0"/>
        <v>削除日時  DATETIME</v>
      </c>
    </row>
    <row r="83" spans="1:21" s="75" customFormat="1" ht="13.5" customHeight="1" x14ac:dyDescent="0.2">
      <c r="A83" s="76">
        <v>78</v>
      </c>
      <c r="B83" s="116" t="s">
        <v>59</v>
      </c>
      <c r="C83" s="85" t="s">
        <v>1384</v>
      </c>
      <c r="D83" s="76" t="s">
        <v>3217</v>
      </c>
      <c r="E83" s="116">
        <v>50</v>
      </c>
      <c r="F83" s="116"/>
      <c r="G83" s="116"/>
      <c r="H83" s="116"/>
      <c r="I83" s="116"/>
      <c r="J83" s="116"/>
      <c r="K83" s="116"/>
      <c r="L83" s="116"/>
      <c r="M83" s="116"/>
      <c r="N83" s="76"/>
      <c r="O83" s="116"/>
      <c r="P83" s="327"/>
      <c r="Q83" s="328"/>
      <c r="R83" s="81"/>
      <c r="S83" s="73"/>
      <c r="T83" s="73"/>
      <c r="U83" s="74" t="str">
        <f t="shared" si="0"/>
        <v>削除端末名  VARCHAR(50)</v>
      </c>
    </row>
    <row r="84" spans="1:21" s="75" customFormat="1" ht="13.5" customHeight="1" x14ac:dyDescent="0.2">
      <c r="A84" s="76">
        <v>79</v>
      </c>
      <c r="B84" s="116" t="s">
        <v>55</v>
      </c>
      <c r="C84" s="85" t="s">
        <v>1385</v>
      </c>
      <c r="D84" s="76" t="s">
        <v>3217</v>
      </c>
      <c r="E84" s="116">
        <v>50</v>
      </c>
      <c r="F84" s="116"/>
      <c r="G84" s="116"/>
      <c r="H84" s="116"/>
      <c r="I84" s="116"/>
      <c r="J84" s="116"/>
      <c r="K84" s="116"/>
      <c r="L84" s="116"/>
      <c r="M84" s="116"/>
      <c r="N84" s="76"/>
      <c r="O84" s="116"/>
      <c r="P84" s="327"/>
      <c r="Q84" s="328"/>
      <c r="R84" s="81"/>
      <c r="S84" s="73"/>
      <c r="T84" s="73"/>
      <c r="U84" s="74" t="str">
        <f t="shared" si="0"/>
        <v>削除ユーザー名  VARCHAR(50)</v>
      </c>
    </row>
    <row r="85" spans="1:21" s="75" customFormat="1" ht="13.5" customHeight="1" x14ac:dyDescent="0.2">
      <c r="A85" s="86">
        <v>80</v>
      </c>
      <c r="B85" s="117" t="s">
        <v>128</v>
      </c>
      <c r="C85" s="117" t="s">
        <v>1386</v>
      </c>
      <c r="D85" s="86" t="s">
        <v>149</v>
      </c>
      <c r="E85" s="117"/>
      <c r="F85" s="117"/>
      <c r="G85" s="86"/>
      <c r="H85" s="86"/>
      <c r="I85" s="86"/>
      <c r="J85" s="86"/>
      <c r="K85" s="86"/>
      <c r="L85" s="86"/>
      <c r="M85" s="86"/>
      <c r="N85" s="86"/>
      <c r="O85" s="117">
        <v>0</v>
      </c>
      <c r="P85" s="329" t="s">
        <v>75</v>
      </c>
      <c r="Q85" s="330"/>
      <c r="R85" s="73">
        <v>0</v>
      </c>
      <c r="S85" s="73"/>
      <c r="T85" s="73"/>
      <c r="U85" s="74" t="str">
        <f t="shared" si="0"/>
        <v>リビジョン番号  INT</v>
      </c>
    </row>
  </sheetData>
  <mergeCells count="83">
    <mergeCell ref="P85:Q85"/>
    <mergeCell ref="P76:Q76"/>
    <mergeCell ref="P77:Q77"/>
    <mergeCell ref="P78:Q78"/>
    <mergeCell ref="P79:Q79"/>
    <mergeCell ref="P80:Q80"/>
    <mergeCell ref="P81:Q81"/>
    <mergeCell ref="P69:Q69"/>
    <mergeCell ref="P75:Q75"/>
    <mergeCell ref="P82:Q82"/>
    <mergeCell ref="P83:Q83"/>
    <mergeCell ref="P84:Q84"/>
    <mergeCell ref="P70:Q70"/>
    <mergeCell ref="P71:Q71"/>
    <mergeCell ref="P72:Q72"/>
    <mergeCell ref="P73:Q73"/>
    <mergeCell ref="P74:Q74"/>
    <mergeCell ref="P64:Q64"/>
    <mergeCell ref="P65:Q65"/>
    <mergeCell ref="P66:Q66"/>
    <mergeCell ref="P67:Q67"/>
    <mergeCell ref="P68:Q68"/>
    <mergeCell ref="P63:Q63"/>
    <mergeCell ref="P52:Q52"/>
    <mergeCell ref="P53:Q53"/>
    <mergeCell ref="P54:Q54"/>
    <mergeCell ref="P55:Q55"/>
    <mergeCell ref="P56:Q56"/>
    <mergeCell ref="P57:Q57"/>
    <mergeCell ref="P58:Q58"/>
    <mergeCell ref="P59:Q59"/>
    <mergeCell ref="P60:Q60"/>
    <mergeCell ref="P61:Q61"/>
    <mergeCell ref="P62:Q62"/>
    <mergeCell ref="P51:Q51"/>
    <mergeCell ref="P40:Q40"/>
    <mergeCell ref="P41:Q41"/>
    <mergeCell ref="P42:Q42"/>
    <mergeCell ref="P43:Q43"/>
    <mergeCell ref="P44:Q44"/>
    <mergeCell ref="P45:Q45"/>
    <mergeCell ref="P46:Q46"/>
    <mergeCell ref="P47:Q47"/>
    <mergeCell ref="P48:Q48"/>
    <mergeCell ref="P49:Q49"/>
    <mergeCell ref="P50:Q50"/>
    <mergeCell ref="P39:Q39"/>
    <mergeCell ref="P28:Q28"/>
    <mergeCell ref="P29:Q29"/>
    <mergeCell ref="P30:Q30"/>
    <mergeCell ref="P31:Q31"/>
    <mergeCell ref="P32:Q32"/>
    <mergeCell ref="P33:Q33"/>
    <mergeCell ref="P34:Q34"/>
    <mergeCell ref="P35:Q35"/>
    <mergeCell ref="P36:Q36"/>
    <mergeCell ref="P37:Q37"/>
    <mergeCell ref="P38:Q38"/>
    <mergeCell ref="P27:Q27"/>
    <mergeCell ref="P16:Q16"/>
    <mergeCell ref="P17:Q17"/>
    <mergeCell ref="P18:Q18"/>
    <mergeCell ref="P19:Q19"/>
    <mergeCell ref="P20:Q20"/>
    <mergeCell ref="P21:Q21"/>
    <mergeCell ref="P22:Q22"/>
    <mergeCell ref="P23:Q23"/>
    <mergeCell ref="P24:Q24"/>
    <mergeCell ref="P25:Q25"/>
    <mergeCell ref="P26:Q26"/>
    <mergeCell ref="P15:Q15"/>
    <mergeCell ref="G1:P1"/>
    <mergeCell ref="G2:P2"/>
    <mergeCell ref="P5:Q5"/>
    <mergeCell ref="P6:Q6"/>
    <mergeCell ref="P7:Q7"/>
    <mergeCell ref="P8:Q8"/>
    <mergeCell ref="P9:Q9"/>
    <mergeCell ref="P10:Q10"/>
    <mergeCell ref="P12:Q12"/>
    <mergeCell ref="P13:Q13"/>
    <mergeCell ref="P14:Q14"/>
    <mergeCell ref="P11:Q11"/>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60866"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60866" r:id="rId4" name="CommandButton2"/>
      </mc:Fallback>
    </mc:AlternateContent>
    <mc:AlternateContent xmlns:mc="http://schemas.openxmlformats.org/markup-compatibility/2006">
      <mc:Choice Requires="x14">
        <control shapeId="1060865"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60865" r:id="rId6" name="CommandButton1"/>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26"/>
  <dimension ref="A1:U44"/>
  <sheetViews>
    <sheetView zoomScaleNormal="100" zoomScaleSheetLayoutView="100" workbookViewId="0">
      <selection activeCell="K22" sqref="K22"/>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32" t="s">
        <v>11</v>
      </c>
      <c r="B1" s="131" t="s">
        <v>29</v>
      </c>
      <c r="C1" s="39" t="s">
        <v>31</v>
      </c>
      <c r="D1" s="131" t="s">
        <v>16</v>
      </c>
      <c r="E1" s="131" t="s">
        <v>17</v>
      </c>
      <c r="F1" s="131" t="s">
        <v>18</v>
      </c>
      <c r="G1" s="331" t="s">
        <v>19</v>
      </c>
      <c r="H1" s="332"/>
      <c r="I1" s="332"/>
      <c r="J1" s="332"/>
      <c r="K1" s="332"/>
      <c r="L1" s="332"/>
      <c r="M1" s="332"/>
      <c r="N1" s="332"/>
      <c r="O1" s="332"/>
      <c r="P1" s="333"/>
      <c r="Q1" s="40" t="s">
        <v>20</v>
      </c>
      <c r="R1" s="41"/>
      <c r="S1" s="41"/>
      <c r="T1" s="41"/>
      <c r="U1" s="42"/>
    </row>
    <row r="2" spans="1:21" ht="13.5" customHeight="1" x14ac:dyDescent="0.2">
      <c r="A2" s="44"/>
      <c r="B2" s="45" t="s">
        <v>1612</v>
      </c>
      <c r="C2" s="46" t="s">
        <v>1592</v>
      </c>
      <c r="D2" s="47">
        <v>1000</v>
      </c>
      <c r="E2" s="48">
        <v>463</v>
      </c>
      <c r="F2" s="48">
        <v>40</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1593</v>
      </c>
      <c r="S4" s="55"/>
      <c r="T4" s="56"/>
      <c r="U4" s="42"/>
    </row>
    <row r="5" spans="1:21" ht="13.5" customHeight="1" x14ac:dyDescent="0.2">
      <c r="A5" s="132" t="s">
        <v>15</v>
      </c>
      <c r="B5" s="132" t="s">
        <v>35</v>
      </c>
      <c r="C5" s="65" t="s">
        <v>36</v>
      </c>
      <c r="D5" s="66" t="s">
        <v>37</v>
      </c>
      <c r="E5" s="132" t="s">
        <v>32</v>
      </c>
      <c r="F5" s="132" t="s">
        <v>38</v>
      </c>
      <c r="G5" s="132" t="s">
        <v>23</v>
      </c>
      <c r="H5" s="132" t="s">
        <v>24</v>
      </c>
      <c r="I5" s="132" t="s">
        <v>25</v>
      </c>
      <c r="J5" s="132" t="s">
        <v>6</v>
      </c>
      <c r="K5" s="132" t="s">
        <v>7</v>
      </c>
      <c r="L5" s="132" t="s">
        <v>1</v>
      </c>
      <c r="M5" s="132" t="s">
        <v>2</v>
      </c>
      <c r="N5" s="132" t="s">
        <v>39</v>
      </c>
      <c r="O5" s="132" t="s">
        <v>27</v>
      </c>
      <c r="P5" s="337" t="s">
        <v>26</v>
      </c>
      <c r="Q5" s="331"/>
      <c r="R5" s="67" t="s">
        <v>8</v>
      </c>
      <c r="S5" s="68" t="s">
        <v>9</v>
      </c>
      <c r="T5" s="68" t="s">
        <v>10</v>
      </c>
      <c r="U5" s="42"/>
    </row>
    <row r="6" spans="1:21" s="75" customFormat="1" ht="13.5" customHeight="1" x14ac:dyDescent="0.2">
      <c r="A6" s="69">
        <v>1</v>
      </c>
      <c r="B6" s="133" t="s">
        <v>2928</v>
      </c>
      <c r="C6" s="71" t="s">
        <v>2931</v>
      </c>
      <c r="D6" s="69" t="s">
        <v>3308</v>
      </c>
      <c r="E6" s="72"/>
      <c r="F6" s="72"/>
      <c r="G6" s="69">
        <v>1</v>
      </c>
      <c r="H6" s="69"/>
      <c r="I6" s="69"/>
      <c r="J6" s="69"/>
      <c r="K6" s="69"/>
      <c r="L6" s="69"/>
      <c r="M6" s="69"/>
      <c r="N6" s="69"/>
      <c r="O6" s="69"/>
      <c r="P6" s="338"/>
      <c r="Q6" s="339"/>
      <c r="R6" s="73" t="s">
        <v>1594</v>
      </c>
      <c r="S6" s="73"/>
      <c r="T6" s="73"/>
      <c r="U6" s="74" t="str">
        <f t="shared" ref="U6:U44" si="0">B6 &amp; "  " &amp;D6 &amp; IF(D6 = "VARCHAR","(" &amp; E6 &amp; ")",IF(D6="NUMERIC","(" &amp; E6 &amp; "," &amp; F6 &amp; ")",""))</f>
        <v>出庫No  INT</v>
      </c>
    </row>
    <row r="7" spans="1:21" s="75" customFormat="1" ht="13.5" customHeight="1" x14ac:dyDescent="0.2">
      <c r="A7" s="76">
        <v>2</v>
      </c>
      <c r="B7" s="134" t="s">
        <v>2982</v>
      </c>
      <c r="C7" s="78" t="s">
        <v>2969</v>
      </c>
      <c r="D7" s="69" t="s">
        <v>2004</v>
      </c>
      <c r="E7" s="134"/>
      <c r="F7" s="79"/>
      <c r="G7" s="76"/>
      <c r="H7" s="76"/>
      <c r="I7" s="76"/>
      <c r="J7" s="76"/>
      <c r="K7" s="76"/>
      <c r="L7" s="76"/>
      <c r="M7" s="76"/>
      <c r="N7" s="69"/>
      <c r="O7" s="76"/>
      <c r="P7" s="327" t="s">
        <v>1630</v>
      </c>
      <c r="Q7" s="328"/>
      <c r="R7" s="73" t="s">
        <v>1629</v>
      </c>
      <c r="S7" s="73"/>
      <c r="T7" s="73"/>
      <c r="U7" s="74" t="str">
        <f t="shared" si="0"/>
        <v>データ区分  INT</v>
      </c>
    </row>
    <row r="8" spans="1:21" s="75" customFormat="1" ht="13.5" customHeight="1" x14ac:dyDescent="0.2">
      <c r="A8" s="76">
        <v>3</v>
      </c>
      <c r="B8" s="134" t="s">
        <v>2985</v>
      </c>
      <c r="C8" s="78" t="s">
        <v>2975</v>
      </c>
      <c r="D8" s="69" t="s">
        <v>3302</v>
      </c>
      <c r="E8" s="134">
        <v>1</v>
      </c>
      <c r="F8" s="79"/>
      <c r="G8" s="76"/>
      <c r="H8" s="76"/>
      <c r="I8" s="76"/>
      <c r="J8" s="76"/>
      <c r="K8" s="76"/>
      <c r="L8" s="76"/>
      <c r="M8" s="76"/>
      <c r="N8" s="76"/>
      <c r="O8" s="76"/>
      <c r="P8" s="327" t="s">
        <v>895</v>
      </c>
      <c r="Q8" s="328"/>
      <c r="R8" s="80" t="s">
        <v>1631</v>
      </c>
      <c r="S8" s="73">
        <v>1</v>
      </c>
      <c r="T8" s="73"/>
      <c r="U8" s="74" t="str">
        <f t="shared" si="0"/>
        <v>仕入先付帯№(工場区分)  VARCHAR(1)</v>
      </c>
    </row>
    <row r="9" spans="1:21" s="75" customFormat="1" ht="13.5" customHeight="1" x14ac:dyDescent="0.2">
      <c r="A9" s="76">
        <v>4</v>
      </c>
      <c r="B9" s="134" t="s">
        <v>2935</v>
      </c>
      <c r="C9" s="78" t="s">
        <v>2976</v>
      </c>
      <c r="D9" s="69" t="s">
        <v>3300</v>
      </c>
      <c r="E9" s="134">
        <v>1</v>
      </c>
      <c r="F9" s="79"/>
      <c r="G9" s="76"/>
      <c r="H9" s="76"/>
      <c r="I9" s="76"/>
      <c r="J9" s="76"/>
      <c r="K9" s="76">
        <v>1</v>
      </c>
      <c r="L9" s="76"/>
      <c r="M9" s="76"/>
      <c r="N9" s="76"/>
      <c r="O9" s="76"/>
      <c r="P9" s="327" t="s">
        <v>1633</v>
      </c>
      <c r="Q9" s="328"/>
      <c r="R9" s="80" t="s">
        <v>1632</v>
      </c>
      <c r="S9" s="73">
        <v>1</v>
      </c>
      <c r="T9" s="73"/>
      <c r="U9" s="74" t="str">
        <f t="shared" si="0"/>
        <v>伝票区分  VARCHAR(1)</v>
      </c>
    </row>
    <row r="10" spans="1:21" s="75" customFormat="1" ht="13.5" customHeight="1" x14ac:dyDescent="0.2">
      <c r="A10" s="76">
        <v>5</v>
      </c>
      <c r="B10" s="134" t="s">
        <v>1908</v>
      </c>
      <c r="C10" s="78" t="s">
        <v>2977</v>
      </c>
      <c r="D10" s="69" t="s">
        <v>3309</v>
      </c>
      <c r="E10" s="134"/>
      <c r="F10" s="79"/>
      <c r="G10" s="76"/>
      <c r="H10" s="76"/>
      <c r="I10" s="76"/>
      <c r="J10" s="76"/>
      <c r="K10" s="76"/>
      <c r="L10" s="76"/>
      <c r="M10" s="76"/>
      <c r="N10" s="76"/>
      <c r="O10" s="76"/>
      <c r="P10" s="327"/>
      <c r="Q10" s="328"/>
      <c r="R10" s="80" t="s">
        <v>1615</v>
      </c>
      <c r="S10" s="73"/>
      <c r="T10" s="73"/>
      <c r="U10" s="74" t="str">
        <f t="shared" si="0"/>
        <v>納入指示日  DATETIME</v>
      </c>
    </row>
    <row r="11" spans="1:21" s="75" customFormat="1" ht="13.5" customHeight="1" x14ac:dyDescent="0.2">
      <c r="A11" s="76">
        <v>6</v>
      </c>
      <c r="B11" s="134" t="s">
        <v>2930</v>
      </c>
      <c r="C11" s="78" t="s">
        <v>2968</v>
      </c>
      <c r="D11" s="69" t="s">
        <v>3307</v>
      </c>
      <c r="E11" s="134"/>
      <c r="F11" s="79"/>
      <c r="G11" s="76"/>
      <c r="H11" s="76"/>
      <c r="I11" s="76"/>
      <c r="J11" s="76"/>
      <c r="K11" s="76"/>
      <c r="L11" s="76"/>
      <c r="M11" s="76">
        <v>1</v>
      </c>
      <c r="N11" s="76"/>
      <c r="O11" s="76"/>
      <c r="P11" s="327"/>
      <c r="Q11" s="328"/>
      <c r="R11" s="80" t="s">
        <v>1616</v>
      </c>
      <c r="S11" s="73"/>
      <c r="T11" s="73"/>
      <c r="U11" s="74" t="str">
        <f t="shared" si="0"/>
        <v>納入指示便  INT</v>
      </c>
    </row>
    <row r="12" spans="1:21" s="75" customFormat="1" ht="13.5" customHeight="1" x14ac:dyDescent="0.2">
      <c r="A12" s="76">
        <v>7</v>
      </c>
      <c r="B12" s="130" t="s">
        <v>2929</v>
      </c>
      <c r="C12" s="83" t="s">
        <v>2932</v>
      </c>
      <c r="D12" s="69" t="s">
        <v>2006</v>
      </c>
      <c r="E12" s="130"/>
      <c r="F12" s="130"/>
      <c r="G12" s="130"/>
      <c r="H12" s="130">
        <v>1</v>
      </c>
      <c r="I12" s="130"/>
      <c r="J12" s="130"/>
      <c r="K12" s="130"/>
      <c r="L12" s="130"/>
      <c r="M12" s="130"/>
      <c r="N12" s="84"/>
      <c r="O12" s="84"/>
      <c r="P12" s="325"/>
      <c r="Q12" s="326"/>
      <c r="R12" s="81" t="s">
        <v>1617</v>
      </c>
      <c r="S12" s="73"/>
      <c r="T12" s="73"/>
      <c r="U12" s="74" t="str">
        <f t="shared" si="0"/>
        <v>納入日  DATETIME</v>
      </c>
    </row>
    <row r="13" spans="1:21" s="75" customFormat="1" ht="13.5" customHeight="1" x14ac:dyDescent="0.2">
      <c r="A13" s="76">
        <v>8</v>
      </c>
      <c r="B13" s="130" t="s">
        <v>2940</v>
      </c>
      <c r="C13" s="83" t="s">
        <v>2978</v>
      </c>
      <c r="D13" s="69" t="s">
        <v>3298</v>
      </c>
      <c r="E13" s="130">
        <v>1</v>
      </c>
      <c r="F13" s="130"/>
      <c r="G13" s="130"/>
      <c r="H13" s="130"/>
      <c r="I13" s="130"/>
      <c r="J13" s="130"/>
      <c r="K13" s="130"/>
      <c r="L13" s="130">
        <v>1</v>
      </c>
      <c r="M13" s="130"/>
      <c r="N13" s="84"/>
      <c r="O13" s="84"/>
      <c r="P13" s="325" t="s">
        <v>1868</v>
      </c>
      <c r="Q13" s="326"/>
      <c r="R13" s="81" t="s">
        <v>1634</v>
      </c>
      <c r="S13" s="73">
        <v>1</v>
      </c>
      <c r="T13" s="73"/>
      <c r="U13" s="74" t="str">
        <f t="shared" si="0"/>
        <v>発注形態  VARCHAR(1)</v>
      </c>
    </row>
    <row r="14" spans="1:21" s="75" customFormat="1" ht="13.5" customHeight="1" x14ac:dyDescent="0.2">
      <c r="A14" s="76">
        <v>9</v>
      </c>
      <c r="B14" s="130" t="s">
        <v>2984</v>
      </c>
      <c r="C14" s="83" t="s">
        <v>2983</v>
      </c>
      <c r="D14" s="69" t="s">
        <v>3310</v>
      </c>
      <c r="E14" s="130">
        <v>7</v>
      </c>
      <c r="F14" s="130"/>
      <c r="G14" s="84"/>
      <c r="H14" s="84"/>
      <c r="I14" s="84">
        <v>1</v>
      </c>
      <c r="J14" s="84"/>
      <c r="K14" s="84"/>
      <c r="L14" s="84"/>
      <c r="M14" s="84"/>
      <c r="N14" s="84"/>
      <c r="O14" s="84"/>
      <c r="P14" s="325"/>
      <c r="Q14" s="326"/>
      <c r="R14" s="81" t="s">
        <v>1618</v>
      </c>
      <c r="S14" s="73">
        <v>7</v>
      </c>
      <c r="T14" s="73"/>
      <c r="U14" s="74" t="str">
        <f t="shared" si="0"/>
        <v>納番  VARCHAR(7)</v>
      </c>
    </row>
    <row r="15" spans="1:21" s="75" customFormat="1" ht="13.5" customHeight="1" x14ac:dyDescent="0.2">
      <c r="A15" s="76">
        <v>10</v>
      </c>
      <c r="B15" s="130" t="s">
        <v>2934</v>
      </c>
      <c r="C15" s="83" t="s">
        <v>2974</v>
      </c>
      <c r="D15" s="69" t="s">
        <v>3282</v>
      </c>
      <c r="E15" s="130"/>
      <c r="F15" s="130"/>
      <c r="G15" s="130"/>
      <c r="H15" s="130"/>
      <c r="I15" s="130">
        <v>2</v>
      </c>
      <c r="J15" s="130"/>
      <c r="K15" s="130"/>
      <c r="L15" s="130"/>
      <c r="M15" s="130"/>
      <c r="N15" s="84"/>
      <c r="O15" s="84"/>
      <c r="P15" s="325"/>
      <c r="Q15" s="326"/>
      <c r="R15" s="81" t="s">
        <v>1619</v>
      </c>
      <c r="S15" s="73"/>
      <c r="T15" s="73"/>
      <c r="U15" s="74" t="str">
        <f t="shared" si="0"/>
        <v>分割回数  INT</v>
      </c>
    </row>
    <row r="16" spans="1:21" s="75" customFormat="1" ht="13.5" customHeight="1" x14ac:dyDescent="0.2">
      <c r="A16" s="76">
        <v>11</v>
      </c>
      <c r="B16" s="130" t="s">
        <v>2941</v>
      </c>
      <c r="C16" s="83" t="s">
        <v>2979</v>
      </c>
      <c r="D16" s="69" t="s">
        <v>3289</v>
      </c>
      <c r="E16" s="130">
        <v>4</v>
      </c>
      <c r="F16" s="130"/>
      <c r="G16" s="130"/>
      <c r="H16" s="130"/>
      <c r="I16" s="130"/>
      <c r="J16" s="130"/>
      <c r="K16" s="130"/>
      <c r="L16" s="130"/>
      <c r="M16" s="130"/>
      <c r="N16" s="84"/>
      <c r="O16" s="84"/>
      <c r="P16" s="325"/>
      <c r="Q16" s="326"/>
      <c r="R16" s="81" t="s">
        <v>1620</v>
      </c>
      <c r="S16" s="73">
        <v>4</v>
      </c>
      <c r="T16" s="73"/>
      <c r="U16" s="74" t="str">
        <f t="shared" si="0"/>
        <v>背番号  VARCHAR(4)</v>
      </c>
    </row>
    <row r="17" spans="1:21" s="75" customFormat="1" ht="13.5" customHeight="1" x14ac:dyDescent="0.2">
      <c r="A17" s="76">
        <v>12</v>
      </c>
      <c r="B17" s="134" t="s">
        <v>2936</v>
      </c>
      <c r="C17" s="83" t="s">
        <v>2972</v>
      </c>
      <c r="D17" s="69" t="s">
        <v>3299</v>
      </c>
      <c r="E17" s="130">
        <v>11</v>
      </c>
      <c r="F17" s="134"/>
      <c r="G17" s="134"/>
      <c r="H17" s="134"/>
      <c r="I17" s="134"/>
      <c r="J17" s="134">
        <v>1</v>
      </c>
      <c r="K17" s="134"/>
      <c r="L17" s="134"/>
      <c r="M17" s="134"/>
      <c r="N17" s="76"/>
      <c r="O17" s="134"/>
      <c r="P17" s="325" t="s">
        <v>1636</v>
      </c>
      <c r="Q17" s="326"/>
      <c r="R17" s="81" t="s">
        <v>1595</v>
      </c>
      <c r="S17" s="73">
        <v>11</v>
      </c>
      <c r="T17" s="73"/>
      <c r="U17" s="74" t="str">
        <f t="shared" si="0"/>
        <v>品番ｺｰﾄﾞ(MNCD付き)  VARCHAR(11)</v>
      </c>
    </row>
    <row r="18" spans="1:21" s="75" customFormat="1" ht="13.5" customHeight="1" x14ac:dyDescent="0.2">
      <c r="A18" s="76">
        <v>13</v>
      </c>
      <c r="B18" s="134" t="s">
        <v>2942</v>
      </c>
      <c r="C18" s="83" t="s">
        <v>2943</v>
      </c>
      <c r="D18" s="69" t="s">
        <v>3306</v>
      </c>
      <c r="E18" s="134">
        <v>9</v>
      </c>
      <c r="F18" s="134"/>
      <c r="G18" s="134"/>
      <c r="H18" s="134"/>
      <c r="I18" s="134"/>
      <c r="J18" s="134"/>
      <c r="K18" s="134"/>
      <c r="L18" s="134"/>
      <c r="M18" s="134"/>
      <c r="N18" s="76"/>
      <c r="O18" s="134"/>
      <c r="P18" s="325"/>
      <c r="Q18" s="326"/>
      <c r="R18" s="75" t="s">
        <v>1637</v>
      </c>
      <c r="S18" s="73">
        <v>9</v>
      </c>
      <c r="T18" s="73"/>
      <c r="U18" s="74" t="str">
        <f t="shared" si="0"/>
        <v>ﾜｰｸｾﾝﾀｰ  VARCHAR(9)</v>
      </c>
    </row>
    <row r="19" spans="1:21" s="75" customFormat="1" ht="13.5" customHeight="1" x14ac:dyDescent="0.2">
      <c r="A19" s="76">
        <v>14</v>
      </c>
      <c r="B19" s="134" t="s">
        <v>2944</v>
      </c>
      <c r="C19" s="83" t="s">
        <v>2945</v>
      </c>
      <c r="D19" s="69" t="s">
        <v>3311</v>
      </c>
      <c r="E19" s="134">
        <v>7</v>
      </c>
      <c r="F19" s="134"/>
      <c r="G19" s="134"/>
      <c r="H19" s="134"/>
      <c r="I19" s="134"/>
      <c r="J19" s="134"/>
      <c r="K19" s="134"/>
      <c r="L19" s="134"/>
      <c r="M19" s="134"/>
      <c r="N19" s="76"/>
      <c r="O19" s="134"/>
      <c r="P19" s="327"/>
      <c r="Q19" s="328"/>
      <c r="R19" s="81" t="s">
        <v>1638</v>
      </c>
      <c r="S19" s="73">
        <v>7</v>
      </c>
      <c r="T19" s="73"/>
      <c r="U19" s="74" t="str">
        <f t="shared" si="0"/>
        <v>支給先  VARCHAR(7)</v>
      </c>
    </row>
    <row r="20" spans="1:21" s="75" customFormat="1" ht="13.5" customHeight="1" x14ac:dyDescent="0.2">
      <c r="A20" s="76">
        <v>15</v>
      </c>
      <c r="B20" s="134" t="s">
        <v>2946</v>
      </c>
      <c r="C20" s="83" t="s">
        <v>2980</v>
      </c>
      <c r="D20" s="69" t="s">
        <v>3300</v>
      </c>
      <c r="E20" s="134">
        <v>10</v>
      </c>
      <c r="F20" s="134"/>
      <c r="G20" s="134"/>
      <c r="H20" s="134"/>
      <c r="I20" s="134"/>
      <c r="J20" s="134"/>
      <c r="K20" s="134"/>
      <c r="L20" s="134"/>
      <c r="M20" s="134"/>
      <c r="N20" s="76"/>
      <c r="O20" s="134"/>
      <c r="P20" s="327"/>
      <c r="Q20" s="328"/>
      <c r="R20" s="81" t="s">
        <v>1621</v>
      </c>
      <c r="S20" s="73">
        <v>10</v>
      </c>
      <c r="T20" s="73"/>
      <c r="U20" s="74" t="str">
        <f t="shared" si="0"/>
        <v>箱種  VARCHAR(10)</v>
      </c>
    </row>
    <row r="21" spans="1:21" s="75" customFormat="1" ht="13.5" customHeight="1" x14ac:dyDescent="0.2">
      <c r="A21" s="76">
        <v>16</v>
      </c>
      <c r="B21" s="134" t="s">
        <v>2947</v>
      </c>
      <c r="C21" s="83" t="s">
        <v>2948</v>
      </c>
      <c r="D21" s="69" t="s">
        <v>3312</v>
      </c>
      <c r="E21" s="134"/>
      <c r="F21" s="134"/>
      <c r="G21" s="134"/>
      <c r="H21" s="134"/>
      <c r="I21" s="134"/>
      <c r="J21" s="134"/>
      <c r="K21" s="134"/>
      <c r="L21" s="134"/>
      <c r="M21" s="134"/>
      <c r="N21" s="76"/>
      <c r="O21" s="134"/>
      <c r="P21" s="327"/>
      <c r="Q21" s="328"/>
      <c r="R21" s="81" t="s">
        <v>1622</v>
      </c>
      <c r="S21" s="73"/>
      <c r="T21" s="73"/>
      <c r="U21" s="74" t="str">
        <f t="shared" si="0"/>
        <v>収容数  INT</v>
      </c>
    </row>
    <row r="22" spans="1:21" s="75" customFormat="1" ht="13.5" customHeight="1" x14ac:dyDescent="0.2">
      <c r="A22" s="76">
        <v>17</v>
      </c>
      <c r="B22" s="134" t="s">
        <v>2949</v>
      </c>
      <c r="C22" s="83" t="s">
        <v>2950</v>
      </c>
      <c r="D22" s="69" t="s">
        <v>3313</v>
      </c>
      <c r="E22" s="134"/>
      <c r="F22" s="79"/>
      <c r="G22" s="76"/>
      <c r="H22" s="76"/>
      <c r="I22" s="76"/>
      <c r="J22" s="76"/>
      <c r="K22" s="76"/>
      <c r="L22" s="76"/>
      <c r="M22" s="76"/>
      <c r="N22" s="76"/>
      <c r="O22" s="76"/>
      <c r="P22" s="327"/>
      <c r="Q22" s="328"/>
      <c r="R22" s="73" t="s">
        <v>1623</v>
      </c>
      <c r="S22" s="73"/>
      <c r="T22" s="73"/>
      <c r="U22" s="74" t="str">
        <f t="shared" si="0"/>
        <v>箱数  INT</v>
      </c>
    </row>
    <row r="23" spans="1:21" s="75" customFormat="1" ht="13.5" customHeight="1" x14ac:dyDescent="0.2">
      <c r="A23" s="76">
        <v>18</v>
      </c>
      <c r="B23" s="134" t="s">
        <v>2938</v>
      </c>
      <c r="C23" s="83" t="s">
        <v>2937</v>
      </c>
      <c r="D23" s="69" t="s">
        <v>3314</v>
      </c>
      <c r="E23" s="134"/>
      <c r="F23" s="79"/>
      <c r="G23" s="76"/>
      <c r="H23" s="76"/>
      <c r="I23" s="76"/>
      <c r="J23" s="76"/>
      <c r="K23" s="76"/>
      <c r="L23" s="76"/>
      <c r="M23" s="76"/>
      <c r="N23" s="76"/>
      <c r="O23" s="76"/>
      <c r="P23" s="327"/>
      <c r="Q23" s="328"/>
      <c r="R23" s="80" t="s">
        <v>1624</v>
      </c>
      <c r="S23" s="73"/>
      <c r="T23" s="73"/>
      <c r="U23" s="74" t="str">
        <f t="shared" si="0"/>
        <v>納入指示数  INT</v>
      </c>
    </row>
    <row r="24" spans="1:21" s="75" customFormat="1" ht="13.5" customHeight="1" x14ac:dyDescent="0.2">
      <c r="A24" s="76">
        <v>19</v>
      </c>
      <c r="B24" s="134" t="s">
        <v>2939</v>
      </c>
      <c r="C24" s="83" t="s">
        <v>3054</v>
      </c>
      <c r="D24" s="69" t="s">
        <v>3303</v>
      </c>
      <c r="E24" s="134"/>
      <c r="F24" s="79"/>
      <c r="G24" s="76"/>
      <c r="H24" s="76"/>
      <c r="I24" s="76"/>
      <c r="J24" s="76"/>
      <c r="K24" s="76"/>
      <c r="L24" s="76"/>
      <c r="M24" s="76"/>
      <c r="N24" s="76"/>
      <c r="O24" s="76"/>
      <c r="P24" s="327"/>
      <c r="Q24" s="328"/>
      <c r="R24" s="80" t="s">
        <v>1625</v>
      </c>
      <c r="S24" s="73"/>
      <c r="T24" s="73"/>
      <c r="U24" s="74" t="str">
        <f t="shared" si="0"/>
        <v>納入数  INT</v>
      </c>
    </row>
    <row r="25" spans="1:21" s="75" customFormat="1" ht="13.5" customHeight="1" x14ac:dyDescent="0.2">
      <c r="A25" s="76">
        <v>20</v>
      </c>
      <c r="B25" s="134" t="s">
        <v>2951</v>
      </c>
      <c r="C25" s="83" t="s">
        <v>2952</v>
      </c>
      <c r="D25" s="69" t="s">
        <v>3305</v>
      </c>
      <c r="E25" s="134"/>
      <c r="F25" s="79"/>
      <c r="G25" s="76"/>
      <c r="H25" s="76"/>
      <c r="I25" s="76"/>
      <c r="J25" s="76"/>
      <c r="K25" s="76"/>
      <c r="L25" s="76"/>
      <c r="M25" s="76"/>
      <c r="N25" s="76"/>
      <c r="O25" s="76"/>
      <c r="P25" s="327"/>
      <c r="Q25" s="328"/>
      <c r="R25" s="80" t="s">
        <v>1626</v>
      </c>
      <c r="S25" s="73"/>
      <c r="T25" s="73"/>
      <c r="U25" s="74" t="str">
        <f t="shared" si="0"/>
        <v>取込日  DATETIME</v>
      </c>
    </row>
    <row r="26" spans="1:21" s="75" customFormat="1" ht="13.5" customHeight="1" x14ac:dyDescent="0.2">
      <c r="A26" s="76">
        <v>21</v>
      </c>
      <c r="B26" s="134" t="s">
        <v>2953</v>
      </c>
      <c r="C26" s="83" t="s">
        <v>2954</v>
      </c>
      <c r="D26" s="69" t="s">
        <v>2004</v>
      </c>
      <c r="E26" s="134"/>
      <c r="F26" s="79"/>
      <c r="G26" s="76"/>
      <c r="H26" s="76"/>
      <c r="I26" s="76"/>
      <c r="J26" s="76"/>
      <c r="K26" s="76"/>
      <c r="L26" s="76"/>
      <c r="M26" s="76"/>
      <c r="N26" s="76"/>
      <c r="O26" s="76"/>
      <c r="P26" s="327"/>
      <c r="Q26" s="328"/>
      <c r="R26" s="80" t="s">
        <v>1644</v>
      </c>
      <c r="S26" s="73"/>
      <c r="T26" s="73"/>
      <c r="U26" s="74" t="str">
        <f t="shared" si="0"/>
        <v>取込便  INT</v>
      </c>
    </row>
    <row r="27" spans="1:21" s="75" customFormat="1" ht="13.5" customHeight="1" x14ac:dyDescent="0.2">
      <c r="A27" s="76">
        <v>22</v>
      </c>
      <c r="B27" s="134" t="s">
        <v>2956</v>
      </c>
      <c r="C27" s="83" t="s">
        <v>2955</v>
      </c>
      <c r="D27" s="69" t="s">
        <v>2005</v>
      </c>
      <c r="E27" s="134">
        <v>1</v>
      </c>
      <c r="F27" s="79"/>
      <c r="G27" s="76"/>
      <c r="H27" s="76"/>
      <c r="I27" s="76"/>
      <c r="J27" s="76"/>
      <c r="K27" s="76"/>
      <c r="L27" s="76"/>
      <c r="M27" s="76"/>
      <c r="N27" s="76"/>
      <c r="O27" s="76"/>
      <c r="P27" s="327" t="s">
        <v>1640</v>
      </c>
      <c r="Q27" s="328"/>
      <c r="R27" s="73" t="s">
        <v>1639</v>
      </c>
      <c r="S27" s="73">
        <v>1</v>
      </c>
      <c r="T27" s="73"/>
      <c r="U27" s="74" t="str">
        <f t="shared" si="0"/>
        <v>リスト出力済フラグ  VARCHAR(1)</v>
      </c>
    </row>
    <row r="28" spans="1:21" s="75" customFormat="1" ht="13.5" customHeight="1" x14ac:dyDescent="0.2">
      <c r="A28" s="76">
        <v>23</v>
      </c>
      <c r="B28" s="134" t="s">
        <v>2957</v>
      </c>
      <c r="C28" s="83" t="s">
        <v>2970</v>
      </c>
      <c r="D28" s="69" t="s">
        <v>2005</v>
      </c>
      <c r="E28" s="134">
        <v>1</v>
      </c>
      <c r="F28" s="79"/>
      <c r="G28" s="76"/>
      <c r="H28" s="76"/>
      <c r="I28" s="76"/>
      <c r="J28" s="76"/>
      <c r="K28" s="76"/>
      <c r="L28" s="76"/>
      <c r="M28" s="76"/>
      <c r="N28" s="76"/>
      <c r="O28" s="76"/>
      <c r="P28" s="327" t="s">
        <v>1642</v>
      </c>
      <c r="Q28" s="328"/>
      <c r="R28" s="80" t="s">
        <v>1641</v>
      </c>
      <c r="S28" s="73">
        <v>1</v>
      </c>
      <c r="T28" s="73"/>
      <c r="U28" s="74" t="str">
        <f t="shared" si="0"/>
        <v>検収フラグ  VARCHAR(1)</v>
      </c>
    </row>
    <row r="29" spans="1:21" s="75" customFormat="1" ht="13.5" customHeight="1" x14ac:dyDescent="0.2">
      <c r="A29" s="76">
        <v>24</v>
      </c>
      <c r="B29" s="134" t="s">
        <v>2958</v>
      </c>
      <c r="C29" s="83" t="s">
        <v>2971</v>
      </c>
      <c r="D29" s="69" t="s">
        <v>3299</v>
      </c>
      <c r="E29" s="134">
        <v>1</v>
      </c>
      <c r="F29" s="79"/>
      <c r="G29" s="76"/>
      <c r="H29" s="76"/>
      <c r="I29" s="76"/>
      <c r="J29" s="76"/>
      <c r="K29" s="76"/>
      <c r="L29" s="76"/>
      <c r="M29" s="76"/>
      <c r="N29" s="76"/>
      <c r="O29" s="76"/>
      <c r="P29" s="327"/>
      <c r="Q29" s="328"/>
      <c r="R29" s="73" t="s">
        <v>1627</v>
      </c>
      <c r="S29" s="73">
        <v>1</v>
      </c>
      <c r="T29" s="73"/>
      <c r="U29" s="74" t="str">
        <f t="shared" si="0"/>
        <v>削除フラグ  VARCHAR(1)</v>
      </c>
    </row>
    <row r="30" spans="1:21" s="75" customFormat="1" ht="13.5" customHeight="1" x14ac:dyDescent="0.2">
      <c r="A30" s="76">
        <v>25</v>
      </c>
      <c r="B30" s="134" t="s">
        <v>1614</v>
      </c>
      <c r="C30" s="83" t="s">
        <v>1643</v>
      </c>
      <c r="D30" s="69" t="s">
        <v>3299</v>
      </c>
      <c r="E30" s="134">
        <v>8</v>
      </c>
      <c r="F30" s="79"/>
      <c r="G30" s="76"/>
      <c r="H30" s="76"/>
      <c r="I30" s="76"/>
      <c r="J30" s="76"/>
      <c r="K30" s="76"/>
      <c r="L30" s="76"/>
      <c r="M30" s="76"/>
      <c r="N30" s="76"/>
      <c r="O30" s="76"/>
      <c r="P30" s="327"/>
      <c r="Q30" s="328"/>
      <c r="R30" s="80" t="s">
        <v>1645</v>
      </c>
      <c r="S30" s="73">
        <v>8</v>
      </c>
      <c r="T30" s="73"/>
      <c r="U30" s="74" t="str">
        <f t="shared" si="0"/>
        <v>端末名  VARCHAR(8)</v>
      </c>
    </row>
    <row r="31" spans="1:21" s="75" customFormat="1" ht="13.5" customHeight="1" x14ac:dyDescent="0.2">
      <c r="A31" s="76">
        <v>26</v>
      </c>
      <c r="B31" s="134" t="s">
        <v>670</v>
      </c>
      <c r="C31" s="83" t="s">
        <v>1646</v>
      </c>
      <c r="D31" s="69" t="s">
        <v>2005</v>
      </c>
      <c r="E31" s="134">
        <v>4</v>
      </c>
      <c r="F31" s="79"/>
      <c r="G31" s="76"/>
      <c r="H31" s="76"/>
      <c r="I31" s="76"/>
      <c r="J31" s="76"/>
      <c r="K31" s="76"/>
      <c r="L31" s="76"/>
      <c r="M31" s="76"/>
      <c r="N31" s="76"/>
      <c r="O31" s="76"/>
      <c r="P31" s="327"/>
      <c r="Q31" s="328"/>
      <c r="R31" s="80" t="s">
        <v>1647</v>
      </c>
      <c r="S31" s="73">
        <v>4</v>
      </c>
      <c r="T31" s="73"/>
      <c r="U31" s="74" t="str">
        <f t="shared" si="0"/>
        <v>発注者(1)  VARCHAR(4)</v>
      </c>
    </row>
    <row r="32" spans="1:21" s="75" customFormat="1" ht="13.5" customHeight="1" x14ac:dyDescent="0.2">
      <c r="A32" s="76">
        <v>27</v>
      </c>
      <c r="B32" s="134" t="s">
        <v>2933</v>
      </c>
      <c r="C32" s="83" t="s">
        <v>2973</v>
      </c>
      <c r="D32" s="69" t="s">
        <v>3299</v>
      </c>
      <c r="E32" s="134">
        <v>2</v>
      </c>
      <c r="F32" s="79"/>
      <c r="G32" s="76"/>
      <c r="H32" s="76"/>
      <c r="I32" s="76"/>
      <c r="J32" s="76"/>
      <c r="K32" s="76"/>
      <c r="L32" s="76"/>
      <c r="M32" s="76"/>
      <c r="N32" s="76"/>
      <c r="O32" s="76"/>
      <c r="P32" s="327"/>
      <c r="Q32" s="328"/>
      <c r="R32" s="73" t="s">
        <v>1628</v>
      </c>
      <c r="S32" s="73">
        <v>2</v>
      </c>
      <c r="T32" s="73"/>
      <c r="U32" s="74" t="str">
        <f t="shared" si="0"/>
        <v>発注者(2)  VARCHAR(2)</v>
      </c>
    </row>
    <row r="33" spans="1:21" s="75" customFormat="1" ht="13.5" customHeight="1" x14ac:dyDescent="0.2">
      <c r="A33" s="76">
        <v>28</v>
      </c>
      <c r="B33" s="158" t="s">
        <v>1896</v>
      </c>
      <c r="C33" s="83" t="s">
        <v>2981</v>
      </c>
      <c r="D33" s="69" t="s">
        <v>2005</v>
      </c>
      <c r="E33" s="158">
        <v>3</v>
      </c>
      <c r="F33" s="79"/>
      <c r="G33" s="76"/>
      <c r="H33" s="76"/>
      <c r="I33" s="76"/>
      <c r="J33" s="76"/>
      <c r="K33" s="76"/>
      <c r="L33" s="76"/>
      <c r="M33" s="76"/>
      <c r="N33" s="76"/>
      <c r="O33" s="76"/>
      <c r="P33" s="327"/>
      <c r="Q33" s="328"/>
      <c r="R33" s="73" t="s">
        <v>1897</v>
      </c>
      <c r="S33" s="73">
        <v>3</v>
      </c>
      <c r="T33" s="73"/>
      <c r="U33" s="74" t="str">
        <f t="shared" ref="U33" si="1">B33 &amp; "  " &amp;D33 &amp; IF(D33 = "VARCHAR","(" &amp; E33 &amp; ")",IF(D33="NUMERIC","(" &amp; E33 &amp; "," &amp; F33 &amp; ")",""))</f>
        <v>出荷場  VARCHAR(3)</v>
      </c>
    </row>
    <row r="34" spans="1:21" s="75" customFormat="1" ht="13.5" customHeight="1" x14ac:dyDescent="0.2">
      <c r="A34" s="76">
        <v>29</v>
      </c>
      <c r="B34" s="130" t="s">
        <v>51</v>
      </c>
      <c r="C34" s="83" t="s">
        <v>1596</v>
      </c>
      <c r="D34" s="84" t="s">
        <v>3315</v>
      </c>
      <c r="E34" s="130"/>
      <c r="F34" s="130"/>
      <c r="G34" s="130"/>
      <c r="H34" s="130"/>
      <c r="I34" s="130"/>
      <c r="J34" s="130"/>
      <c r="K34" s="130"/>
      <c r="L34" s="130"/>
      <c r="M34" s="130"/>
      <c r="N34" s="84"/>
      <c r="O34" s="84"/>
      <c r="P34" s="325"/>
      <c r="Q34" s="326"/>
      <c r="R34" s="81" t="s">
        <v>1597</v>
      </c>
      <c r="S34" s="73"/>
      <c r="T34" s="73"/>
      <c r="U34" s="74" t="str">
        <f t="shared" si="0"/>
        <v>登録日時  DATETIME</v>
      </c>
    </row>
    <row r="35" spans="1:21" s="75" customFormat="1" ht="13.5" customHeight="1" x14ac:dyDescent="0.2">
      <c r="A35" s="76">
        <v>30</v>
      </c>
      <c r="B35" s="130" t="s">
        <v>57</v>
      </c>
      <c r="C35" s="83" t="s">
        <v>1598</v>
      </c>
      <c r="D35" s="84" t="s">
        <v>2005</v>
      </c>
      <c r="E35" s="130">
        <v>50</v>
      </c>
      <c r="F35" s="130"/>
      <c r="G35" s="130"/>
      <c r="H35" s="130"/>
      <c r="I35" s="130"/>
      <c r="J35" s="130"/>
      <c r="K35" s="130"/>
      <c r="L35" s="130"/>
      <c r="M35" s="130"/>
      <c r="N35" s="84"/>
      <c r="O35" s="84"/>
      <c r="P35" s="325"/>
      <c r="Q35" s="326"/>
      <c r="R35" s="81"/>
      <c r="S35" s="73"/>
      <c r="T35" s="73"/>
      <c r="U35" s="74" t="str">
        <f t="shared" si="0"/>
        <v>登録端末名  VARCHAR(50)</v>
      </c>
    </row>
    <row r="36" spans="1:21" s="75" customFormat="1" ht="13.5" customHeight="1" x14ac:dyDescent="0.2">
      <c r="A36" s="76">
        <v>31</v>
      </c>
      <c r="B36" s="130" t="s">
        <v>52</v>
      </c>
      <c r="C36" s="83" t="s">
        <v>1599</v>
      </c>
      <c r="D36" s="84" t="s">
        <v>3316</v>
      </c>
      <c r="E36" s="130">
        <v>50</v>
      </c>
      <c r="F36" s="130"/>
      <c r="G36" s="84"/>
      <c r="H36" s="84"/>
      <c r="I36" s="84"/>
      <c r="J36" s="84"/>
      <c r="K36" s="84"/>
      <c r="L36" s="84"/>
      <c r="M36" s="84"/>
      <c r="N36" s="84"/>
      <c r="O36" s="84"/>
      <c r="P36" s="325"/>
      <c r="Q36" s="326"/>
      <c r="R36" s="81" t="s">
        <v>1600</v>
      </c>
      <c r="S36" s="73">
        <v>50</v>
      </c>
      <c r="T36" s="73"/>
      <c r="U36" s="74" t="str">
        <f t="shared" si="0"/>
        <v>登録ユーザー名  VARCHAR(50)</v>
      </c>
    </row>
    <row r="37" spans="1:21" s="75" customFormat="1" ht="13.5" customHeight="1" x14ac:dyDescent="0.2">
      <c r="A37" s="76">
        <v>32</v>
      </c>
      <c r="B37" s="130" t="s">
        <v>60</v>
      </c>
      <c r="C37" s="83" t="s">
        <v>1601</v>
      </c>
      <c r="D37" s="84" t="s">
        <v>2006</v>
      </c>
      <c r="E37" s="130"/>
      <c r="F37" s="130"/>
      <c r="G37" s="130"/>
      <c r="H37" s="130"/>
      <c r="I37" s="130"/>
      <c r="J37" s="130"/>
      <c r="K37" s="130"/>
      <c r="L37" s="130"/>
      <c r="M37" s="130"/>
      <c r="N37" s="84"/>
      <c r="O37" s="84"/>
      <c r="P37" s="325"/>
      <c r="Q37" s="326"/>
      <c r="R37" s="81" t="s">
        <v>1602</v>
      </c>
      <c r="S37" s="73"/>
      <c r="T37" s="73"/>
      <c r="U37" s="74" t="str">
        <f t="shared" si="0"/>
        <v>更新日時  DATETIME</v>
      </c>
    </row>
    <row r="38" spans="1:21" s="75" customFormat="1" ht="13.5" customHeight="1" x14ac:dyDescent="0.2">
      <c r="A38" s="76">
        <v>33</v>
      </c>
      <c r="B38" s="130" t="s">
        <v>58</v>
      </c>
      <c r="C38" s="83" t="s">
        <v>1603</v>
      </c>
      <c r="D38" s="76" t="s">
        <v>2005</v>
      </c>
      <c r="E38" s="130">
        <v>50</v>
      </c>
      <c r="F38" s="130"/>
      <c r="G38" s="130"/>
      <c r="H38" s="130"/>
      <c r="I38" s="130"/>
      <c r="J38" s="130"/>
      <c r="K38" s="130"/>
      <c r="L38" s="130"/>
      <c r="M38" s="130"/>
      <c r="N38" s="84"/>
      <c r="O38" s="84"/>
      <c r="P38" s="325"/>
      <c r="Q38" s="326"/>
      <c r="R38" s="81" t="s">
        <v>1604</v>
      </c>
      <c r="S38" s="73">
        <v>50</v>
      </c>
      <c r="T38" s="73"/>
      <c r="U38" s="74" t="str">
        <f t="shared" si="0"/>
        <v>更新端末名  VARCHAR(50)</v>
      </c>
    </row>
    <row r="39" spans="1:21" s="75" customFormat="1" ht="13.5" customHeight="1" x14ac:dyDescent="0.2">
      <c r="A39" s="76">
        <v>34</v>
      </c>
      <c r="B39" s="134" t="s">
        <v>53</v>
      </c>
      <c r="C39" s="83" t="s">
        <v>1605</v>
      </c>
      <c r="D39" s="76" t="s">
        <v>3299</v>
      </c>
      <c r="E39" s="130">
        <v>50</v>
      </c>
      <c r="F39" s="134"/>
      <c r="G39" s="134"/>
      <c r="H39" s="134"/>
      <c r="I39" s="134"/>
      <c r="J39" s="134"/>
      <c r="K39" s="134"/>
      <c r="L39" s="134"/>
      <c r="M39" s="134"/>
      <c r="N39" s="76"/>
      <c r="O39" s="134"/>
      <c r="P39" s="327"/>
      <c r="Q39" s="328"/>
      <c r="R39" s="81" t="s">
        <v>1606</v>
      </c>
      <c r="S39" s="73">
        <v>50</v>
      </c>
      <c r="T39" s="73"/>
      <c r="U39" s="74" t="str">
        <f t="shared" si="0"/>
        <v>更新ユーザー名  VARCHAR(50)</v>
      </c>
    </row>
    <row r="40" spans="1:21" s="75" customFormat="1" ht="13.5" customHeight="1" x14ac:dyDescent="0.2">
      <c r="A40" s="76">
        <v>35</v>
      </c>
      <c r="B40" s="134" t="s">
        <v>54</v>
      </c>
      <c r="C40" s="85" t="s">
        <v>1607</v>
      </c>
      <c r="D40" s="76" t="s">
        <v>2004</v>
      </c>
      <c r="E40" s="134"/>
      <c r="F40" s="134"/>
      <c r="G40" s="134"/>
      <c r="H40" s="134"/>
      <c r="I40" s="134"/>
      <c r="J40" s="134"/>
      <c r="K40" s="134"/>
      <c r="L40" s="134"/>
      <c r="M40" s="134"/>
      <c r="N40" s="76"/>
      <c r="O40" s="134">
        <v>0</v>
      </c>
      <c r="P40" s="327"/>
      <c r="Q40" s="328"/>
      <c r="R40" s="75">
        <v>0</v>
      </c>
      <c r="S40" s="73"/>
      <c r="T40" s="73"/>
      <c r="U40" s="74" t="str">
        <f t="shared" si="0"/>
        <v>削除フラグ  INT</v>
      </c>
    </row>
    <row r="41" spans="1:21" s="75" customFormat="1" ht="13.5" customHeight="1" x14ac:dyDescent="0.2">
      <c r="A41" s="76">
        <v>36</v>
      </c>
      <c r="B41" s="134" t="s">
        <v>56</v>
      </c>
      <c r="C41" s="85" t="s">
        <v>1608</v>
      </c>
      <c r="D41" s="84" t="s">
        <v>2006</v>
      </c>
      <c r="E41" s="134"/>
      <c r="F41" s="134"/>
      <c r="G41" s="134"/>
      <c r="H41" s="134"/>
      <c r="I41" s="134"/>
      <c r="J41" s="134"/>
      <c r="K41" s="134"/>
      <c r="L41" s="134"/>
      <c r="M41" s="134"/>
      <c r="N41" s="76"/>
      <c r="O41" s="134"/>
      <c r="P41" s="327"/>
      <c r="Q41" s="328"/>
      <c r="R41" s="81"/>
      <c r="S41" s="73"/>
      <c r="T41" s="73"/>
      <c r="U41" s="74" t="str">
        <f t="shared" si="0"/>
        <v>削除日時  DATETIME</v>
      </c>
    </row>
    <row r="42" spans="1:21" s="75" customFormat="1" ht="13.5" customHeight="1" x14ac:dyDescent="0.2">
      <c r="A42" s="76">
        <v>37</v>
      </c>
      <c r="B42" s="134" t="s">
        <v>59</v>
      </c>
      <c r="C42" s="85" t="s">
        <v>1609</v>
      </c>
      <c r="D42" s="76" t="s">
        <v>3301</v>
      </c>
      <c r="E42" s="134">
        <v>50</v>
      </c>
      <c r="F42" s="134"/>
      <c r="G42" s="134"/>
      <c r="H42" s="134"/>
      <c r="I42" s="134"/>
      <c r="J42" s="134"/>
      <c r="K42" s="134"/>
      <c r="L42" s="134"/>
      <c r="M42" s="134"/>
      <c r="N42" s="76"/>
      <c r="O42" s="134"/>
      <c r="P42" s="327"/>
      <c r="Q42" s="328"/>
      <c r="R42" s="81"/>
      <c r="S42" s="73"/>
      <c r="T42" s="73"/>
      <c r="U42" s="74" t="str">
        <f t="shared" si="0"/>
        <v>削除端末名  VARCHAR(50)</v>
      </c>
    </row>
    <row r="43" spans="1:21" s="75" customFormat="1" ht="13.5" customHeight="1" x14ac:dyDescent="0.2">
      <c r="A43" s="76">
        <v>38</v>
      </c>
      <c r="B43" s="134" t="s">
        <v>55</v>
      </c>
      <c r="C43" s="85" t="s">
        <v>1610</v>
      </c>
      <c r="D43" s="76" t="s">
        <v>2005</v>
      </c>
      <c r="E43" s="134">
        <v>50</v>
      </c>
      <c r="F43" s="134"/>
      <c r="G43" s="134"/>
      <c r="H43" s="134"/>
      <c r="I43" s="134"/>
      <c r="J43" s="134"/>
      <c r="K43" s="134"/>
      <c r="L43" s="134"/>
      <c r="M43" s="134"/>
      <c r="N43" s="76"/>
      <c r="O43" s="134"/>
      <c r="P43" s="327"/>
      <c r="Q43" s="328"/>
      <c r="R43" s="81"/>
      <c r="S43" s="73"/>
      <c r="T43" s="73"/>
      <c r="U43" s="74" t="str">
        <f t="shared" si="0"/>
        <v>削除ユーザー名  VARCHAR(50)</v>
      </c>
    </row>
    <row r="44" spans="1:21" s="75" customFormat="1" ht="13.5" customHeight="1" x14ac:dyDescent="0.2">
      <c r="A44" s="86">
        <v>39</v>
      </c>
      <c r="B44" s="135" t="s">
        <v>128</v>
      </c>
      <c r="C44" s="135" t="s">
        <v>1611</v>
      </c>
      <c r="D44" s="86" t="s">
        <v>3314</v>
      </c>
      <c r="E44" s="135"/>
      <c r="F44" s="135"/>
      <c r="G44" s="86"/>
      <c r="H44" s="86"/>
      <c r="I44" s="86"/>
      <c r="J44" s="86"/>
      <c r="K44" s="86"/>
      <c r="L44" s="86"/>
      <c r="M44" s="86"/>
      <c r="N44" s="86"/>
      <c r="O44" s="135">
        <v>0</v>
      </c>
      <c r="P44" s="329" t="s">
        <v>75</v>
      </c>
      <c r="Q44" s="330"/>
      <c r="R44" s="73">
        <v>0</v>
      </c>
      <c r="S44" s="73"/>
      <c r="T44" s="73"/>
      <c r="U44" s="74" t="str">
        <f t="shared" si="0"/>
        <v>リビジョン番号  INT</v>
      </c>
    </row>
  </sheetData>
  <mergeCells count="42">
    <mergeCell ref="P14:Q14"/>
    <mergeCell ref="G1:P1"/>
    <mergeCell ref="G2:P2"/>
    <mergeCell ref="P5:Q5"/>
    <mergeCell ref="P6:Q6"/>
    <mergeCell ref="P7:Q7"/>
    <mergeCell ref="P8:Q8"/>
    <mergeCell ref="P9:Q9"/>
    <mergeCell ref="P10:Q10"/>
    <mergeCell ref="P11:Q11"/>
    <mergeCell ref="P12:Q12"/>
    <mergeCell ref="P13:Q13"/>
    <mergeCell ref="P26:Q26"/>
    <mergeCell ref="P15:Q15"/>
    <mergeCell ref="P16:Q16"/>
    <mergeCell ref="P17:Q17"/>
    <mergeCell ref="P18:Q18"/>
    <mergeCell ref="P19:Q19"/>
    <mergeCell ref="P20:Q20"/>
    <mergeCell ref="P21:Q21"/>
    <mergeCell ref="P22:Q22"/>
    <mergeCell ref="P23:Q23"/>
    <mergeCell ref="P24:Q24"/>
    <mergeCell ref="P25:Q25"/>
    <mergeCell ref="P34:Q34"/>
    <mergeCell ref="P27:Q27"/>
    <mergeCell ref="P28:Q28"/>
    <mergeCell ref="P29:Q29"/>
    <mergeCell ref="P30:Q30"/>
    <mergeCell ref="P31:Q31"/>
    <mergeCell ref="P32:Q32"/>
    <mergeCell ref="P33:Q33"/>
    <mergeCell ref="P41:Q41"/>
    <mergeCell ref="P42:Q42"/>
    <mergeCell ref="P43:Q43"/>
    <mergeCell ref="P44:Q44"/>
    <mergeCell ref="P35:Q35"/>
    <mergeCell ref="P36:Q36"/>
    <mergeCell ref="P37:Q37"/>
    <mergeCell ref="P38:Q38"/>
    <mergeCell ref="P39:Q39"/>
    <mergeCell ref="P40:Q40"/>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82369"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82369" r:id="rId4" name="CommandButton1"/>
      </mc:Fallback>
    </mc:AlternateContent>
    <mc:AlternateContent xmlns:mc="http://schemas.openxmlformats.org/markup-compatibility/2006">
      <mc:Choice Requires="x14">
        <control shapeId="1082370"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82370" r:id="rId6" name="CommandButton2"/>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7"/>
  <dimension ref="A1:U40"/>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32" t="s">
        <v>11</v>
      </c>
      <c r="B1" s="131" t="s">
        <v>29</v>
      </c>
      <c r="C1" s="39" t="s">
        <v>31</v>
      </c>
      <c r="D1" s="131" t="s">
        <v>16</v>
      </c>
      <c r="E1" s="131" t="s">
        <v>17</v>
      </c>
      <c r="F1" s="131" t="s">
        <v>18</v>
      </c>
      <c r="G1" s="331" t="s">
        <v>19</v>
      </c>
      <c r="H1" s="332"/>
      <c r="I1" s="332"/>
      <c r="J1" s="332"/>
      <c r="K1" s="332"/>
      <c r="L1" s="332"/>
      <c r="M1" s="332"/>
      <c r="N1" s="332"/>
      <c r="O1" s="332"/>
      <c r="P1" s="333"/>
      <c r="Q1" s="40" t="s">
        <v>20</v>
      </c>
      <c r="R1" s="41"/>
      <c r="S1" s="41"/>
      <c r="T1" s="41"/>
      <c r="U1" s="42"/>
    </row>
    <row r="2" spans="1:21" ht="13.5" customHeight="1" x14ac:dyDescent="0.2">
      <c r="A2" s="44"/>
      <c r="B2" s="45" t="s">
        <v>1699</v>
      </c>
      <c r="C2" s="46" t="s">
        <v>1648</v>
      </c>
      <c r="D2" s="47">
        <v>1000</v>
      </c>
      <c r="E2" s="48">
        <v>449</v>
      </c>
      <c r="F2" s="48">
        <v>33</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1649</v>
      </c>
      <c r="S4" s="55"/>
      <c r="T4" s="56"/>
      <c r="U4" s="42"/>
    </row>
    <row r="5" spans="1:21" ht="13.5" customHeight="1" x14ac:dyDescent="0.2">
      <c r="A5" s="132" t="s">
        <v>15</v>
      </c>
      <c r="B5" s="132" t="s">
        <v>35</v>
      </c>
      <c r="C5" s="65" t="s">
        <v>36</v>
      </c>
      <c r="D5" s="66" t="s">
        <v>37</v>
      </c>
      <c r="E5" s="132" t="s">
        <v>32</v>
      </c>
      <c r="F5" s="132" t="s">
        <v>38</v>
      </c>
      <c r="G5" s="132" t="s">
        <v>23</v>
      </c>
      <c r="H5" s="132" t="s">
        <v>24</v>
      </c>
      <c r="I5" s="132" t="s">
        <v>25</v>
      </c>
      <c r="J5" s="132" t="s">
        <v>6</v>
      </c>
      <c r="K5" s="132" t="s">
        <v>7</v>
      </c>
      <c r="L5" s="132" t="s">
        <v>1</v>
      </c>
      <c r="M5" s="132" t="s">
        <v>2</v>
      </c>
      <c r="N5" s="132" t="s">
        <v>39</v>
      </c>
      <c r="O5" s="132" t="s">
        <v>27</v>
      </c>
      <c r="P5" s="337" t="s">
        <v>26</v>
      </c>
      <c r="Q5" s="331"/>
      <c r="R5" s="67" t="s">
        <v>8</v>
      </c>
      <c r="S5" s="68" t="s">
        <v>9</v>
      </c>
      <c r="T5" s="68" t="s">
        <v>10</v>
      </c>
      <c r="U5" s="42"/>
    </row>
    <row r="6" spans="1:21" s="75" customFormat="1" ht="13.5" customHeight="1" x14ac:dyDescent="0.2">
      <c r="A6" s="69">
        <v>1</v>
      </c>
      <c r="B6" s="133" t="s">
        <v>1670</v>
      </c>
      <c r="C6" s="71" t="s">
        <v>1690</v>
      </c>
      <c r="D6" s="69" t="s">
        <v>149</v>
      </c>
      <c r="E6" s="72"/>
      <c r="F6" s="72"/>
      <c r="G6" s="69">
        <v>1</v>
      </c>
      <c r="H6" s="69"/>
      <c r="I6" s="69"/>
      <c r="J6" s="69"/>
      <c r="K6" s="69"/>
      <c r="L6" s="69"/>
      <c r="M6" s="69"/>
      <c r="N6" s="69"/>
      <c r="O6" s="69"/>
      <c r="P6" s="338"/>
      <c r="Q6" s="339"/>
      <c r="R6" s="73" t="s">
        <v>1650</v>
      </c>
      <c r="S6" s="73"/>
      <c r="T6" s="73"/>
      <c r="U6" s="74" t="str">
        <f t="shared" ref="U6:U40" si="0">B6 &amp; "  " &amp;D6 &amp; IF(D6 = "VARCHAR","(" &amp; E6 &amp; ")",IF(D6="NUMERIC","(" &amp; E6 &amp; "," &amp; F6 &amp; ")",""))</f>
        <v>検収No  INT</v>
      </c>
    </row>
    <row r="7" spans="1:21" s="75" customFormat="1" ht="13.5" customHeight="1" x14ac:dyDescent="0.2">
      <c r="A7" s="76">
        <v>2</v>
      </c>
      <c r="B7" s="134" t="s">
        <v>187</v>
      </c>
      <c r="C7" s="78" t="s">
        <v>1691</v>
      </c>
      <c r="D7" s="69" t="s">
        <v>84</v>
      </c>
      <c r="E7" s="134">
        <v>4</v>
      </c>
      <c r="F7" s="79"/>
      <c r="G7" s="76"/>
      <c r="H7" s="76"/>
      <c r="I7" s="76"/>
      <c r="J7" s="76"/>
      <c r="K7" s="76"/>
      <c r="L7" s="76"/>
      <c r="M7" s="76"/>
      <c r="N7" s="69"/>
      <c r="O7" s="76"/>
      <c r="P7" s="327"/>
      <c r="Q7" s="328"/>
      <c r="R7" s="73" t="s">
        <v>1672</v>
      </c>
      <c r="S7" s="73">
        <v>4</v>
      </c>
      <c r="T7" s="73"/>
      <c r="U7" s="74" t="str">
        <f t="shared" si="0"/>
        <v>仕入先ｺｰﾄﾞ  VARCHAR(4)</v>
      </c>
    </row>
    <row r="8" spans="1:21" s="75" customFormat="1" ht="13.5" customHeight="1" x14ac:dyDescent="0.2">
      <c r="A8" s="76">
        <v>3</v>
      </c>
      <c r="B8" s="134" t="s">
        <v>652</v>
      </c>
      <c r="C8" s="78" t="s">
        <v>1692</v>
      </c>
      <c r="D8" s="69" t="s">
        <v>84</v>
      </c>
      <c r="E8" s="134">
        <v>1</v>
      </c>
      <c r="F8" s="79"/>
      <c r="G8" s="76"/>
      <c r="H8" s="76"/>
      <c r="I8" s="76"/>
      <c r="J8" s="76"/>
      <c r="K8" s="76"/>
      <c r="L8" s="76"/>
      <c r="M8" s="76"/>
      <c r="N8" s="76"/>
      <c r="O8" s="76"/>
      <c r="P8" s="327" t="s">
        <v>695</v>
      </c>
      <c r="Q8" s="328"/>
      <c r="R8" s="80" t="s">
        <v>1693</v>
      </c>
      <c r="S8" s="73">
        <v>1</v>
      </c>
      <c r="T8" s="73"/>
      <c r="U8" s="74" t="str">
        <f t="shared" si="0"/>
        <v>データ区分  VARCHAR(1)</v>
      </c>
    </row>
    <row r="9" spans="1:21" s="75" customFormat="1" ht="13.5" customHeight="1" x14ac:dyDescent="0.2">
      <c r="A9" s="76">
        <v>4</v>
      </c>
      <c r="B9" s="134" t="s">
        <v>1694</v>
      </c>
      <c r="C9" s="78" t="s">
        <v>1696</v>
      </c>
      <c r="D9" s="69" t="s">
        <v>3197</v>
      </c>
      <c r="E9" s="134">
        <v>11</v>
      </c>
      <c r="F9" s="79"/>
      <c r="G9" s="76"/>
      <c r="H9" s="76">
        <v>1</v>
      </c>
      <c r="I9" s="76"/>
      <c r="J9" s="76"/>
      <c r="K9" s="76"/>
      <c r="L9" s="76"/>
      <c r="M9" s="76"/>
      <c r="N9" s="76"/>
      <c r="O9" s="76"/>
      <c r="P9" s="327" t="s">
        <v>1695</v>
      </c>
      <c r="Q9" s="328"/>
      <c r="R9" s="80" t="s">
        <v>1653</v>
      </c>
      <c r="S9" s="73">
        <v>11</v>
      </c>
      <c r="T9" s="73"/>
      <c r="U9" s="74" t="str">
        <f t="shared" si="0"/>
        <v>製品ｺｰﾄﾞ(MNCD付き)  VARCHAR(11)</v>
      </c>
    </row>
    <row r="10" spans="1:21" s="75" customFormat="1" ht="13.5" customHeight="1" x14ac:dyDescent="0.2">
      <c r="A10" s="76">
        <v>5</v>
      </c>
      <c r="B10" s="134" t="s">
        <v>1671</v>
      </c>
      <c r="C10" s="78" t="s">
        <v>1697</v>
      </c>
      <c r="D10" s="69" t="s">
        <v>84</v>
      </c>
      <c r="E10" s="134">
        <v>9</v>
      </c>
      <c r="F10" s="79"/>
      <c r="G10" s="76"/>
      <c r="H10" s="76"/>
      <c r="I10" s="76"/>
      <c r="J10" s="76"/>
      <c r="K10" s="76"/>
      <c r="L10" s="76"/>
      <c r="M10" s="76"/>
      <c r="N10" s="76"/>
      <c r="O10" s="76"/>
      <c r="P10" s="327"/>
      <c r="Q10" s="328"/>
      <c r="R10" s="80" t="s">
        <v>1698</v>
      </c>
      <c r="S10" s="73">
        <v>9</v>
      </c>
      <c r="T10" s="73"/>
      <c r="U10" s="74" t="str">
        <f t="shared" si="0"/>
        <v>注番  VARCHAR(9)</v>
      </c>
    </row>
    <row r="11" spans="1:21" s="75" customFormat="1" ht="13.5" customHeight="1" x14ac:dyDescent="0.2">
      <c r="A11" s="76">
        <v>6</v>
      </c>
      <c r="B11" s="134" t="s">
        <v>1613</v>
      </c>
      <c r="C11" s="78" t="s">
        <v>1700</v>
      </c>
      <c r="D11" s="69" t="s">
        <v>84</v>
      </c>
      <c r="E11" s="134">
        <v>7</v>
      </c>
      <c r="F11" s="79"/>
      <c r="G11" s="76"/>
      <c r="H11" s="76"/>
      <c r="I11" s="76">
        <v>1</v>
      </c>
      <c r="J11" s="76"/>
      <c r="K11" s="76"/>
      <c r="L11" s="76"/>
      <c r="M11" s="76"/>
      <c r="N11" s="76"/>
      <c r="O11" s="76"/>
      <c r="P11" s="327"/>
      <c r="Q11" s="328"/>
      <c r="R11" s="80" t="s">
        <v>1651</v>
      </c>
      <c r="S11" s="73">
        <v>7</v>
      </c>
      <c r="T11" s="73"/>
      <c r="U11" s="74" t="str">
        <f t="shared" si="0"/>
        <v>納番  VARCHAR(7)</v>
      </c>
    </row>
    <row r="12" spans="1:21" s="75" customFormat="1" ht="13.5" customHeight="1" x14ac:dyDescent="0.2">
      <c r="A12" s="76">
        <v>7</v>
      </c>
      <c r="B12" s="130" t="s">
        <v>660</v>
      </c>
      <c r="C12" s="83" t="s">
        <v>1701</v>
      </c>
      <c r="D12" s="69" t="s">
        <v>149</v>
      </c>
      <c r="E12" s="130"/>
      <c r="F12" s="130"/>
      <c r="G12" s="84"/>
      <c r="H12" s="84"/>
      <c r="I12" s="84">
        <v>2</v>
      </c>
      <c r="J12" s="84"/>
      <c r="K12" s="84"/>
      <c r="L12" s="84"/>
      <c r="M12" s="84"/>
      <c r="N12" s="84"/>
      <c r="O12" s="84"/>
      <c r="P12" s="325"/>
      <c r="Q12" s="326"/>
      <c r="R12" s="81" t="s">
        <v>1652</v>
      </c>
      <c r="S12" s="73"/>
      <c r="T12" s="73"/>
      <c r="U12" s="74" t="str">
        <f t="shared" si="0"/>
        <v>分割回数  INT</v>
      </c>
    </row>
    <row r="13" spans="1:21" s="75" customFormat="1" ht="13.5" customHeight="1" x14ac:dyDescent="0.2">
      <c r="A13" s="76">
        <v>8</v>
      </c>
      <c r="B13" s="130" t="s">
        <v>662</v>
      </c>
      <c r="C13" s="83" t="s">
        <v>1702</v>
      </c>
      <c r="D13" s="69" t="s">
        <v>149</v>
      </c>
      <c r="E13" s="130"/>
      <c r="F13" s="130"/>
      <c r="G13" s="84"/>
      <c r="H13" s="84"/>
      <c r="I13" s="84"/>
      <c r="J13" s="84"/>
      <c r="K13" s="84"/>
      <c r="L13" s="84"/>
      <c r="M13" s="84"/>
      <c r="N13" s="84"/>
      <c r="O13" s="84"/>
      <c r="P13" s="325"/>
      <c r="Q13" s="326"/>
      <c r="R13" s="81" t="s">
        <v>1673</v>
      </c>
      <c r="S13" s="73"/>
      <c r="T13" s="73"/>
      <c r="U13" s="74" t="str">
        <f t="shared" si="0"/>
        <v>持込数  INT</v>
      </c>
    </row>
    <row r="14" spans="1:21" s="75" customFormat="1" ht="13.5" customHeight="1" x14ac:dyDescent="0.2">
      <c r="A14" s="76">
        <v>9</v>
      </c>
      <c r="B14" s="130" t="s">
        <v>663</v>
      </c>
      <c r="C14" s="83" t="s">
        <v>1703</v>
      </c>
      <c r="D14" s="137" t="s">
        <v>2921</v>
      </c>
      <c r="E14" s="281">
        <v>9</v>
      </c>
      <c r="F14" s="79">
        <v>1</v>
      </c>
      <c r="G14" s="84"/>
      <c r="H14" s="84"/>
      <c r="I14" s="84"/>
      <c r="J14" s="84"/>
      <c r="K14" s="84"/>
      <c r="L14" s="84"/>
      <c r="M14" s="84"/>
      <c r="N14" s="84"/>
      <c r="O14" s="84"/>
      <c r="P14" s="325"/>
      <c r="Q14" s="326"/>
      <c r="R14" s="81" t="s">
        <v>1674</v>
      </c>
      <c r="S14" s="73"/>
      <c r="T14" s="73"/>
      <c r="U14" s="74" t="str">
        <f t="shared" si="0"/>
        <v>検収数  NUMERIC(9,1)</v>
      </c>
    </row>
    <row r="15" spans="1:21" s="75" customFormat="1" ht="13.5" customHeight="1" x14ac:dyDescent="0.2">
      <c r="A15" s="76">
        <v>10</v>
      </c>
      <c r="B15" s="130" t="s">
        <v>664</v>
      </c>
      <c r="C15" s="83" t="s">
        <v>1704</v>
      </c>
      <c r="D15" s="137" t="s">
        <v>3204</v>
      </c>
      <c r="E15" s="130"/>
      <c r="F15" s="130"/>
      <c r="G15" s="84"/>
      <c r="H15" s="84"/>
      <c r="I15" s="84"/>
      <c r="J15" s="84"/>
      <c r="K15" s="84"/>
      <c r="L15" s="84"/>
      <c r="M15" s="84"/>
      <c r="N15" s="84"/>
      <c r="O15" s="84"/>
      <c r="P15" s="325"/>
      <c r="Q15" s="326"/>
      <c r="R15" s="81" t="s">
        <v>1675</v>
      </c>
      <c r="S15" s="73"/>
      <c r="T15" s="73"/>
      <c r="U15" s="74" t="str">
        <f t="shared" si="0"/>
        <v>検収単価  MONEY</v>
      </c>
    </row>
    <row r="16" spans="1:21" s="75" customFormat="1" ht="13.5" customHeight="1" x14ac:dyDescent="0.2">
      <c r="A16" s="76">
        <v>11</v>
      </c>
      <c r="B16" s="130" t="s">
        <v>665</v>
      </c>
      <c r="C16" s="83" t="s">
        <v>1705</v>
      </c>
      <c r="D16" s="69" t="s">
        <v>3197</v>
      </c>
      <c r="E16" s="130">
        <v>1</v>
      </c>
      <c r="F16" s="130"/>
      <c r="G16" s="84"/>
      <c r="H16" s="84"/>
      <c r="I16" s="84"/>
      <c r="J16" s="84"/>
      <c r="K16" s="84"/>
      <c r="L16" s="84"/>
      <c r="M16" s="84"/>
      <c r="N16" s="84"/>
      <c r="O16" s="84"/>
      <c r="P16" s="325"/>
      <c r="Q16" s="326"/>
      <c r="R16" s="81" t="s">
        <v>1676</v>
      </c>
      <c r="S16" s="73">
        <v>1</v>
      </c>
      <c r="T16" s="73"/>
      <c r="U16" s="74" t="str">
        <f t="shared" si="0"/>
        <v>単価区分  VARCHAR(1)</v>
      </c>
    </row>
    <row r="17" spans="1:21" s="75" customFormat="1" ht="13.5" customHeight="1" x14ac:dyDescent="0.2">
      <c r="A17" s="76">
        <v>12</v>
      </c>
      <c r="B17" s="134" t="s">
        <v>651</v>
      </c>
      <c r="C17" s="83" t="s">
        <v>1706</v>
      </c>
      <c r="D17" s="69" t="s">
        <v>3189</v>
      </c>
      <c r="E17" s="130"/>
      <c r="F17" s="134"/>
      <c r="G17" s="76"/>
      <c r="H17" s="76"/>
      <c r="I17" s="76"/>
      <c r="J17" s="76"/>
      <c r="K17" s="76"/>
      <c r="L17" s="76"/>
      <c r="M17" s="76"/>
      <c r="N17" s="76"/>
      <c r="O17" s="134"/>
      <c r="P17" s="325"/>
      <c r="Q17" s="326"/>
      <c r="R17" s="81" t="s">
        <v>1677</v>
      </c>
      <c r="S17" s="73"/>
      <c r="T17" s="73"/>
      <c r="U17" s="74" t="str">
        <f t="shared" si="0"/>
        <v>検収年月日  DATETIME</v>
      </c>
    </row>
    <row r="18" spans="1:21" s="75" customFormat="1" ht="13.5" customHeight="1" x14ac:dyDescent="0.2">
      <c r="A18" s="76">
        <v>13</v>
      </c>
      <c r="B18" s="134" t="s">
        <v>733</v>
      </c>
      <c r="C18" s="83" t="s">
        <v>1707</v>
      </c>
      <c r="D18" s="69" t="s">
        <v>3205</v>
      </c>
      <c r="E18" s="134">
        <v>3</v>
      </c>
      <c r="F18" s="134"/>
      <c r="G18" s="76"/>
      <c r="H18" s="76"/>
      <c r="I18" s="76"/>
      <c r="J18" s="76"/>
      <c r="K18" s="76"/>
      <c r="L18" s="76"/>
      <c r="M18" s="76"/>
      <c r="N18" s="76"/>
      <c r="O18" s="134"/>
      <c r="P18" s="325"/>
      <c r="Q18" s="326"/>
      <c r="R18" s="75" t="s">
        <v>1678</v>
      </c>
      <c r="S18" s="73">
        <v>3</v>
      </c>
      <c r="T18" s="73"/>
      <c r="U18" s="74" t="str">
        <f t="shared" si="0"/>
        <v>納入場所  VARCHAR(3)</v>
      </c>
    </row>
    <row r="19" spans="1:21" s="75" customFormat="1" ht="13.5" customHeight="1" x14ac:dyDescent="0.2">
      <c r="A19" s="76">
        <v>14</v>
      </c>
      <c r="B19" s="134" t="s">
        <v>732</v>
      </c>
      <c r="C19" s="83" t="s">
        <v>1708</v>
      </c>
      <c r="D19" s="69" t="s">
        <v>84</v>
      </c>
      <c r="E19" s="134">
        <v>3</v>
      </c>
      <c r="F19" s="134"/>
      <c r="G19" s="76"/>
      <c r="H19" s="76"/>
      <c r="I19" s="76"/>
      <c r="J19" s="76"/>
      <c r="K19" s="76"/>
      <c r="L19" s="76"/>
      <c r="M19" s="76"/>
      <c r="N19" s="76"/>
      <c r="O19" s="134"/>
      <c r="P19" s="327"/>
      <c r="Q19" s="328"/>
      <c r="R19" s="81" t="s">
        <v>1679</v>
      </c>
      <c r="S19" s="73">
        <v>3</v>
      </c>
      <c r="T19" s="73"/>
      <c r="U19" s="74" t="str">
        <f t="shared" si="0"/>
        <v>要求部門  VARCHAR(3)</v>
      </c>
    </row>
    <row r="20" spans="1:21" s="75" customFormat="1" ht="13.5" customHeight="1" x14ac:dyDescent="0.2">
      <c r="A20" s="76">
        <v>15</v>
      </c>
      <c r="B20" s="134" t="s">
        <v>666</v>
      </c>
      <c r="C20" s="83" t="s">
        <v>2274</v>
      </c>
      <c r="D20" s="69" t="s">
        <v>84</v>
      </c>
      <c r="E20" s="134">
        <v>4</v>
      </c>
      <c r="F20" s="134"/>
      <c r="G20" s="76"/>
      <c r="H20" s="76"/>
      <c r="I20" s="76"/>
      <c r="J20" s="76"/>
      <c r="K20" s="76"/>
      <c r="L20" s="76"/>
      <c r="M20" s="76"/>
      <c r="N20" s="76"/>
      <c r="O20" s="134"/>
      <c r="P20" s="327"/>
      <c r="Q20" s="328"/>
      <c r="R20" s="81" t="s">
        <v>1680</v>
      </c>
      <c r="S20" s="73">
        <v>4</v>
      </c>
      <c r="T20" s="73"/>
      <c r="U20" s="74" t="str">
        <f t="shared" si="0"/>
        <v>作業区分  VARCHAR(4)</v>
      </c>
    </row>
    <row r="21" spans="1:21" s="75" customFormat="1" ht="13.5" customHeight="1" x14ac:dyDescent="0.2">
      <c r="A21" s="76">
        <v>16</v>
      </c>
      <c r="B21" s="134" t="s">
        <v>653</v>
      </c>
      <c r="C21" s="83" t="s">
        <v>1709</v>
      </c>
      <c r="D21" s="69" t="s">
        <v>84</v>
      </c>
      <c r="E21" s="134">
        <v>1</v>
      </c>
      <c r="F21" s="134"/>
      <c r="G21" s="76"/>
      <c r="H21" s="76"/>
      <c r="I21" s="76"/>
      <c r="J21" s="76"/>
      <c r="K21" s="76"/>
      <c r="L21" s="76"/>
      <c r="M21" s="76"/>
      <c r="N21" s="76"/>
      <c r="O21" s="134"/>
      <c r="P21" s="327"/>
      <c r="Q21" s="328"/>
      <c r="R21" s="81" t="s">
        <v>1681</v>
      </c>
      <c r="S21" s="73">
        <v>1</v>
      </c>
      <c r="T21" s="73"/>
      <c r="U21" s="74" t="str">
        <f t="shared" si="0"/>
        <v>繰越区分  VARCHAR(1)</v>
      </c>
    </row>
    <row r="22" spans="1:21" s="75" customFormat="1" ht="13.5" customHeight="1" x14ac:dyDescent="0.2">
      <c r="A22" s="76">
        <v>17</v>
      </c>
      <c r="B22" s="134" t="s">
        <v>656</v>
      </c>
      <c r="C22" s="83" t="s">
        <v>1710</v>
      </c>
      <c r="D22" s="69" t="s">
        <v>3187</v>
      </c>
      <c r="E22" s="134">
        <v>1</v>
      </c>
      <c r="F22" s="79"/>
      <c r="G22" s="76"/>
      <c r="H22" s="76"/>
      <c r="I22" s="76"/>
      <c r="J22" s="76"/>
      <c r="K22" s="76"/>
      <c r="L22" s="76"/>
      <c r="M22" s="76"/>
      <c r="N22" s="76"/>
      <c r="O22" s="76"/>
      <c r="P22" s="327"/>
      <c r="Q22" s="328"/>
      <c r="R22" s="73" t="s">
        <v>1682</v>
      </c>
      <c r="S22" s="73">
        <v>1</v>
      </c>
      <c r="T22" s="73"/>
      <c r="U22" s="74" t="str">
        <f t="shared" si="0"/>
        <v>相殺処理区分  VARCHAR(1)</v>
      </c>
    </row>
    <row r="23" spans="1:21" s="75" customFormat="1" ht="13.5" customHeight="1" x14ac:dyDescent="0.2">
      <c r="A23" s="76">
        <v>18</v>
      </c>
      <c r="B23" s="134" t="s">
        <v>655</v>
      </c>
      <c r="C23" s="83" t="s">
        <v>1711</v>
      </c>
      <c r="D23" s="69" t="s">
        <v>84</v>
      </c>
      <c r="E23" s="134">
        <v>1</v>
      </c>
      <c r="F23" s="79"/>
      <c r="G23" s="76"/>
      <c r="H23" s="76"/>
      <c r="I23" s="76"/>
      <c r="J23" s="76"/>
      <c r="K23" s="76"/>
      <c r="L23" s="76"/>
      <c r="M23" s="76"/>
      <c r="N23" s="76"/>
      <c r="O23" s="76"/>
      <c r="P23" s="327"/>
      <c r="Q23" s="328"/>
      <c r="R23" s="80" t="s">
        <v>1683</v>
      </c>
      <c r="S23" s="73">
        <v>1</v>
      </c>
      <c r="T23" s="73"/>
      <c r="U23" s="74" t="str">
        <f t="shared" si="0"/>
        <v>分割区分  VARCHAR(1)</v>
      </c>
    </row>
    <row r="24" spans="1:21" s="75" customFormat="1" ht="13.5" customHeight="1" x14ac:dyDescent="0.2">
      <c r="A24" s="76">
        <v>19</v>
      </c>
      <c r="B24" s="134" t="s">
        <v>658</v>
      </c>
      <c r="C24" s="83" t="s">
        <v>1712</v>
      </c>
      <c r="D24" s="69" t="s">
        <v>3187</v>
      </c>
      <c r="E24" s="134">
        <v>1</v>
      </c>
      <c r="F24" s="79"/>
      <c r="G24" s="76"/>
      <c r="H24" s="76"/>
      <c r="I24" s="76"/>
      <c r="J24" s="76"/>
      <c r="K24" s="76"/>
      <c r="L24" s="76"/>
      <c r="M24" s="76"/>
      <c r="N24" s="76"/>
      <c r="O24" s="76"/>
      <c r="P24" s="327"/>
      <c r="Q24" s="328"/>
      <c r="R24" s="80" t="s">
        <v>1684</v>
      </c>
      <c r="S24" s="73">
        <v>1</v>
      </c>
      <c r="T24" s="73"/>
      <c r="U24" s="74" t="str">
        <f t="shared" si="0"/>
        <v>かんばん区分  VARCHAR(1)</v>
      </c>
    </row>
    <row r="25" spans="1:21" s="75" customFormat="1" ht="13.5" customHeight="1" x14ac:dyDescent="0.2">
      <c r="A25" s="76">
        <v>20</v>
      </c>
      <c r="B25" s="134" t="s">
        <v>654</v>
      </c>
      <c r="C25" s="83" t="s">
        <v>1713</v>
      </c>
      <c r="D25" s="69" t="s">
        <v>84</v>
      </c>
      <c r="E25" s="134">
        <v>2</v>
      </c>
      <c r="F25" s="79"/>
      <c r="G25" s="76"/>
      <c r="H25" s="76"/>
      <c r="I25" s="76"/>
      <c r="J25" s="76"/>
      <c r="K25" s="76"/>
      <c r="L25" s="76"/>
      <c r="M25" s="76"/>
      <c r="N25" s="76"/>
      <c r="O25" s="76"/>
      <c r="P25" s="327"/>
      <c r="Q25" s="328"/>
      <c r="R25" s="80" t="s">
        <v>1685</v>
      </c>
      <c r="S25" s="73">
        <v>2</v>
      </c>
      <c r="T25" s="73"/>
      <c r="U25" s="74" t="str">
        <f t="shared" si="0"/>
        <v>納入区分  VARCHAR(2)</v>
      </c>
    </row>
    <row r="26" spans="1:21" s="75" customFormat="1" ht="13.5" customHeight="1" x14ac:dyDescent="0.2">
      <c r="A26" s="76">
        <v>21</v>
      </c>
      <c r="B26" s="134" t="s">
        <v>657</v>
      </c>
      <c r="C26" s="83" t="s">
        <v>1714</v>
      </c>
      <c r="D26" s="69" t="s">
        <v>84</v>
      </c>
      <c r="E26" s="134">
        <v>1</v>
      </c>
      <c r="F26" s="79"/>
      <c r="G26" s="76"/>
      <c r="H26" s="76"/>
      <c r="I26" s="76"/>
      <c r="J26" s="76"/>
      <c r="K26" s="76"/>
      <c r="L26" s="76"/>
      <c r="M26" s="76"/>
      <c r="N26" s="76"/>
      <c r="O26" s="76"/>
      <c r="P26" s="327"/>
      <c r="Q26" s="328"/>
      <c r="R26" s="80" t="s">
        <v>1686</v>
      </c>
      <c r="S26" s="73">
        <v>1</v>
      </c>
      <c r="T26" s="73"/>
      <c r="U26" s="74" t="str">
        <f t="shared" si="0"/>
        <v>SOS買掛データ区分  VARCHAR(1)</v>
      </c>
    </row>
    <row r="27" spans="1:21" s="75" customFormat="1" ht="13.5" customHeight="1" x14ac:dyDescent="0.2">
      <c r="A27" s="76">
        <v>22</v>
      </c>
      <c r="B27" s="134" t="s">
        <v>661</v>
      </c>
      <c r="C27" s="83" t="s">
        <v>1715</v>
      </c>
      <c r="D27" s="69" t="s">
        <v>3219</v>
      </c>
      <c r="E27" s="134"/>
      <c r="F27" s="79"/>
      <c r="G27" s="76"/>
      <c r="H27" s="76"/>
      <c r="I27" s="76"/>
      <c r="J27" s="76"/>
      <c r="K27" s="76"/>
      <c r="L27" s="76"/>
      <c r="M27" s="76"/>
      <c r="N27" s="76"/>
      <c r="O27" s="76"/>
      <c r="P27" s="327"/>
      <c r="Q27" s="328"/>
      <c r="R27" s="73" t="s">
        <v>1687</v>
      </c>
      <c r="S27" s="73"/>
      <c r="T27" s="73"/>
      <c r="U27" s="74" t="str">
        <f t="shared" si="0"/>
        <v>指示数  INT</v>
      </c>
    </row>
    <row r="28" spans="1:21" s="75" customFormat="1" ht="13.5" customHeight="1" x14ac:dyDescent="0.2">
      <c r="A28" s="76">
        <v>23</v>
      </c>
      <c r="B28" s="134" t="s">
        <v>667</v>
      </c>
      <c r="C28" s="83" t="s">
        <v>1716</v>
      </c>
      <c r="D28" s="69" t="s">
        <v>84</v>
      </c>
      <c r="E28" s="134">
        <v>20</v>
      </c>
      <c r="F28" s="79"/>
      <c r="G28" s="76"/>
      <c r="H28" s="76"/>
      <c r="I28" s="76"/>
      <c r="J28" s="76"/>
      <c r="K28" s="76"/>
      <c r="L28" s="76"/>
      <c r="M28" s="76"/>
      <c r="N28" s="76"/>
      <c r="O28" s="76"/>
      <c r="P28" s="327"/>
      <c r="Q28" s="328"/>
      <c r="R28" s="80" t="s">
        <v>1688</v>
      </c>
      <c r="S28" s="73">
        <v>20</v>
      </c>
      <c r="T28" s="73"/>
      <c r="U28" s="74" t="str">
        <f t="shared" si="0"/>
        <v>摘要  VARCHAR(20)</v>
      </c>
    </row>
    <row r="29" spans="1:21" s="75" customFormat="1" ht="13.5" customHeight="1" x14ac:dyDescent="0.2">
      <c r="A29" s="76">
        <v>24</v>
      </c>
      <c r="B29" s="134" t="s">
        <v>668</v>
      </c>
      <c r="C29" s="83" t="s">
        <v>1717</v>
      </c>
      <c r="D29" s="69" t="s">
        <v>3179</v>
      </c>
      <c r="E29" s="134">
        <v>7</v>
      </c>
      <c r="F29" s="79"/>
      <c r="G29" s="76"/>
      <c r="H29" s="76"/>
      <c r="I29" s="76"/>
      <c r="J29" s="76">
        <v>1</v>
      </c>
      <c r="K29" s="76"/>
      <c r="L29" s="76"/>
      <c r="M29" s="76"/>
      <c r="N29" s="76"/>
      <c r="O29" s="76"/>
      <c r="P29" s="327"/>
      <c r="Q29" s="328"/>
      <c r="R29" s="73" t="s">
        <v>1689</v>
      </c>
      <c r="S29" s="73">
        <v>7</v>
      </c>
      <c r="T29" s="73"/>
      <c r="U29" s="74" t="str">
        <f t="shared" si="0"/>
        <v>引当年月  VARCHAR(7)</v>
      </c>
    </row>
    <row r="30" spans="1:21" s="75" customFormat="1" ht="13.5" customHeight="1" x14ac:dyDescent="0.2">
      <c r="A30" s="76">
        <v>25</v>
      </c>
      <c r="B30" s="130" t="s">
        <v>51</v>
      </c>
      <c r="C30" s="83" t="s">
        <v>1654</v>
      </c>
      <c r="D30" s="84" t="s">
        <v>107</v>
      </c>
      <c r="E30" s="130"/>
      <c r="F30" s="130"/>
      <c r="G30" s="84"/>
      <c r="H30" s="84"/>
      <c r="I30" s="84"/>
      <c r="J30" s="84"/>
      <c r="K30" s="84"/>
      <c r="L30" s="84"/>
      <c r="M30" s="84"/>
      <c r="N30" s="84"/>
      <c r="O30" s="84"/>
      <c r="P30" s="325"/>
      <c r="Q30" s="326"/>
      <c r="R30" s="81" t="s">
        <v>1655</v>
      </c>
      <c r="S30" s="73"/>
      <c r="T30" s="73"/>
      <c r="U30" s="74" t="str">
        <f t="shared" si="0"/>
        <v>登録日時  DATETIME</v>
      </c>
    </row>
    <row r="31" spans="1:21" s="75" customFormat="1" ht="13.5" customHeight="1" x14ac:dyDescent="0.2">
      <c r="A31" s="76">
        <v>26</v>
      </c>
      <c r="B31" s="130" t="s">
        <v>57</v>
      </c>
      <c r="C31" s="83" t="s">
        <v>1656</v>
      </c>
      <c r="D31" s="84" t="s">
        <v>3187</v>
      </c>
      <c r="E31" s="130">
        <v>50</v>
      </c>
      <c r="F31" s="130"/>
      <c r="G31" s="84"/>
      <c r="H31" s="84"/>
      <c r="I31" s="84"/>
      <c r="J31" s="84"/>
      <c r="K31" s="84"/>
      <c r="L31" s="84"/>
      <c r="M31" s="84"/>
      <c r="N31" s="84"/>
      <c r="O31" s="84"/>
      <c r="P31" s="325"/>
      <c r="Q31" s="326"/>
      <c r="R31" s="81"/>
      <c r="S31" s="73"/>
      <c r="T31" s="73"/>
      <c r="U31" s="74" t="str">
        <f t="shared" si="0"/>
        <v>登録端末名  VARCHAR(50)</v>
      </c>
    </row>
    <row r="32" spans="1:21" s="75" customFormat="1" ht="13.5" customHeight="1" x14ac:dyDescent="0.2">
      <c r="A32" s="76">
        <v>27</v>
      </c>
      <c r="B32" s="130" t="s">
        <v>52</v>
      </c>
      <c r="C32" s="83" t="s">
        <v>1657</v>
      </c>
      <c r="D32" s="84" t="s">
        <v>84</v>
      </c>
      <c r="E32" s="130">
        <v>50</v>
      </c>
      <c r="F32" s="130"/>
      <c r="G32" s="84"/>
      <c r="H32" s="84"/>
      <c r="I32" s="84"/>
      <c r="J32" s="84"/>
      <c r="K32" s="84"/>
      <c r="L32" s="84"/>
      <c r="M32" s="84"/>
      <c r="N32" s="84"/>
      <c r="O32" s="84"/>
      <c r="P32" s="325"/>
      <c r="Q32" s="326"/>
      <c r="R32" s="81" t="s">
        <v>1658</v>
      </c>
      <c r="S32" s="73">
        <v>50</v>
      </c>
      <c r="T32" s="73"/>
      <c r="U32" s="74" t="str">
        <f t="shared" si="0"/>
        <v>登録ユーザー名  VARCHAR(50)</v>
      </c>
    </row>
    <row r="33" spans="1:21" s="75" customFormat="1" ht="13.5" customHeight="1" x14ac:dyDescent="0.2">
      <c r="A33" s="76">
        <v>28</v>
      </c>
      <c r="B33" s="130" t="s">
        <v>60</v>
      </c>
      <c r="C33" s="83" t="s">
        <v>1659</v>
      </c>
      <c r="D33" s="84" t="s">
        <v>3189</v>
      </c>
      <c r="E33" s="130"/>
      <c r="F33" s="130"/>
      <c r="G33" s="84"/>
      <c r="H33" s="84"/>
      <c r="I33" s="84"/>
      <c r="J33" s="84"/>
      <c r="K33" s="84"/>
      <c r="L33" s="84"/>
      <c r="M33" s="84"/>
      <c r="N33" s="84"/>
      <c r="O33" s="84"/>
      <c r="P33" s="325"/>
      <c r="Q33" s="326"/>
      <c r="R33" s="81" t="s">
        <v>1660</v>
      </c>
      <c r="S33" s="73"/>
      <c r="T33" s="73"/>
      <c r="U33" s="74" t="str">
        <f t="shared" si="0"/>
        <v>更新日時  DATETIME</v>
      </c>
    </row>
    <row r="34" spans="1:21" s="75" customFormat="1" ht="13.5" customHeight="1" x14ac:dyDescent="0.2">
      <c r="A34" s="76">
        <v>29</v>
      </c>
      <c r="B34" s="130" t="s">
        <v>58</v>
      </c>
      <c r="C34" s="83" t="s">
        <v>1661</v>
      </c>
      <c r="D34" s="76" t="s">
        <v>84</v>
      </c>
      <c r="E34" s="130">
        <v>50</v>
      </c>
      <c r="F34" s="130"/>
      <c r="G34" s="84"/>
      <c r="H34" s="84"/>
      <c r="I34" s="84"/>
      <c r="J34" s="84"/>
      <c r="K34" s="84"/>
      <c r="L34" s="84"/>
      <c r="M34" s="84"/>
      <c r="N34" s="84"/>
      <c r="O34" s="84"/>
      <c r="P34" s="325"/>
      <c r="Q34" s="326"/>
      <c r="R34" s="81" t="s">
        <v>1662</v>
      </c>
      <c r="S34" s="73">
        <v>50</v>
      </c>
      <c r="T34" s="73"/>
      <c r="U34" s="74" t="str">
        <f t="shared" si="0"/>
        <v>更新端末名  VARCHAR(50)</v>
      </c>
    </row>
    <row r="35" spans="1:21" s="75" customFormat="1" ht="13.5" customHeight="1" x14ac:dyDescent="0.2">
      <c r="A35" s="76">
        <v>30</v>
      </c>
      <c r="B35" s="134" t="s">
        <v>53</v>
      </c>
      <c r="C35" s="83" t="s">
        <v>1663</v>
      </c>
      <c r="D35" s="76" t="s">
        <v>84</v>
      </c>
      <c r="E35" s="130">
        <v>50</v>
      </c>
      <c r="F35" s="134"/>
      <c r="G35" s="76"/>
      <c r="H35" s="76"/>
      <c r="I35" s="76"/>
      <c r="J35" s="76"/>
      <c r="K35" s="76"/>
      <c r="L35" s="76"/>
      <c r="M35" s="76"/>
      <c r="N35" s="76"/>
      <c r="O35" s="134"/>
      <c r="P35" s="327"/>
      <c r="Q35" s="328"/>
      <c r="R35" s="81" t="s">
        <v>1664</v>
      </c>
      <c r="S35" s="73">
        <v>50</v>
      </c>
      <c r="T35" s="73"/>
      <c r="U35" s="74" t="str">
        <f t="shared" si="0"/>
        <v>更新ユーザー名  VARCHAR(50)</v>
      </c>
    </row>
    <row r="36" spans="1:21" s="75" customFormat="1" ht="13.5" customHeight="1" x14ac:dyDescent="0.2">
      <c r="A36" s="76">
        <v>31</v>
      </c>
      <c r="B36" s="134" t="s">
        <v>54</v>
      </c>
      <c r="C36" s="85" t="s">
        <v>1665</v>
      </c>
      <c r="D36" s="76" t="s">
        <v>149</v>
      </c>
      <c r="E36" s="134"/>
      <c r="F36" s="134"/>
      <c r="G36" s="76"/>
      <c r="H36" s="76"/>
      <c r="I36" s="76"/>
      <c r="J36" s="76"/>
      <c r="K36" s="76"/>
      <c r="L36" s="76"/>
      <c r="M36" s="76"/>
      <c r="N36" s="76"/>
      <c r="O36" s="134">
        <v>0</v>
      </c>
      <c r="P36" s="327"/>
      <c r="Q36" s="328"/>
      <c r="R36" s="75">
        <v>0</v>
      </c>
      <c r="S36" s="73"/>
      <c r="T36" s="73"/>
      <c r="U36" s="74" t="str">
        <f t="shared" si="0"/>
        <v>削除フラグ  INT</v>
      </c>
    </row>
    <row r="37" spans="1:21" s="75" customFormat="1" ht="13.5" customHeight="1" x14ac:dyDescent="0.2">
      <c r="A37" s="76">
        <v>32</v>
      </c>
      <c r="B37" s="134" t="s">
        <v>56</v>
      </c>
      <c r="C37" s="85" t="s">
        <v>1666</v>
      </c>
      <c r="D37" s="84" t="s">
        <v>107</v>
      </c>
      <c r="E37" s="134"/>
      <c r="F37" s="134"/>
      <c r="G37" s="76"/>
      <c r="H37" s="76"/>
      <c r="I37" s="76"/>
      <c r="J37" s="76"/>
      <c r="K37" s="76"/>
      <c r="L37" s="76"/>
      <c r="M37" s="76"/>
      <c r="N37" s="76"/>
      <c r="O37" s="134"/>
      <c r="P37" s="327"/>
      <c r="Q37" s="328"/>
      <c r="R37" s="81"/>
      <c r="S37" s="73"/>
      <c r="T37" s="73"/>
      <c r="U37" s="74" t="str">
        <f t="shared" si="0"/>
        <v>削除日時  DATETIME</v>
      </c>
    </row>
    <row r="38" spans="1:21" s="75" customFormat="1" ht="13.5" customHeight="1" x14ac:dyDescent="0.2">
      <c r="A38" s="76">
        <v>33</v>
      </c>
      <c r="B38" s="134" t="s">
        <v>59</v>
      </c>
      <c r="C38" s="85" t="s">
        <v>1667</v>
      </c>
      <c r="D38" s="76" t="s">
        <v>84</v>
      </c>
      <c r="E38" s="134">
        <v>50</v>
      </c>
      <c r="F38" s="134"/>
      <c r="G38" s="76"/>
      <c r="H38" s="76"/>
      <c r="I38" s="76"/>
      <c r="J38" s="76"/>
      <c r="K38" s="76"/>
      <c r="L38" s="76"/>
      <c r="M38" s="76"/>
      <c r="N38" s="76"/>
      <c r="O38" s="134"/>
      <c r="P38" s="327"/>
      <c r="Q38" s="328"/>
      <c r="R38" s="81"/>
      <c r="S38" s="73"/>
      <c r="T38" s="73"/>
      <c r="U38" s="74" t="str">
        <f t="shared" si="0"/>
        <v>削除端末名  VARCHAR(50)</v>
      </c>
    </row>
    <row r="39" spans="1:21" s="75" customFormat="1" ht="13.5" customHeight="1" x14ac:dyDescent="0.2">
      <c r="A39" s="76">
        <v>34</v>
      </c>
      <c r="B39" s="134" t="s">
        <v>55</v>
      </c>
      <c r="C39" s="85" t="s">
        <v>1668</v>
      </c>
      <c r="D39" s="76" t="s">
        <v>84</v>
      </c>
      <c r="E39" s="134">
        <v>50</v>
      </c>
      <c r="F39" s="134"/>
      <c r="G39" s="76"/>
      <c r="H39" s="76"/>
      <c r="I39" s="76"/>
      <c r="J39" s="76"/>
      <c r="K39" s="76"/>
      <c r="L39" s="76"/>
      <c r="M39" s="76"/>
      <c r="N39" s="76"/>
      <c r="O39" s="134"/>
      <c r="P39" s="327"/>
      <c r="Q39" s="328"/>
      <c r="R39" s="81"/>
      <c r="S39" s="73"/>
      <c r="T39" s="73"/>
      <c r="U39" s="74" t="str">
        <f t="shared" si="0"/>
        <v>削除ユーザー名  VARCHAR(50)</v>
      </c>
    </row>
    <row r="40" spans="1:21" s="75" customFormat="1" ht="13.5" customHeight="1" x14ac:dyDescent="0.2">
      <c r="A40" s="86">
        <v>35</v>
      </c>
      <c r="B40" s="135" t="s">
        <v>128</v>
      </c>
      <c r="C40" s="135" t="s">
        <v>1669</v>
      </c>
      <c r="D40" s="86" t="s">
        <v>149</v>
      </c>
      <c r="E40" s="135"/>
      <c r="F40" s="135"/>
      <c r="G40" s="86"/>
      <c r="H40" s="86"/>
      <c r="I40" s="86"/>
      <c r="J40" s="86"/>
      <c r="K40" s="86"/>
      <c r="L40" s="86"/>
      <c r="M40" s="86"/>
      <c r="N40" s="86"/>
      <c r="O40" s="135">
        <v>0</v>
      </c>
      <c r="P40" s="329" t="s">
        <v>75</v>
      </c>
      <c r="Q40" s="330"/>
      <c r="R40" s="73">
        <v>0</v>
      </c>
      <c r="S40" s="73"/>
      <c r="T40" s="73"/>
      <c r="U40" s="74" t="str">
        <f t="shared" si="0"/>
        <v>リビジョン番号  INT</v>
      </c>
    </row>
  </sheetData>
  <mergeCells count="38">
    <mergeCell ref="P8:Q8"/>
    <mergeCell ref="G1:P1"/>
    <mergeCell ref="G2:P2"/>
    <mergeCell ref="P5:Q5"/>
    <mergeCell ref="P6:Q6"/>
    <mergeCell ref="P7:Q7"/>
    <mergeCell ref="P20:Q20"/>
    <mergeCell ref="P9:Q9"/>
    <mergeCell ref="P10:Q10"/>
    <mergeCell ref="P11:Q11"/>
    <mergeCell ref="P12:Q12"/>
    <mergeCell ref="P13:Q13"/>
    <mergeCell ref="P14:Q14"/>
    <mergeCell ref="P15:Q15"/>
    <mergeCell ref="P16:Q16"/>
    <mergeCell ref="P17:Q17"/>
    <mergeCell ref="P18:Q18"/>
    <mergeCell ref="P19:Q19"/>
    <mergeCell ref="P35:Q35"/>
    <mergeCell ref="P27:Q27"/>
    <mergeCell ref="P28:Q28"/>
    <mergeCell ref="P29:Q29"/>
    <mergeCell ref="P21:Q21"/>
    <mergeCell ref="P22:Q22"/>
    <mergeCell ref="P23:Q23"/>
    <mergeCell ref="P24:Q24"/>
    <mergeCell ref="P25:Q25"/>
    <mergeCell ref="P26:Q26"/>
    <mergeCell ref="P30:Q30"/>
    <mergeCell ref="P31:Q31"/>
    <mergeCell ref="P32:Q32"/>
    <mergeCell ref="P33:Q33"/>
    <mergeCell ref="P34:Q34"/>
    <mergeCell ref="P36:Q36"/>
    <mergeCell ref="P37:Q37"/>
    <mergeCell ref="P38:Q38"/>
    <mergeCell ref="P39:Q39"/>
    <mergeCell ref="P40:Q40"/>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83393"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83393" r:id="rId4" name="CommandButton1"/>
      </mc:Fallback>
    </mc:AlternateContent>
    <mc:AlternateContent xmlns:mc="http://schemas.openxmlformats.org/markup-compatibility/2006">
      <mc:Choice Requires="x14">
        <control shapeId="1083394"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83394" r:id="rId6" name="CommandButton2"/>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29"/>
  <dimension ref="A1:U24"/>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32" t="s">
        <v>11</v>
      </c>
      <c r="B1" s="131" t="s">
        <v>29</v>
      </c>
      <c r="C1" s="39" t="s">
        <v>31</v>
      </c>
      <c r="D1" s="131" t="s">
        <v>16</v>
      </c>
      <c r="E1" s="131" t="s">
        <v>17</v>
      </c>
      <c r="F1" s="131" t="s">
        <v>18</v>
      </c>
      <c r="G1" s="331" t="s">
        <v>19</v>
      </c>
      <c r="H1" s="332"/>
      <c r="I1" s="332"/>
      <c r="J1" s="332"/>
      <c r="K1" s="332"/>
      <c r="L1" s="332"/>
      <c r="M1" s="332"/>
      <c r="N1" s="332"/>
      <c r="O1" s="332"/>
      <c r="P1" s="333"/>
      <c r="Q1" s="40" t="s">
        <v>20</v>
      </c>
      <c r="R1" s="41"/>
      <c r="S1" s="41"/>
      <c r="T1" s="41"/>
      <c r="U1" s="42"/>
    </row>
    <row r="2" spans="1:21" ht="13.5" customHeight="1" x14ac:dyDescent="0.2">
      <c r="A2" s="44"/>
      <c r="B2" s="45" t="s">
        <v>1753</v>
      </c>
      <c r="C2" s="46" t="s">
        <v>1755</v>
      </c>
      <c r="D2" s="47">
        <v>1000</v>
      </c>
      <c r="E2" s="48">
        <v>378</v>
      </c>
      <c r="F2" s="48">
        <v>0</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1767</v>
      </c>
      <c r="S4" s="55"/>
      <c r="T4" s="56"/>
      <c r="U4" s="42"/>
    </row>
    <row r="5" spans="1:21" ht="13.5" customHeight="1" x14ac:dyDescent="0.2">
      <c r="A5" s="132" t="s">
        <v>15</v>
      </c>
      <c r="B5" s="132" t="s">
        <v>35</v>
      </c>
      <c r="C5" s="65" t="s">
        <v>36</v>
      </c>
      <c r="D5" s="66" t="s">
        <v>37</v>
      </c>
      <c r="E5" s="132" t="s">
        <v>32</v>
      </c>
      <c r="F5" s="132" t="s">
        <v>38</v>
      </c>
      <c r="G5" s="132" t="s">
        <v>23</v>
      </c>
      <c r="H5" s="132" t="s">
        <v>24</v>
      </c>
      <c r="I5" s="132" t="s">
        <v>25</v>
      </c>
      <c r="J5" s="132" t="s">
        <v>6</v>
      </c>
      <c r="K5" s="132" t="s">
        <v>7</v>
      </c>
      <c r="L5" s="132" t="s">
        <v>1</v>
      </c>
      <c r="M5" s="132" t="s">
        <v>2</v>
      </c>
      <c r="N5" s="132" t="s">
        <v>39</v>
      </c>
      <c r="O5" s="132" t="s">
        <v>27</v>
      </c>
      <c r="P5" s="337" t="s">
        <v>26</v>
      </c>
      <c r="Q5" s="331"/>
      <c r="R5" s="67" t="s">
        <v>8</v>
      </c>
      <c r="S5" s="68" t="s">
        <v>9</v>
      </c>
      <c r="T5" s="68" t="s">
        <v>10</v>
      </c>
      <c r="U5" s="42"/>
    </row>
    <row r="6" spans="1:21" s="75" customFormat="1" ht="13.5" customHeight="1" x14ac:dyDescent="0.2">
      <c r="A6" s="69">
        <v>1</v>
      </c>
      <c r="B6" s="133" t="s">
        <v>3105</v>
      </c>
      <c r="C6" s="71" t="s">
        <v>3131</v>
      </c>
      <c r="D6" s="69" t="s">
        <v>84</v>
      </c>
      <c r="E6" s="72">
        <v>10</v>
      </c>
      <c r="F6" s="72"/>
      <c r="G6" s="69"/>
      <c r="H6" s="69"/>
      <c r="I6" s="69"/>
      <c r="J6" s="69"/>
      <c r="K6" s="69"/>
      <c r="L6" s="69"/>
      <c r="M6" s="69"/>
      <c r="N6" s="69"/>
      <c r="O6" s="69"/>
      <c r="P6" s="338"/>
      <c r="Q6" s="339"/>
      <c r="R6" s="73" t="s">
        <v>1768</v>
      </c>
      <c r="S6" s="73">
        <v>10</v>
      </c>
      <c r="T6" s="73"/>
      <c r="U6" s="74" t="str">
        <f t="shared" ref="U6:U24" si="0">B6 &amp; "  " &amp;D6 &amp; IF(D6 = "VARCHAR","(" &amp; E6 &amp; ")",IF(D6="NUMERIC","(" &amp; E6 &amp; "," &amp; F6 &amp; ")",""))</f>
        <v>管理番号  VARCHAR(10)</v>
      </c>
    </row>
    <row r="7" spans="1:21" s="75" customFormat="1" ht="13.5" customHeight="1" x14ac:dyDescent="0.2">
      <c r="A7" s="76">
        <v>2</v>
      </c>
      <c r="B7" s="134" t="s">
        <v>3106</v>
      </c>
      <c r="C7" s="78" t="s">
        <v>3132</v>
      </c>
      <c r="D7" s="69" t="s">
        <v>107</v>
      </c>
      <c r="E7" s="134"/>
      <c r="F7" s="79"/>
      <c r="G7" s="76"/>
      <c r="H7" s="76"/>
      <c r="I7" s="76"/>
      <c r="J7" s="76"/>
      <c r="K7" s="76"/>
      <c r="L7" s="76"/>
      <c r="M7" s="76"/>
      <c r="N7" s="69"/>
      <c r="O7" s="76"/>
      <c r="P7" s="327"/>
      <c r="Q7" s="328"/>
      <c r="R7" s="73" t="s">
        <v>1769</v>
      </c>
      <c r="S7" s="73"/>
      <c r="T7" s="73"/>
      <c r="U7" s="74" t="str">
        <f t="shared" si="0"/>
        <v>対象年月  DATETIME</v>
      </c>
    </row>
    <row r="8" spans="1:21" s="75" customFormat="1" ht="13.5" customHeight="1" x14ac:dyDescent="0.2">
      <c r="A8" s="76">
        <v>3</v>
      </c>
      <c r="B8" s="134" t="s">
        <v>1782</v>
      </c>
      <c r="C8" s="78" t="s">
        <v>3134</v>
      </c>
      <c r="D8" s="69" t="s">
        <v>3192</v>
      </c>
      <c r="E8" s="134"/>
      <c r="F8" s="79"/>
      <c r="G8" s="76"/>
      <c r="H8" s="76"/>
      <c r="I8" s="76"/>
      <c r="J8" s="76"/>
      <c r="K8" s="76"/>
      <c r="L8" s="76"/>
      <c r="M8" s="76"/>
      <c r="N8" s="76"/>
      <c r="O8" s="76"/>
      <c r="P8" s="327" t="s">
        <v>1783</v>
      </c>
      <c r="Q8" s="328"/>
      <c r="R8" s="80" t="s">
        <v>1776</v>
      </c>
      <c r="S8" s="73"/>
      <c r="T8" s="73"/>
      <c r="U8" s="74" t="str">
        <f t="shared" si="0"/>
        <v>入出庫区分  INT</v>
      </c>
    </row>
    <row r="9" spans="1:21" s="75" customFormat="1" ht="13.5" customHeight="1" x14ac:dyDescent="0.2">
      <c r="A9" s="76">
        <v>4</v>
      </c>
      <c r="B9" s="134" t="s">
        <v>1784</v>
      </c>
      <c r="C9" s="78" t="s">
        <v>3136</v>
      </c>
      <c r="D9" s="69" t="s">
        <v>149</v>
      </c>
      <c r="E9" s="134"/>
      <c r="F9" s="79"/>
      <c r="G9" s="76"/>
      <c r="H9" s="76"/>
      <c r="I9" s="76"/>
      <c r="J9" s="76"/>
      <c r="K9" s="76"/>
      <c r="L9" s="76"/>
      <c r="M9" s="76"/>
      <c r="N9" s="76"/>
      <c r="O9" s="76"/>
      <c r="P9" s="327" t="s">
        <v>1785</v>
      </c>
      <c r="Q9" s="328"/>
      <c r="R9" s="80" t="s">
        <v>1777</v>
      </c>
      <c r="S9" s="73"/>
      <c r="T9" s="73"/>
      <c r="U9" s="74" t="str">
        <f t="shared" si="0"/>
        <v>入出庫事由  INT</v>
      </c>
    </row>
    <row r="10" spans="1:21" s="75" customFormat="1" ht="13.5" customHeight="1" x14ac:dyDescent="0.2">
      <c r="A10" s="76">
        <v>5</v>
      </c>
      <c r="B10" s="134" t="s">
        <v>1786</v>
      </c>
      <c r="C10" s="78" t="s">
        <v>3138</v>
      </c>
      <c r="D10" s="69" t="s">
        <v>3197</v>
      </c>
      <c r="E10" s="134">
        <v>11</v>
      </c>
      <c r="F10" s="79"/>
      <c r="G10" s="76"/>
      <c r="H10" s="76"/>
      <c r="I10" s="76"/>
      <c r="J10" s="76"/>
      <c r="K10" s="76"/>
      <c r="L10" s="76"/>
      <c r="M10" s="76"/>
      <c r="N10" s="76"/>
      <c r="O10" s="76"/>
      <c r="P10" s="327"/>
      <c r="Q10" s="328"/>
      <c r="R10" s="80" t="s">
        <v>1778</v>
      </c>
      <c r="S10" s="73">
        <v>11</v>
      </c>
      <c r="T10" s="73"/>
      <c r="U10" s="74" t="str">
        <f t="shared" si="0"/>
        <v>部品番号  VARCHAR(11)</v>
      </c>
    </row>
    <row r="11" spans="1:21" s="75" customFormat="1" ht="13.5" customHeight="1" x14ac:dyDescent="0.2">
      <c r="A11" s="76">
        <v>6</v>
      </c>
      <c r="B11" s="134" t="s">
        <v>3107</v>
      </c>
      <c r="C11" s="78" t="s">
        <v>3140</v>
      </c>
      <c r="D11" s="69" t="s">
        <v>3197</v>
      </c>
      <c r="E11" s="134">
        <v>1</v>
      </c>
      <c r="F11" s="79"/>
      <c r="G11" s="76"/>
      <c r="H11" s="76"/>
      <c r="I11" s="76"/>
      <c r="J11" s="76"/>
      <c r="K11" s="76"/>
      <c r="L11" s="76"/>
      <c r="M11" s="76"/>
      <c r="N11" s="76"/>
      <c r="O11" s="76"/>
      <c r="P11" s="327"/>
      <c r="Q11" s="328"/>
      <c r="R11" s="80" t="s">
        <v>1779</v>
      </c>
      <c r="S11" s="73">
        <v>1</v>
      </c>
      <c r="T11" s="73"/>
      <c r="U11" s="74" t="str">
        <f t="shared" si="0"/>
        <v>マイナーコード  VARCHAR(1)</v>
      </c>
    </row>
    <row r="12" spans="1:21" s="75" customFormat="1" ht="13.5" customHeight="1" x14ac:dyDescent="0.2">
      <c r="A12" s="76">
        <v>7</v>
      </c>
      <c r="B12" s="130" t="s">
        <v>1775</v>
      </c>
      <c r="C12" s="83" t="s">
        <v>3142</v>
      </c>
      <c r="D12" s="69" t="s">
        <v>149</v>
      </c>
      <c r="E12" s="130"/>
      <c r="F12" s="130"/>
      <c r="G12" s="130"/>
      <c r="H12" s="130"/>
      <c r="I12" s="130"/>
      <c r="J12" s="130"/>
      <c r="K12" s="130"/>
      <c r="L12" s="130"/>
      <c r="M12" s="130"/>
      <c r="N12" s="84"/>
      <c r="O12" s="84"/>
      <c r="P12" s="325"/>
      <c r="Q12" s="326"/>
      <c r="R12" s="81" t="s">
        <v>1780</v>
      </c>
      <c r="S12" s="73"/>
      <c r="T12" s="73"/>
      <c r="U12" s="74" t="str">
        <f t="shared" si="0"/>
        <v>数量  INT</v>
      </c>
    </row>
    <row r="13" spans="1:21" s="75" customFormat="1" ht="13.5" customHeight="1" x14ac:dyDescent="0.2">
      <c r="A13" s="76">
        <v>8</v>
      </c>
      <c r="B13" s="130" t="s">
        <v>1787</v>
      </c>
      <c r="C13" s="83" t="s">
        <v>3109</v>
      </c>
      <c r="D13" s="69" t="s">
        <v>149</v>
      </c>
      <c r="E13" s="130"/>
      <c r="F13" s="130"/>
      <c r="G13" s="130"/>
      <c r="H13" s="130"/>
      <c r="I13" s="130"/>
      <c r="J13" s="130"/>
      <c r="K13" s="130"/>
      <c r="L13" s="130"/>
      <c r="M13" s="130"/>
      <c r="N13" s="84"/>
      <c r="O13" s="84"/>
      <c r="P13" s="325" t="s">
        <v>1788</v>
      </c>
      <c r="Q13" s="326"/>
      <c r="R13" s="81" t="s">
        <v>1781</v>
      </c>
      <c r="S13" s="73"/>
      <c r="T13" s="73"/>
      <c r="U13" s="74" t="str">
        <f t="shared" si="0"/>
        <v>取込区分  INT</v>
      </c>
    </row>
    <row r="14" spans="1:21" s="75" customFormat="1" ht="13.5" customHeight="1" x14ac:dyDescent="0.2">
      <c r="A14" s="76">
        <v>9</v>
      </c>
      <c r="B14" s="130" t="s">
        <v>51</v>
      </c>
      <c r="C14" s="83" t="s">
        <v>1756</v>
      </c>
      <c r="D14" s="84" t="s">
        <v>3208</v>
      </c>
      <c r="E14" s="130"/>
      <c r="F14" s="130"/>
      <c r="G14" s="130"/>
      <c r="H14" s="130"/>
      <c r="I14" s="130"/>
      <c r="J14" s="130"/>
      <c r="K14" s="130"/>
      <c r="L14" s="130"/>
      <c r="M14" s="130"/>
      <c r="N14" s="84"/>
      <c r="O14" s="84"/>
      <c r="P14" s="325"/>
      <c r="Q14" s="326"/>
      <c r="R14" s="81" t="s">
        <v>1770</v>
      </c>
      <c r="S14" s="73"/>
      <c r="T14" s="73"/>
      <c r="U14" s="74" t="str">
        <f t="shared" si="0"/>
        <v>登録日時  DATETIME</v>
      </c>
    </row>
    <row r="15" spans="1:21" s="75" customFormat="1" ht="13.5" customHeight="1" x14ac:dyDescent="0.2">
      <c r="A15" s="76">
        <v>10</v>
      </c>
      <c r="B15" s="130" t="s">
        <v>57</v>
      </c>
      <c r="C15" s="83" t="s">
        <v>1757</v>
      </c>
      <c r="D15" s="84" t="s">
        <v>84</v>
      </c>
      <c r="E15" s="130">
        <v>50</v>
      </c>
      <c r="F15" s="130"/>
      <c r="G15" s="130"/>
      <c r="H15" s="130"/>
      <c r="I15" s="130"/>
      <c r="J15" s="130"/>
      <c r="K15" s="130"/>
      <c r="L15" s="130"/>
      <c r="M15" s="130"/>
      <c r="N15" s="84"/>
      <c r="O15" s="84"/>
      <c r="P15" s="325"/>
      <c r="Q15" s="326"/>
      <c r="R15" s="81"/>
      <c r="S15" s="73"/>
      <c r="T15" s="73"/>
      <c r="U15" s="74" t="str">
        <f t="shared" si="0"/>
        <v>登録端末名  VARCHAR(50)</v>
      </c>
    </row>
    <row r="16" spans="1:21" s="75" customFormat="1" ht="13.5" customHeight="1" x14ac:dyDescent="0.2">
      <c r="A16" s="76">
        <v>11</v>
      </c>
      <c r="B16" s="130" t="s">
        <v>52</v>
      </c>
      <c r="C16" s="83" t="s">
        <v>1758</v>
      </c>
      <c r="D16" s="84" t="s">
        <v>3179</v>
      </c>
      <c r="E16" s="130">
        <v>50</v>
      </c>
      <c r="F16" s="130"/>
      <c r="G16" s="84"/>
      <c r="H16" s="84"/>
      <c r="I16" s="84"/>
      <c r="J16" s="84"/>
      <c r="K16" s="84"/>
      <c r="L16" s="84"/>
      <c r="M16" s="84"/>
      <c r="N16" s="84"/>
      <c r="O16" s="84"/>
      <c r="P16" s="325"/>
      <c r="Q16" s="326"/>
      <c r="R16" s="81" t="s">
        <v>1771</v>
      </c>
      <c r="S16" s="73">
        <v>50</v>
      </c>
      <c r="T16" s="73"/>
      <c r="U16" s="74" t="str">
        <f t="shared" si="0"/>
        <v>登録ユーザー名  VARCHAR(50)</v>
      </c>
    </row>
    <row r="17" spans="1:21" s="75" customFormat="1" ht="13.5" customHeight="1" x14ac:dyDescent="0.2">
      <c r="A17" s="76">
        <v>12</v>
      </c>
      <c r="B17" s="130" t="s">
        <v>60</v>
      </c>
      <c r="C17" s="83" t="s">
        <v>1759</v>
      </c>
      <c r="D17" s="84" t="s">
        <v>107</v>
      </c>
      <c r="E17" s="130"/>
      <c r="F17" s="130"/>
      <c r="G17" s="130"/>
      <c r="H17" s="130"/>
      <c r="I17" s="130"/>
      <c r="J17" s="130"/>
      <c r="K17" s="130"/>
      <c r="L17" s="130"/>
      <c r="M17" s="130"/>
      <c r="N17" s="84"/>
      <c r="O17" s="84"/>
      <c r="P17" s="325"/>
      <c r="Q17" s="326"/>
      <c r="R17" s="81" t="s">
        <v>1772</v>
      </c>
      <c r="S17" s="73"/>
      <c r="T17" s="73"/>
      <c r="U17" s="74" t="str">
        <f t="shared" si="0"/>
        <v>更新日時  DATETIME</v>
      </c>
    </row>
    <row r="18" spans="1:21" s="75" customFormat="1" ht="13.5" customHeight="1" x14ac:dyDescent="0.2">
      <c r="A18" s="76">
        <v>13</v>
      </c>
      <c r="B18" s="130" t="s">
        <v>58</v>
      </c>
      <c r="C18" s="83" t="s">
        <v>1760</v>
      </c>
      <c r="D18" s="76" t="s">
        <v>84</v>
      </c>
      <c r="E18" s="130">
        <v>50</v>
      </c>
      <c r="F18" s="130"/>
      <c r="G18" s="130"/>
      <c r="H18" s="130"/>
      <c r="I18" s="130"/>
      <c r="J18" s="130"/>
      <c r="K18" s="130"/>
      <c r="L18" s="130"/>
      <c r="M18" s="130"/>
      <c r="N18" s="84"/>
      <c r="O18" s="84"/>
      <c r="P18" s="325"/>
      <c r="Q18" s="326"/>
      <c r="R18" s="81" t="s">
        <v>1773</v>
      </c>
      <c r="S18" s="73">
        <v>50</v>
      </c>
      <c r="T18" s="73"/>
      <c r="U18" s="74" t="str">
        <f t="shared" si="0"/>
        <v>更新端末名  VARCHAR(50)</v>
      </c>
    </row>
    <row r="19" spans="1:21" s="75" customFormat="1" ht="13.5" customHeight="1" x14ac:dyDescent="0.2">
      <c r="A19" s="76">
        <v>14</v>
      </c>
      <c r="B19" s="134" t="s">
        <v>53</v>
      </c>
      <c r="C19" s="83" t="s">
        <v>1761</v>
      </c>
      <c r="D19" s="76" t="s">
        <v>84</v>
      </c>
      <c r="E19" s="130">
        <v>50</v>
      </c>
      <c r="F19" s="134"/>
      <c r="G19" s="134"/>
      <c r="H19" s="134"/>
      <c r="I19" s="134"/>
      <c r="J19" s="134"/>
      <c r="K19" s="134"/>
      <c r="L19" s="134"/>
      <c r="M19" s="134"/>
      <c r="N19" s="76"/>
      <c r="O19" s="134"/>
      <c r="P19" s="327"/>
      <c r="Q19" s="328"/>
      <c r="R19" s="81" t="s">
        <v>1774</v>
      </c>
      <c r="S19" s="73">
        <v>50</v>
      </c>
      <c r="T19" s="73"/>
      <c r="U19" s="74" t="str">
        <f t="shared" si="0"/>
        <v>更新ユーザー名  VARCHAR(50)</v>
      </c>
    </row>
    <row r="20" spans="1:21" s="75" customFormat="1" ht="13.5" customHeight="1" x14ac:dyDescent="0.2">
      <c r="A20" s="76">
        <v>15</v>
      </c>
      <c r="B20" s="134" t="s">
        <v>54</v>
      </c>
      <c r="C20" s="85" t="s">
        <v>1762</v>
      </c>
      <c r="D20" s="76" t="s">
        <v>149</v>
      </c>
      <c r="E20" s="134"/>
      <c r="F20" s="134"/>
      <c r="G20" s="134"/>
      <c r="H20" s="134"/>
      <c r="I20" s="134"/>
      <c r="J20" s="134"/>
      <c r="K20" s="134"/>
      <c r="L20" s="134"/>
      <c r="M20" s="134"/>
      <c r="N20" s="76"/>
      <c r="O20" s="134">
        <v>0</v>
      </c>
      <c r="P20" s="327"/>
      <c r="Q20" s="328"/>
      <c r="R20" s="75">
        <v>0</v>
      </c>
      <c r="S20" s="73"/>
      <c r="T20" s="73"/>
      <c r="U20" s="74" t="str">
        <f t="shared" si="0"/>
        <v>削除フラグ  INT</v>
      </c>
    </row>
    <row r="21" spans="1:21" s="75" customFormat="1" ht="13.5" customHeight="1" x14ac:dyDescent="0.2">
      <c r="A21" s="76">
        <v>16</v>
      </c>
      <c r="B21" s="134" t="s">
        <v>56</v>
      </c>
      <c r="C21" s="85" t="s">
        <v>1763</v>
      </c>
      <c r="D21" s="84" t="s">
        <v>107</v>
      </c>
      <c r="E21" s="134"/>
      <c r="F21" s="134"/>
      <c r="G21" s="134"/>
      <c r="H21" s="134"/>
      <c r="I21" s="134"/>
      <c r="J21" s="134"/>
      <c r="K21" s="134"/>
      <c r="L21" s="134"/>
      <c r="M21" s="134"/>
      <c r="N21" s="76"/>
      <c r="O21" s="134"/>
      <c r="P21" s="327"/>
      <c r="Q21" s="328"/>
      <c r="R21" s="81"/>
      <c r="S21" s="73"/>
      <c r="T21" s="73"/>
      <c r="U21" s="74" t="str">
        <f t="shared" si="0"/>
        <v>削除日時  DATETIME</v>
      </c>
    </row>
    <row r="22" spans="1:21" s="75" customFormat="1" ht="13.5" customHeight="1" x14ac:dyDescent="0.2">
      <c r="A22" s="76">
        <v>17</v>
      </c>
      <c r="B22" s="134" t="s">
        <v>59</v>
      </c>
      <c r="C22" s="85" t="s">
        <v>1764</v>
      </c>
      <c r="D22" s="76" t="s">
        <v>84</v>
      </c>
      <c r="E22" s="134">
        <v>50</v>
      </c>
      <c r="F22" s="134"/>
      <c r="G22" s="134"/>
      <c r="H22" s="134"/>
      <c r="I22" s="134"/>
      <c r="J22" s="134"/>
      <c r="K22" s="134"/>
      <c r="L22" s="134"/>
      <c r="M22" s="134"/>
      <c r="N22" s="76"/>
      <c r="O22" s="134"/>
      <c r="P22" s="327"/>
      <c r="Q22" s="328"/>
      <c r="R22" s="81"/>
      <c r="S22" s="73"/>
      <c r="T22" s="73"/>
      <c r="U22" s="74" t="str">
        <f t="shared" si="0"/>
        <v>削除端末名  VARCHAR(50)</v>
      </c>
    </row>
    <row r="23" spans="1:21" s="75" customFormat="1" ht="13.5" customHeight="1" x14ac:dyDescent="0.2">
      <c r="A23" s="76">
        <v>18</v>
      </c>
      <c r="B23" s="134" t="s">
        <v>55</v>
      </c>
      <c r="C23" s="85" t="s">
        <v>1765</v>
      </c>
      <c r="D23" s="76" t="s">
        <v>84</v>
      </c>
      <c r="E23" s="134">
        <v>50</v>
      </c>
      <c r="F23" s="134"/>
      <c r="G23" s="134"/>
      <c r="H23" s="134"/>
      <c r="I23" s="134"/>
      <c r="J23" s="134"/>
      <c r="K23" s="134"/>
      <c r="L23" s="134"/>
      <c r="M23" s="134"/>
      <c r="N23" s="76"/>
      <c r="O23" s="134"/>
      <c r="P23" s="327"/>
      <c r="Q23" s="328"/>
      <c r="R23" s="81"/>
      <c r="S23" s="73"/>
      <c r="T23" s="73"/>
      <c r="U23" s="74" t="str">
        <f t="shared" si="0"/>
        <v>削除ユーザー名  VARCHAR(50)</v>
      </c>
    </row>
    <row r="24" spans="1:21" s="75" customFormat="1" ht="13.5" customHeight="1" x14ac:dyDescent="0.2">
      <c r="A24" s="86">
        <v>19</v>
      </c>
      <c r="B24" s="135" t="s">
        <v>3108</v>
      </c>
      <c r="C24" s="135" t="s">
        <v>1766</v>
      </c>
      <c r="D24" s="86" t="s">
        <v>3181</v>
      </c>
      <c r="E24" s="135"/>
      <c r="F24" s="135"/>
      <c r="G24" s="86"/>
      <c r="H24" s="86"/>
      <c r="I24" s="86"/>
      <c r="J24" s="86"/>
      <c r="K24" s="86"/>
      <c r="L24" s="86"/>
      <c r="M24" s="86"/>
      <c r="N24" s="86"/>
      <c r="O24" s="135">
        <v>0</v>
      </c>
      <c r="P24" s="329" t="s">
        <v>75</v>
      </c>
      <c r="Q24" s="330"/>
      <c r="R24" s="73">
        <v>0</v>
      </c>
      <c r="S24" s="73"/>
      <c r="T24" s="73"/>
      <c r="U24" s="74" t="str">
        <f t="shared" si="0"/>
        <v>リビジョン番号  INT</v>
      </c>
    </row>
  </sheetData>
  <mergeCells count="22">
    <mergeCell ref="P8:Q8"/>
    <mergeCell ref="G1:P1"/>
    <mergeCell ref="G2:P2"/>
    <mergeCell ref="P5:Q5"/>
    <mergeCell ref="P6:Q6"/>
    <mergeCell ref="P7:Q7"/>
    <mergeCell ref="P14:Q14"/>
    <mergeCell ref="P15:Q15"/>
    <mergeCell ref="P16:Q16"/>
    <mergeCell ref="P17:Q17"/>
    <mergeCell ref="P9:Q9"/>
    <mergeCell ref="P10:Q10"/>
    <mergeCell ref="P11:Q11"/>
    <mergeCell ref="P12:Q12"/>
    <mergeCell ref="P13:Q13"/>
    <mergeCell ref="P24:Q24"/>
    <mergeCell ref="P18:Q18"/>
    <mergeCell ref="P19:Q19"/>
    <mergeCell ref="P20:Q20"/>
    <mergeCell ref="P21:Q21"/>
    <mergeCell ref="P22:Q22"/>
    <mergeCell ref="P23:Q23"/>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85441"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85441" r:id="rId4" name="CommandButton1"/>
      </mc:Fallback>
    </mc:AlternateContent>
    <mc:AlternateContent xmlns:mc="http://schemas.openxmlformats.org/markup-compatibility/2006">
      <mc:Choice Requires="x14">
        <control shapeId="1085442"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85442" r:id="rId6" name="CommandButton2"/>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44">
    <tabColor rgb="FF00B0F0"/>
  </sheetPr>
  <dimension ref="A1:U39"/>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30" t="s">
        <v>11</v>
      </c>
      <c r="B1" s="229" t="s">
        <v>29</v>
      </c>
      <c r="C1" s="39" t="s">
        <v>31</v>
      </c>
      <c r="D1" s="229" t="s">
        <v>16</v>
      </c>
      <c r="E1" s="229" t="s">
        <v>17</v>
      </c>
      <c r="F1" s="229" t="s">
        <v>18</v>
      </c>
      <c r="G1" s="331" t="s">
        <v>19</v>
      </c>
      <c r="H1" s="332"/>
      <c r="I1" s="332"/>
      <c r="J1" s="332"/>
      <c r="K1" s="332"/>
      <c r="L1" s="332"/>
      <c r="M1" s="332"/>
      <c r="N1" s="332"/>
      <c r="O1" s="332"/>
      <c r="P1" s="333"/>
      <c r="Q1" s="40" t="s">
        <v>20</v>
      </c>
      <c r="R1" s="41"/>
      <c r="S1" s="41"/>
      <c r="T1" s="41"/>
      <c r="U1" s="42"/>
    </row>
    <row r="2" spans="1:21" ht="13.5" customHeight="1" x14ac:dyDescent="0.2">
      <c r="A2" s="44"/>
      <c r="B2" s="45" t="s">
        <v>2780</v>
      </c>
      <c r="C2" s="46" t="s">
        <v>2745</v>
      </c>
      <c r="D2" s="47">
        <v>1000</v>
      </c>
      <c r="E2" s="48">
        <v>655</v>
      </c>
      <c r="F2" s="48">
        <v>20</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30" t="s">
        <v>15</v>
      </c>
      <c r="B5" s="230" t="s">
        <v>35</v>
      </c>
      <c r="C5" s="65" t="s">
        <v>36</v>
      </c>
      <c r="D5" s="66" t="s">
        <v>37</v>
      </c>
      <c r="E5" s="230" t="s">
        <v>32</v>
      </c>
      <c r="F5" s="230" t="s">
        <v>38</v>
      </c>
      <c r="G5" s="230" t="s">
        <v>23</v>
      </c>
      <c r="H5" s="230" t="s">
        <v>24</v>
      </c>
      <c r="I5" s="230" t="s">
        <v>25</v>
      </c>
      <c r="J5" s="230" t="s">
        <v>6</v>
      </c>
      <c r="K5" s="230" t="s">
        <v>7</v>
      </c>
      <c r="L5" s="230" t="s">
        <v>1</v>
      </c>
      <c r="M5" s="230" t="s">
        <v>2</v>
      </c>
      <c r="N5" s="230" t="s">
        <v>39</v>
      </c>
      <c r="O5" s="230" t="s">
        <v>27</v>
      </c>
      <c r="P5" s="337" t="s">
        <v>26</v>
      </c>
      <c r="Q5" s="331"/>
      <c r="R5" s="67" t="s">
        <v>8</v>
      </c>
      <c r="S5" s="68" t="s">
        <v>9</v>
      </c>
      <c r="T5" s="68" t="s">
        <v>10</v>
      </c>
      <c r="U5" s="42"/>
    </row>
    <row r="6" spans="1:21" s="75" customFormat="1" ht="13.5" customHeight="1" x14ac:dyDescent="0.2">
      <c r="A6" s="69">
        <v>1</v>
      </c>
      <c r="B6" s="231" t="s">
        <v>1965</v>
      </c>
      <c r="C6" s="71" t="s">
        <v>2746</v>
      </c>
      <c r="D6" s="69" t="s">
        <v>3180</v>
      </c>
      <c r="E6" s="72">
        <v>6</v>
      </c>
      <c r="F6" s="72"/>
      <c r="G6" s="69">
        <v>1</v>
      </c>
      <c r="H6" s="69"/>
      <c r="I6" s="69"/>
      <c r="J6" s="69"/>
      <c r="K6" s="69"/>
      <c r="L6" s="69"/>
      <c r="M6" s="69"/>
      <c r="N6" s="69" t="s">
        <v>28</v>
      </c>
      <c r="O6" s="69"/>
      <c r="P6" s="338"/>
      <c r="Q6" s="339"/>
      <c r="R6" s="73"/>
      <c r="S6" s="73"/>
      <c r="T6" s="73"/>
      <c r="U6" s="74" t="str">
        <f t="shared" ref="U6:U39" si="0">B6 &amp; "  " &amp;D6 &amp; IF(D6 = "VARCHAR","(" &amp; E6 &amp; ")",IF(D6="NUMERIC","(" &amp; E6 &amp; "," &amp; F6 &amp; ")",""))</f>
        <v>仕入先ｺｰﾄﾞ  VARCHAR(6)</v>
      </c>
    </row>
    <row r="7" spans="1:21" s="75" customFormat="1" ht="13.5" customHeight="1" x14ac:dyDescent="0.2">
      <c r="A7" s="76">
        <v>2</v>
      </c>
      <c r="B7" s="226" t="s">
        <v>2148</v>
      </c>
      <c r="C7" s="78" t="s">
        <v>2747</v>
      </c>
      <c r="D7" s="69" t="s">
        <v>3180</v>
      </c>
      <c r="E7" s="226">
        <v>3</v>
      </c>
      <c r="F7" s="79"/>
      <c r="G7" s="76"/>
      <c r="H7" s="76">
        <v>1</v>
      </c>
      <c r="I7" s="76"/>
      <c r="J7" s="76"/>
      <c r="K7" s="76"/>
      <c r="L7" s="76"/>
      <c r="M7" s="76"/>
      <c r="N7" s="76"/>
      <c r="O7" s="76"/>
      <c r="P7" s="327"/>
      <c r="Q7" s="328"/>
      <c r="R7" s="73"/>
      <c r="S7" s="73"/>
      <c r="T7" s="73"/>
      <c r="U7" s="74" t="str">
        <f t="shared" si="0"/>
        <v>東海理化ｺｰﾄﾞ  VARCHAR(3)</v>
      </c>
    </row>
    <row r="8" spans="1:21" s="75" customFormat="1" ht="13.5" customHeight="1" x14ac:dyDescent="0.2">
      <c r="A8" s="76">
        <v>3</v>
      </c>
      <c r="B8" s="226" t="s">
        <v>2269</v>
      </c>
      <c r="C8" s="78" t="s">
        <v>2748</v>
      </c>
      <c r="D8" s="69" t="s">
        <v>3196</v>
      </c>
      <c r="E8" s="226">
        <v>2</v>
      </c>
      <c r="F8" s="79"/>
      <c r="G8" s="76"/>
      <c r="H8" s="76">
        <v>2</v>
      </c>
      <c r="I8" s="76"/>
      <c r="J8" s="76"/>
      <c r="K8" s="76"/>
      <c r="L8" s="76"/>
      <c r="M8" s="76"/>
      <c r="N8" s="76"/>
      <c r="O8" s="76"/>
      <c r="P8" s="327"/>
      <c r="Q8" s="328"/>
      <c r="R8" s="80"/>
      <c r="S8" s="73"/>
      <c r="T8" s="73"/>
      <c r="U8" s="74" t="str">
        <f t="shared" si="0"/>
        <v>仕入先付帯No  VARCHAR(2)</v>
      </c>
    </row>
    <row r="9" spans="1:21" s="75" customFormat="1" ht="13.5" customHeight="1" x14ac:dyDescent="0.2">
      <c r="A9" s="76">
        <v>4</v>
      </c>
      <c r="B9" s="226" t="s">
        <v>2149</v>
      </c>
      <c r="C9" s="78" t="s">
        <v>2749</v>
      </c>
      <c r="D9" s="69" t="s">
        <v>3180</v>
      </c>
      <c r="E9" s="226">
        <v>40</v>
      </c>
      <c r="F9" s="79"/>
      <c r="G9" s="76"/>
      <c r="H9" s="76"/>
      <c r="I9" s="76"/>
      <c r="J9" s="76"/>
      <c r="K9" s="76"/>
      <c r="L9" s="76"/>
      <c r="M9" s="76"/>
      <c r="N9" s="76"/>
      <c r="O9" s="76"/>
      <c r="P9" s="327"/>
      <c r="Q9" s="328"/>
      <c r="R9" s="80"/>
      <c r="S9" s="73"/>
      <c r="T9" s="73"/>
      <c r="U9" s="74" t="str">
        <f t="shared" si="0"/>
        <v>仕入先名称  VARCHAR(40)</v>
      </c>
    </row>
    <row r="10" spans="1:21" s="75" customFormat="1" ht="13.5" customHeight="1" x14ac:dyDescent="0.2">
      <c r="A10" s="76">
        <v>5</v>
      </c>
      <c r="B10" s="226" t="s">
        <v>2150</v>
      </c>
      <c r="C10" s="78" t="s">
        <v>2750</v>
      </c>
      <c r="D10" s="69" t="s">
        <v>3179</v>
      </c>
      <c r="E10" s="226">
        <v>20</v>
      </c>
      <c r="F10" s="79"/>
      <c r="G10" s="76"/>
      <c r="H10" s="76"/>
      <c r="I10" s="76"/>
      <c r="J10" s="76"/>
      <c r="K10" s="76"/>
      <c r="L10" s="76"/>
      <c r="M10" s="76"/>
      <c r="N10" s="76"/>
      <c r="O10" s="76"/>
      <c r="P10" s="327"/>
      <c r="Q10" s="328"/>
      <c r="R10" s="80"/>
      <c r="S10" s="73"/>
      <c r="T10" s="73"/>
      <c r="U10" s="74" t="str">
        <f t="shared" si="0"/>
        <v>仕入先略称  VARCHAR(20)</v>
      </c>
    </row>
    <row r="11" spans="1:21" s="75" customFormat="1" ht="13.5" customHeight="1" x14ac:dyDescent="0.2">
      <c r="A11" s="76">
        <v>6</v>
      </c>
      <c r="B11" s="226" t="s">
        <v>2151</v>
      </c>
      <c r="C11" s="78" t="s">
        <v>2751</v>
      </c>
      <c r="D11" s="69" t="s">
        <v>84</v>
      </c>
      <c r="E11" s="226">
        <v>7</v>
      </c>
      <c r="F11" s="79"/>
      <c r="G11" s="76"/>
      <c r="H11" s="76"/>
      <c r="I11" s="76"/>
      <c r="J11" s="76"/>
      <c r="K11" s="76"/>
      <c r="L11" s="76"/>
      <c r="M11" s="76"/>
      <c r="N11" s="76"/>
      <c r="O11" s="76"/>
      <c r="P11" s="327" t="s">
        <v>198</v>
      </c>
      <c r="Q11" s="328"/>
      <c r="R11" s="80"/>
      <c r="S11" s="73"/>
      <c r="T11" s="73"/>
      <c r="U11" s="74" t="str">
        <f t="shared" si="0"/>
        <v>郵便番号  VARCHAR(7)</v>
      </c>
    </row>
    <row r="12" spans="1:21" s="75" customFormat="1" ht="13.5" customHeight="1" x14ac:dyDescent="0.2">
      <c r="A12" s="76">
        <v>7</v>
      </c>
      <c r="B12" s="228" t="s">
        <v>2152</v>
      </c>
      <c r="C12" s="83" t="s">
        <v>2752</v>
      </c>
      <c r="D12" s="69" t="s">
        <v>3180</v>
      </c>
      <c r="E12" s="228">
        <v>50</v>
      </c>
      <c r="F12" s="228"/>
      <c r="G12" s="228"/>
      <c r="H12" s="228"/>
      <c r="I12" s="228"/>
      <c r="J12" s="228"/>
      <c r="K12" s="228"/>
      <c r="L12" s="228"/>
      <c r="M12" s="228"/>
      <c r="N12" s="84"/>
      <c r="O12" s="84"/>
      <c r="P12" s="325"/>
      <c r="Q12" s="326"/>
      <c r="R12" s="81"/>
      <c r="S12" s="73"/>
      <c r="T12" s="73"/>
      <c r="U12" s="74" t="str">
        <f t="shared" si="0"/>
        <v>仕入先住所１  VARCHAR(50)</v>
      </c>
    </row>
    <row r="13" spans="1:21" s="75" customFormat="1" ht="13.5" customHeight="1" x14ac:dyDescent="0.2">
      <c r="A13" s="76">
        <v>8</v>
      </c>
      <c r="B13" s="228" t="s">
        <v>195</v>
      </c>
      <c r="C13" s="83" t="s">
        <v>2753</v>
      </c>
      <c r="D13" s="69" t="s">
        <v>84</v>
      </c>
      <c r="E13" s="228">
        <v>50</v>
      </c>
      <c r="F13" s="228"/>
      <c r="G13" s="228"/>
      <c r="H13" s="228"/>
      <c r="I13" s="228"/>
      <c r="J13" s="228"/>
      <c r="K13" s="228"/>
      <c r="L13" s="228"/>
      <c r="M13" s="228"/>
      <c r="N13" s="84"/>
      <c r="O13" s="84"/>
      <c r="P13" s="325" t="s">
        <v>196</v>
      </c>
      <c r="Q13" s="326"/>
      <c r="R13" s="81"/>
      <c r="S13" s="73"/>
      <c r="T13" s="73"/>
      <c r="U13" s="74" t="str">
        <f t="shared" si="0"/>
        <v>仕入先住所２  VARCHAR(50)</v>
      </c>
    </row>
    <row r="14" spans="1:21" s="75" customFormat="1" ht="13.5" customHeight="1" x14ac:dyDescent="0.2">
      <c r="A14" s="76">
        <v>9</v>
      </c>
      <c r="B14" s="228" t="s">
        <v>2153</v>
      </c>
      <c r="C14" s="83" t="s">
        <v>2754</v>
      </c>
      <c r="D14" s="69" t="s">
        <v>3195</v>
      </c>
      <c r="E14" s="228">
        <v>13</v>
      </c>
      <c r="F14" s="228"/>
      <c r="G14" s="84"/>
      <c r="H14" s="84"/>
      <c r="I14" s="84"/>
      <c r="J14" s="84"/>
      <c r="K14" s="84"/>
      <c r="L14" s="84"/>
      <c r="M14" s="84"/>
      <c r="N14" s="84"/>
      <c r="O14" s="84"/>
      <c r="P14" s="325"/>
      <c r="Q14" s="326"/>
      <c r="R14" s="81"/>
      <c r="S14" s="73"/>
      <c r="T14" s="73"/>
      <c r="U14" s="74" t="str">
        <f t="shared" si="0"/>
        <v>仕入先電話番号１  VARCHAR(13)</v>
      </c>
    </row>
    <row r="15" spans="1:21" s="75" customFormat="1" ht="13.5" customHeight="1" x14ac:dyDescent="0.2">
      <c r="A15" s="76">
        <v>10</v>
      </c>
      <c r="B15" s="228" t="s">
        <v>2154</v>
      </c>
      <c r="C15" s="83" t="s">
        <v>2755</v>
      </c>
      <c r="D15" s="69" t="s">
        <v>3195</v>
      </c>
      <c r="E15" s="228">
        <v>13</v>
      </c>
      <c r="F15" s="228"/>
      <c r="G15" s="228"/>
      <c r="H15" s="228"/>
      <c r="I15" s="228"/>
      <c r="J15" s="228"/>
      <c r="K15" s="228"/>
      <c r="L15" s="228"/>
      <c r="M15" s="228"/>
      <c r="N15" s="84"/>
      <c r="O15" s="84"/>
      <c r="P15" s="325"/>
      <c r="Q15" s="326"/>
      <c r="R15" s="81"/>
      <c r="S15" s="73"/>
      <c r="T15" s="73"/>
      <c r="U15" s="74" t="str">
        <f t="shared" si="0"/>
        <v>仕入先電話番号２  VARCHAR(13)</v>
      </c>
    </row>
    <row r="16" spans="1:21" s="75" customFormat="1" ht="13.5" customHeight="1" x14ac:dyDescent="0.2">
      <c r="A16" s="76">
        <v>11</v>
      </c>
      <c r="B16" s="228" t="s">
        <v>2147</v>
      </c>
      <c r="C16" s="83" t="s">
        <v>2756</v>
      </c>
      <c r="D16" s="69" t="s">
        <v>84</v>
      </c>
      <c r="E16" s="228">
        <v>1</v>
      </c>
      <c r="F16" s="228"/>
      <c r="G16" s="228"/>
      <c r="H16" s="228"/>
      <c r="I16" s="228">
        <v>1</v>
      </c>
      <c r="J16" s="228"/>
      <c r="K16" s="228"/>
      <c r="L16" s="228"/>
      <c r="M16" s="228"/>
      <c r="N16" s="84"/>
      <c r="O16" s="84"/>
      <c r="P16" s="325" t="s">
        <v>197</v>
      </c>
      <c r="Q16" s="326"/>
      <c r="R16" s="81"/>
      <c r="S16" s="73"/>
      <c r="T16" s="73"/>
      <c r="U16" s="74" t="str">
        <f t="shared" si="0"/>
        <v>外注区分  VARCHAR(1)</v>
      </c>
    </row>
    <row r="17" spans="1:21" s="75" customFormat="1" ht="13.5" customHeight="1" x14ac:dyDescent="0.2">
      <c r="A17" s="76">
        <v>12</v>
      </c>
      <c r="B17" s="226" t="s">
        <v>2155</v>
      </c>
      <c r="C17" s="83" t="s">
        <v>2757</v>
      </c>
      <c r="D17" s="69" t="s">
        <v>84</v>
      </c>
      <c r="E17" s="228">
        <v>1</v>
      </c>
      <c r="F17" s="226"/>
      <c r="G17" s="226"/>
      <c r="H17" s="226"/>
      <c r="I17" s="226"/>
      <c r="J17" s="226"/>
      <c r="K17" s="226"/>
      <c r="L17" s="226"/>
      <c r="M17" s="226"/>
      <c r="N17" s="76"/>
      <c r="O17" s="226"/>
      <c r="P17" s="327"/>
      <c r="Q17" s="328"/>
      <c r="R17" s="81"/>
      <c r="S17" s="73"/>
      <c r="T17" s="73"/>
      <c r="U17" s="74" t="str">
        <f t="shared" si="0"/>
        <v>納入日数  VARCHAR(1)</v>
      </c>
    </row>
    <row r="18" spans="1:21" s="75" customFormat="1" ht="13.5" customHeight="1" x14ac:dyDescent="0.2">
      <c r="A18" s="76">
        <v>13</v>
      </c>
      <c r="B18" s="226" t="s">
        <v>2156</v>
      </c>
      <c r="C18" s="85" t="s">
        <v>2758</v>
      </c>
      <c r="D18" s="69" t="s">
        <v>3179</v>
      </c>
      <c r="E18" s="226">
        <v>1</v>
      </c>
      <c r="F18" s="226"/>
      <c r="G18" s="226"/>
      <c r="H18" s="226"/>
      <c r="I18" s="226"/>
      <c r="J18" s="226"/>
      <c r="K18" s="226"/>
      <c r="L18" s="226"/>
      <c r="M18" s="226"/>
      <c r="N18" s="76"/>
      <c r="O18" s="226"/>
      <c r="P18" s="327"/>
      <c r="Q18" s="328"/>
      <c r="S18" s="73"/>
      <c r="T18" s="73"/>
      <c r="U18" s="74" t="str">
        <f t="shared" si="0"/>
        <v>納入便数  VARCHAR(1)</v>
      </c>
    </row>
    <row r="19" spans="1:21" s="75" customFormat="1" ht="13.5" customHeight="1" x14ac:dyDescent="0.2">
      <c r="A19" s="76">
        <v>14</v>
      </c>
      <c r="B19" s="226" t="s">
        <v>2157</v>
      </c>
      <c r="C19" s="85" t="s">
        <v>2759</v>
      </c>
      <c r="D19" s="69" t="s">
        <v>84</v>
      </c>
      <c r="E19" s="226">
        <v>1</v>
      </c>
      <c r="F19" s="226"/>
      <c r="G19" s="226"/>
      <c r="H19" s="226"/>
      <c r="I19" s="226"/>
      <c r="J19" s="226"/>
      <c r="K19" s="226"/>
      <c r="L19" s="226"/>
      <c r="M19" s="226"/>
      <c r="N19" s="76"/>
      <c r="O19" s="226"/>
      <c r="P19" s="327"/>
      <c r="Q19" s="328"/>
      <c r="R19" s="81"/>
      <c r="S19" s="73"/>
      <c r="T19" s="73"/>
      <c r="U19" s="74" t="str">
        <f t="shared" si="0"/>
        <v>納入ﾘｰﾄﾞﾀｲﾑ  VARCHAR(1)</v>
      </c>
    </row>
    <row r="20" spans="1:21" s="75" customFormat="1" ht="13.5" customHeight="1" x14ac:dyDescent="0.2">
      <c r="A20" s="76">
        <v>15</v>
      </c>
      <c r="B20" s="226" t="s">
        <v>2158</v>
      </c>
      <c r="C20" s="85" t="s">
        <v>2760</v>
      </c>
      <c r="D20" s="69" t="s">
        <v>84</v>
      </c>
      <c r="E20" s="226">
        <v>5</v>
      </c>
      <c r="F20" s="226"/>
      <c r="G20" s="226"/>
      <c r="H20" s="226"/>
      <c r="I20" s="226"/>
      <c r="J20" s="226"/>
      <c r="K20" s="226"/>
      <c r="L20" s="226"/>
      <c r="M20" s="226"/>
      <c r="N20" s="76"/>
      <c r="O20" s="226"/>
      <c r="P20" s="327" t="s">
        <v>199</v>
      </c>
      <c r="Q20" s="328"/>
      <c r="R20" s="81"/>
      <c r="S20" s="73"/>
      <c r="T20" s="73"/>
      <c r="U20" s="74" t="str">
        <f t="shared" si="0"/>
        <v>納入ｻｲｸﾙ  VARCHAR(5)</v>
      </c>
    </row>
    <row r="21" spans="1:21" s="75" customFormat="1" ht="13.5" customHeight="1" x14ac:dyDescent="0.2">
      <c r="A21" s="76">
        <v>16</v>
      </c>
      <c r="B21" s="226" t="s">
        <v>2159</v>
      </c>
      <c r="C21" s="85" t="s">
        <v>2761</v>
      </c>
      <c r="D21" s="69" t="s">
        <v>3185</v>
      </c>
      <c r="E21" s="226">
        <v>5</v>
      </c>
      <c r="F21" s="226"/>
      <c r="G21" s="226"/>
      <c r="H21" s="226"/>
      <c r="I21" s="226"/>
      <c r="J21" s="226"/>
      <c r="K21" s="226"/>
      <c r="L21" s="226"/>
      <c r="M21" s="226"/>
      <c r="N21" s="76"/>
      <c r="O21" s="226"/>
      <c r="P21" s="327"/>
      <c r="Q21" s="328"/>
      <c r="R21" s="81"/>
      <c r="S21" s="73"/>
      <c r="T21" s="73"/>
      <c r="U21" s="74" t="str">
        <f t="shared" si="0"/>
        <v>納入時間１  VARCHAR(5)</v>
      </c>
    </row>
    <row r="22" spans="1:21" s="75" customFormat="1" ht="13.5" customHeight="1" x14ac:dyDescent="0.2">
      <c r="A22" s="76">
        <v>17</v>
      </c>
      <c r="B22" s="226" t="s">
        <v>191</v>
      </c>
      <c r="C22" s="85" t="s">
        <v>2762</v>
      </c>
      <c r="D22" s="69" t="s">
        <v>3185</v>
      </c>
      <c r="E22" s="226">
        <v>5</v>
      </c>
      <c r="F22" s="79"/>
      <c r="G22" s="76"/>
      <c r="H22" s="76"/>
      <c r="I22" s="76"/>
      <c r="J22" s="76"/>
      <c r="K22" s="76"/>
      <c r="L22" s="76"/>
      <c r="M22" s="76"/>
      <c r="N22" s="76"/>
      <c r="O22" s="76"/>
      <c r="P22" s="327"/>
      <c r="Q22" s="328"/>
      <c r="R22" s="73"/>
      <c r="S22" s="73"/>
      <c r="T22" s="73"/>
      <c r="U22" s="74" t="str">
        <f t="shared" si="0"/>
        <v>納入時間２  VARCHAR(5)</v>
      </c>
    </row>
    <row r="23" spans="1:21" s="75" customFormat="1" ht="13.5" customHeight="1" x14ac:dyDescent="0.2">
      <c r="A23" s="76">
        <v>18</v>
      </c>
      <c r="B23" s="226" t="s">
        <v>192</v>
      </c>
      <c r="C23" s="85" t="s">
        <v>2763</v>
      </c>
      <c r="D23" s="69" t="s">
        <v>84</v>
      </c>
      <c r="E23" s="226">
        <v>5</v>
      </c>
      <c r="F23" s="79"/>
      <c r="G23" s="76"/>
      <c r="H23" s="76"/>
      <c r="I23" s="76"/>
      <c r="J23" s="76"/>
      <c r="K23" s="76"/>
      <c r="L23" s="76"/>
      <c r="M23" s="76"/>
      <c r="N23" s="76"/>
      <c r="O23" s="76"/>
      <c r="P23" s="327"/>
      <c r="Q23" s="328"/>
      <c r="R23" s="80"/>
      <c r="S23" s="73"/>
      <c r="T23" s="73"/>
      <c r="U23" s="74" t="str">
        <f t="shared" si="0"/>
        <v>納入時間３  VARCHAR(5)</v>
      </c>
    </row>
    <row r="24" spans="1:21" s="75" customFormat="1" ht="13.5" customHeight="1" x14ac:dyDescent="0.2">
      <c r="A24" s="76">
        <v>19</v>
      </c>
      <c r="B24" s="226" t="s">
        <v>2160</v>
      </c>
      <c r="C24" s="78" t="s">
        <v>2764</v>
      </c>
      <c r="D24" s="69" t="s">
        <v>3180</v>
      </c>
      <c r="E24" s="226">
        <v>5</v>
      </c>
      <c r="F24" s="79"/>
      <c r="G24" s="76"/>
      <c r="H24" s="76"/>
      <c r="I24" s="76"/>
      <c r="J24" s="76"/>
      <c r="K24" s="76"/>
      <c r="L24" s="76"/>
      <c r="M24" s="76"/>
      <c r="N24" s="76"/>
      <c r="O24" s="76"/>
      <c r="P24" s="327"/>
      <c r="Q24" s="328"/>
      <c r="R24" s="80"/>
      <c r="S24" s="73"/>
      <c r="T24" s="73"/>
      <c r="U24" s="74" t="str">
        <f t="shared" si="0"/>
        <v>出発時間１  VARCHAR(5)</v>
      </c>
    </row>
    <row r="25" spans="1:21" s="75" customFormat="1" ht="13.5" customHeight="1" x14ac:dyDescent="0.2">
      <c r="A25" s="76">
        <v>20</v>
      </c>
      <c r="B25" s="226" t="s">
        <v>193</v>
      </c>
      <c r="C25" s="78" t="s">
        <v>2765</v>
      </c>
      <c r="D25" s="69" t="s">
        <v>84</v>
      </c>
      <c r="E25" s="226">
        <v>5</v>
      </c>
      <c r="F25" s="79"/>
      <c r="G25" s="76"/>
      <c r="H25" s="76"/>
      <c r="I25" s="76"/>
      <c r="J25" s="76"/>
      <c r="K25" s="76"/>
      <c r="L25" s="76"/>
      <c r="M25" s="76"/>
      <c r="N25" s="76"/>
      <c r="O25" s="76"/>
      <c r="P25" s="327"/>
      <c r="Q25" s="328"/>
      <c r="R25" s="80"/>
      <c r="S25" s="73"/>
      <c r="T25" s="73"/>
      <c r="U25" s="74" t="str">
        <f t="shared" si="0"/>
        <v>出発時間２  VARCHAR(5)</v>
      </c>
    </row>
    <row r="26" spans="1:21" s="75" customFormat="1" ht="13.5" customHeight="1" x14ac:dyDescent="0.2">
      <c r="A26" s="76">
        <v>21</v>
      </c>
      <c r="B26" s="226" t="s">
        <v>194</v>
      </c>
      <c r="C26" s="78" t="s">
        <v>2766</v>
      </c>
      <c r="D26" s="69" t="s">
        <v>84</v>
      </c>
      <c r="E26" s="226">
        <v>5</v>
      </c>
      <c r="F26" s="79"/>
      <c r="G26" s="76"/>
      <c r="H26" s="76"/>
      <c r="I26" s="76"/>
      <c r="J26" s="76"/>
      <c r="K26" s="76"/>
      <c r="L26" s="76"/>
      <c r="M26" s="76"/>
      <c r="N26" s="76"/>
      <c r="O26" s="76"/>
      <c r="P26" s="327"/>
      <c r="Q26" s="328"/>
      <c r="R26" s="80"/>
      <c r="S26" s="73"/>
      <c r="T26" s="73"/>
      <c r="U26" s="74" t="str">
        <f t="shared" si="0"/>
        <v>出発時間３  VARCHAR(5)</v>
      </c>
    </row>
    <row r="27" spans="1:21" s="75" customFormat="1" ht="13.5" customHeight="1" x14ac:dyDescent="0.2">
      <c r="A27" s="76">
        <v>22</v>
      </c>
      <c r="B27" s="226" t="s">
        <v>2161</v>
      </c>
      <c r="C27" s="78" t="s">
        <v>2767</v>
      </c>
      <c r="D27" s="69" t="s">
        <v>84</v>
      </c>
      <c r="E27" s="226">
        <v>40</v>
      </c>
      <c r="F27" s="79"/>
      <c r="G27" s="76"/>
      <c r="H27" s="76"/>
      <c r="I27" s="76"/>
      <c r="J27" s="76"/>
      <c r="K27" s="76"/>
      <c r="L27" s="76"/>
      <c r="M27" s="76"/>
      <c r="N27" s="76"/>
      <c r="O27" s="76"/>
      <c r="P27" s="327"/>
      <c r="Q27" s="328"/>
      <c r="R27" s="73"/>
      <c r="S27" s="73"/>
      <c r="T27" s="73"/>
      <c r="U27" s="74" t="str">
        <f t="shared" si="0"/>
        <v>備考１  VARCHAR(40)</v>
      </c>
    </row>
    <row r="28" spans="1:21" s="75" customFormat="1" ht="13.5" customHeight="1" x14ac:dyDescent="0.2">
      <c r="A28" s="76">
        <v>23</v>
      </c>
      <c r="B28" s="226" t="s">
        <v>2162</v>
      </c>
      <c r="C28" s="78" t="s">
        <v>2768</v>
      </c>
      <c r="D28" s="69" t="s">
        <v>84</v>
      </c>
      <c r="E28" s="226">
        <v>40</v>
      </c>
      <c r="F28" s="79"/>
      <c r="G28" s="76"/>
      <c r="H28" s="76"/>
      <c r="I28" s="76"/>
      <c r="J28" s="76"/>
      <c r="K28" s="76"/>
      <c r="L28" s="76"/>
      <c r="M28" s="76"/>
      <c r="N28" s="76"/>
      <c r="O28" s="76"/>
      <c r="P28" s="327"/>
      <c r="Q28" s="328"/>
      <c r="R28" s="80"/>
      <c r="S28" s="73"/>
      <c r="T28" s="73"/>
      <c r="U28" s="74" t="str">
        <f t="shared" si="0"/>
        <v>備考２  VARCHAR(40)</v>
      </c>
    </row>
    <row r="29" spans="1:21" s="75" customFormat="1" ht="13.5" customHeight="1" x14ac:dyDescent="0.2">
      <c r="A29" s="76">
        <v>24</v>
      </c>
      <c r="B29" s="228" t="s">
        <v>51</v>
      </c>
      <c r="C29" s="83" t="s">
        <v>2769</v>
      </c>
      <c r="D29" s="84" t="s">
        <v>107</v>
      </c>
      <c r="E29" s="228"/>
      <c r="F29" s="228"/>
      <c r="G29" s="228"/>
      <c r="H29" s="228"/>
      <c r="I29" s="228"/>
      <c r="J29" s="228"/>
      <c r="K29" s="228"/>
      <c r="L29" s="228"/>
      <c r="M29" s="228"/>
      <c r="N29" s="84"/>
      <c r="O29" s="84"/>
      <c r="P29" s="325"/>
      <c r="Q29" s="326"/>
      <c r="R29" s="81"/>
      <c r="S29" s="73"/>
      <c r="T29" s="73"/>
      <c r="U29" s="74" t="str">
        <f t="shared" si="0"/>
        <v>登録日時  DATETIME</v>
      </c>
    </row>
    <row r="30" spans="1:21" s="75" customFormat="1" ht="13.5" customHeight="1" x14ac:dyDescent="0.2">
      <c r="A30" s="76">
        <v>25</v>
      </c>
      <c r="B30" s="228" t="s">
        <v>57</v>
      </c>
      <c r="C30" s="83" t="s">
        <v>2770</v>
      </c>
      <c r="D30" s="84" t="s">
        <v>84</v>
      </c>
      <c r="E30" s="228">
        <v>50</v>
      </c>
      <c r="F30" s="228"/>
      <c r="G30" s="228"/>
      <c r="H30" s="228"/>
      <c r="I30" s="228"/>
      <c r="J30" s="228"/>
      <c r="K30" s="228"/>
      <c r="L30" s="228"/>
      <c r="M30" s="228"/>
      <c r="N30" s="84"/>
      <c r="O30" s="84"/>
      <c r="P30" s="325"/>
      <c r="Q30" s="326"/>
      <c r="R30" s="81"/>
      <c r="S30" s="73"/>
      <c r="T30" s="73"/>
      <c r="U30" s="74" t="str">
        <f t="shared" si="0"/>
        <v>登録端末名  VARCHAR(50)</v>
      </c>
    </row>
    <row r="31" spans="1:21" s="75" customFormat="1" ht="13.5" customHeight="1" x14ac:dyDescent="0.2">
      <c r="A31" s="76">
        <v>26</v>
      </c>
      <c r="B31" s="228" t="s">
        <v>52</v>
      </c>
      <c r="C31" s="83" t="s">
        <v>2771</v>
      </c>
      <c r="D31" s="84" t="s">
        <v>3220</v>
      </c>
      <c r="E31" s="228">
        <v>50</v>
      </c>
      <c r="F31" s="228"/>
      <c r="G31" s="84"/>
      <c r="H31" s="84"/>
      <c r="I31" s="84"/>
      <c r="J31" s="84"/>
      <c r="K31" s="84"/>
      <c r="L31" s="84"/>
      <c r="M31" s="84"/>
      <c r="N31" s="84"/>
      <c r="O31" s="84"/>
      <c r="P31" s="325"/>
      <c r="Q31" s="326"/>
      <c r="R31" s="81"/>
      <c r="S31" s="73"/>
      <c r="T31" s="73"/>
      <c r="U31" s="74" t="str">
        <f t="shared" si="0"/>
        <v>登録ユーザー名  VARCHAR(50)</v>
      </c>
    </row>
    <row r="32" spans="1:21" s="75" customFormat="1" ht="13.5" customHeight="1" x14ac:dyDescent="0.2">
      <c r="A32" s="76">
        <v>27</v>
      </c>
      <c r="B32" s="228" t="s">
        <v>60</v>
      </c>
      <c r="C32" s="83" t="s">
        <v>2772</v>
      </c>
      <c r="D32" s="84" t="s">
        <v>107</v>
      </c>
      <c r="E32" s="228"/>
      <c r="F32" s="228"/>
      <c r="G32" s="228"/>
      <c r="H32" s="228"/>
      <c r="I32" s="228"/>
      <c r="J32" s="228"/>
      <c r="K32" s="228"/>
      <c r="L32" s="228"/>
      <c r="M32" s="228"/>
      <c r="N32" s="84"/>
      <c r="O32" s="84"/>
      <c r="P32" s="325"/>
      <c r="Q32" s="326"/>
      <c r="R32" s="81"/>
      <c r="S32" s="73"/>
      <c r="T32" s="73"/>
      <c r="U32" s="74" t="str">
        <f t="shared" si="0"/>
        <v>更新日時  DATETIME</v>
      </c>
    </row>
    <row r="33" spans="1:21" s="75" customFormat="1" ht="13.5" customHeight="1" x14ac:dyDescent="0.2">
      <c r="A33" s="76">
        <v>28</v>
      </c>
      <c r="B33" s="228" t="s">
        <v>58</v>
      </c>
      <c r="C33" s="83" t="s">
        <v>2773</v>
      </c>
      <c r="D33" s="76" t="s">
        <v>84</v>
      </c>
      <c r="E33" s="228">
        <v>50</v>
      </c>
      <c r="F33" s="228"/>
      <c r="G33" s="228"/>
      <c r="H33" s="228"/>
      <c r="I33" s="228"/>
      <c r="J33" s="228"/>
      <c r="K33" s="228"/>
      <c r="L33" s="228"/>
      <c r="M33" s="228"/>
      <c r="N33" s="84"/>
      <c r="O33" s="84"/>
      <c r="P33" s="325"/>
      <c r="Q33" s="326"/>
      <c r="R33" s="81"/>
      <c r="S33" s="73"/>
      <c r="T33" s="73"/>
      <c r="U33" s="74" t="str">
        <f t="shared" si="0"/>
        <v>更新端末名  VARCHAR(50)</v>
      </c>
    </row>
    <row r="34" spans="1:21" s="75" customFormat="1" ht="13.5" customHeight="1" x14ac:dyDescent="0.2">
      <c r="A34" s="76">
        <v>29</v>
      </c>
      <c r="B34" s="226" t="s">
        <v>53</v>
      </c>
      <c r="C34" s="83" t="s">
        <v>2774</v>
      </c>
      <c r="D34" s="76" t="s">
        <v>84</v>
      </c>
      <c r="E34" s="228">
        <v>50</v>
      </c>
      <c r="F34" s="226"/>
      <c r="G34" s="226"/>
      <c r="H34" s="226"/>
      <c r="I34" s="226"/>
      <c r="J34" s="226"/>
      <c r="K34" s="226"/>
      <c r="L34" s="226"/>
      <c r="M34" s="226"/>
      <c r="N34" s="76"/>
      <c r="O34" s="226"/>
      <c r="P34" s="327"/>
      <c r="Q34" s="328"/>
      <c r="R34" s="81"/>
      <c r="S34" s="73"/>
      <c r="T34" s="73"/>
      <c r="U34" s="74" t="str">
        <f t="shared" si="0"/>
        <v>更新ユーザー名  VARCHAR(50)</v>
      </c>
    </row>
    <row r="35" spans="1:21" s="75" customFormat="1" ht="13.5" customHeight="1" x14ac:dyDescent="0.2">
      <c r="A35" s="76">
        <v>30</v>
      </c>
      <c r="B35" s="226" t="s">
        <v>54</v>
      </c>
      <c r="C35" s="85" t="s">
        <v>2775</v>
      </c>
      <c r="D35" s="76" t="s">
        <v>3178</v>
      </c>
      <c r="E35" s="226"/>
      <c r="F35" s="226"/>
      <c r="G35" s="226"/>
      <c r="H35" s="226"/>
      <c r="I35" s="226"/>
      <c r="J35" s="226"/>
      <c r="K35" s="226"/>
      <c r="L35" s="226"/>
      <c r="M35" s="226"/>
      <c r="N35" s="76"/>
      <c r="O35" s="226">
        <v>0</v>
      </c>
      <c r="P35" s="327"/>
      <c r="Q35" s="328"/>
      <c r="S35" s="73"/>
      <c r="T35" s="73"/>
      <c r="U35" s="74" t="str">
        <f t="shared" si="0"/>
        <v>削除フラグ  INT</v>
      </c>
    </row>
    <row r="36" spans="1:21" s="75" customFormat="1" ht="13.5" customHeight="1" x14ac:dyDescent="0.2">
      <c r="A36" s="76">
        <v>31</v>
      </c>
      <c r="B36" s="226" t="s">
        <v>56</v>
      </c>
      <c r="C36" s="85" t="s">
        <v>2776</v>
      </c>
      <c r="D36" s="84" t="s">
        <v>107</v>
      </c>
      <c r="E36" s="226"/>
      <c r="F36" s="226"/>
      <c r="G36" s="226">
        <v>2</v>
      </c>
      <c r="H36" s="226"/>
      <c r="I36" s="226"/>
      <c r="J36" s="226"/>
      <c r="K36" s="226"/>
      <c r="L36" s="226"/>
      <c r="M36" s="226"/>
      <c r="N36" s="76" t="s">
        <v>2806</v>
      </c>
      <c r="O36" s="226"/>
      <c r="P36" s="327"/>
      <c r="Q36" s="328"/>
      <c r="R36" s="81"/>
      <c r="S36" s="73"/>
      <c r="T36" s="73"/>
      <c r="U36" s="74" t="str">
        <f t="shared" si="0"/>
        <v>削除日時  DATETIME</v>
      </c>
    </row>
    <row r="37" spans="1:21" s="75" customFormat="1" ht="13.5" customHeight="1" x14ac:dyDescent="0.2">
      <c r="A37" s="76">
        <v>32</v>
      </c>
      <c r="B37" s="226" t="s">
        <v>59</v>
      </c>
      <c r="C37" s="85" t="s">
        <v>2777</v>
      </c>
      <c r="D37" s="76" t="s">
        <v>3180</v>
      </c>
      <c r="E37" s="226">
        <v>50</v>
      </c>
      <c r="F37" s="226"/>
      <c r="G37" s="226"/>
      <c r="H37" s="226"/>
      <c r="I37" s="226"/>
      <c r="J37" s="226"/>
      <c r="K37" s="226"/>
      <c r="L37" s="226"/>
      <c r="M37" s="226"/>
      <c r="N37" s="76"/>
      <c r="O37" s="226"/>
      <c r="P37" s="327"/>
      <c r="Q37" s="328"/>
      <c r="R37" s="81"/>
      <c r="S37" s="73"/>
      <c r="T37" s="73"/>
      <c r="U37" s="74" t="str">
        <f t="shared" si="0"/>
        <v>削除端末名  VARCHAR(50)</v>
      </c>
    </row>
    <row r="38" spans="1:21" s="75" customFormat="1" ht="13.5" customHeight="1" x14ac:dyDescent="0.2">
      <c r="A38" s="76">
        <v>33</v>
      </c>
      <c r="B38" s="226" t="s">
        <v>55</v>
      </c>
      <c r="C38" s="85" t="s">
        <v>2778</v>
      </c>
      <c r="D38" s="76" t="s">
        <v>84</v>
      </c>
      <c r="E38" s="226">
        <v>50</v>
      </c>
      <c r="F38" s="226"/>
      <c r="G38" s="226"/>
      <c r="H38" s="226"/>
      <c r="I38" s="226"/>
      <c r="J38" s="226"/>
      <c r="K38" s="226"/>
      <c r="L38" s="226"/>
      <c r="M38" s="226"/>
      <c r="N38" s="76"/>
      <c r="O38" s="226"/>
      <c r="P38" s="327"/>
      <c r="Q38" s="328"/>
      <c r="R38" s="81"/>
      <c r="S38" s="73"/>
      <c r="T38" s="73"/>
      <c r="U38" s="74" t="str">
        <f t="shared" si="0"/>
        <v>削除ユーザー名  VARCHAR(50)</v>
      </c>
    </row>
    <row r="39" spans="1:21" s="75" customFormat="1" ht="13.5" customHeight="1" x14ac:dyDescent="0.2">
      <c r="A39" s="86">
        <v>34</v>
      </c>
      <c r="B39" s="227" t="s">
        <v>128</v>
      </c>
      <c r="C39" s="227" t="s">
        <v>2779</v>
      </c>
      <c r="D39" s="86" t="s">
        <v>149</v>
      </c>
      <c r="E39" s="227"/>
      <c r="F39" s="227"/>
      <c r="G39" s="86"/>
      <c r="H39" s="86"/>
      <c r="I39" s="86"/>
      <c r="J39" s="86"/>
      <c r="K39" s="86"/>
      <c r="L39" s="86"/>
      <c r="M39" s="86"/>
      <c r="N39" s="86"/>
      <c r="O39" s="227">
        <v>0</v>
      </c>
      <c r="P39" s="329" t="s">
        <v>75</v>
      </c>
      <c r="Q39" s="330"/>
      <c r="R39" s="73"/>
      <c r="S39" s="73"/>
      <c r="T39" s="73"/>
      <c r="U39" s="74" t="str">
        <f t="shared" si="0"/>
        <v>リビジョン番号  INT</v>
      </c>
    </row>
  </sheetData>
  <mergeCells count="37">
    <mergeCell ref="P39:Q39"/>
    <mergeCell ref="P33:Q33"/>
    <mergeCell ref="P34:Q34"/>
    <mergeCell ref="P35:Q35"/>
    <mergeCell ref="P36:Q36"/>
    <mergeCell ref="P37:Q37"/>
    <mergeCell ref="P38:Q38"/>
    <mergeCell ref="P32:Q32"/>
    <mergeCell ref="P21:Q21"/>
    <mergeCell ref="P22:Q22"/>
    <mergeCell ref="P23:Q23"/>
    <mergeCell ref="P24:Q24"/>
    <mergeCell ref="P25:Q25"/>
    <mergeCell ref="P26:Q26"/>
    <mergeCell ref="P27:Q27"/>
    <mergeCell ref="P28:Q28"/>
    <mergeCell ref="P29:Q29"/>
    <mergeCell ref="P30:Q30"/>
    <mergeCell ref="P31:Q31"/>
    <mergeCell ref="P20:Q20"/>
    <mergeCell ref="P9:Q9"/>
    <mergeCell ref="P10:Q10"/>
    <mergeCell ref="P11:Q11"/>
    <mergeCell ref="P12:Q12"/>
    <mergeCell ref="P13:Q13"/>
    <mergeCell ref="P14:Q14"/>
    <mergeCell ref="P15:Q15"/>
    <mergeCell ref="P16:Q16"/>
    <mergeCell ref="P17:Q17"/>
    <mergeCell ref="P18:Q18"/>
    <mergeCell ref="P19:Q19"/>
    <mergeCell ref="P8:Q8"/>
    <mergeCell ref="G1:P1"/>
    <mergeCell ref="G2:P2"/>
    <mergeCell ref="P5:Q5"/>
    <mergeCell ref="P6:Q6"/>
    <mergeCell ref="P7:Q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77602"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177602" r:id="rId4" name="CommandButton2"/>
      </mc:Fallback>
    </mc:AlternateContent>
    <mc:AlternateContent xmlns:mc="http://schemas.openxmlformats.org/markup-compatibility/2006">
      <mc:Choice Requires="x14">
        <control shapeId="1177601"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177601" r:id="rId6" name="CommandButton1"/>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45">
    <tabColor rgb="FF00B0F0"/>
  </sheetPr>
  <dimension ref="A1:U21"/>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30" t="s">
        <v>11</v>
      </c>
      <c r="B1" s="229" t="s">
        <v>29</v>
      </c>
      <c r="C1" s="39" t="s">
        <v>31</v>
      </c>
      <c r="D1" s="229" t="s">
        <v>16</v>
      </c>
      <c r="E1" s="229" t="s">
        <v>17</v>
      </c>
      <c r="F1" s="229" t="s">
        <v>18</v>
      </c>
      <c r="G1" s="331" t="s">
        <v>19</v>
      </c>
      <c r="H1" s="332"/>
      <c r="I1" s="332"/>
      <c r="J1" s="332"/>
      <c r="K1" s="332"/>
      <c r="L1" s="332"/>
      <c r="M1" s="332"/>
      <c r="N1" s="332"/>
      <c r="O1" s="332"/>
      <c r="P1" s="333"/>
      <c r="Q1" s="40" t="s">
        <v>20</v>
      </c>
      <c r="R1" s="41"/>
      <c r="S1" s="41"/>
      <c r="T1" s="41"/>
      <c r="U1" s="42"/>
    </row>
    <row r="2" spans="1:21" ht="13.5" customHeight="1" x14ac:dyDescent="0.2">
      <c r="A2" s="44"/>
      <c r="B2" s="45" t="s">
        <v>2798</v>
      </c>
      <c r="C2" s="46" t="s">
        <v>2781</v>
      </c>
      <c r="D2" s="47">
        <v>1000</v>
      </c>
      <c r="E2" s="48">
        <v>401</v>
      </c>
      <c r="F2" s="48">
        <v>17</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30" t="s">
        <v>15</v>
      </c>
      <c r="B5" s="230" t="s">
        <v>35</v>
      </c>
      <c r="C5" s="65" t="s">
        <v>36</v>
      </c>
      <c r="D5" s="66" t="s">
        <v>37</v>
      </c>
      <c r="E5" s="230" t="s">
        <v>32</v>
      </c>
      <c r="F5" s="230" t="s">
        <v>38</v>
      </c>
      <c r="G5" s="230" t="s">
        <v>23</v>
      </c>
      <c r="H5" s="230" t="s">
        <v>24</v>
      </c>
      <c r="I5" s="230" t="s">
        <v>25</v>
      </c>
      <c r="J5" s="230" t="s">
        <v>6</v>
      </c>
      <c r="K5" s="230" t="s">
        <v>7</v>
      </c>
      <c r="L5" s="230" t="s">
        <v>1</v>
      </c>
      <c r="M5" s="230" t="s">
        <v>2</v>
      </c>
      <c r="N5" s="230" t="s">
        <v>39</v>
      </c>
      <c r="O5" s="230" t="s">
        <v>27</v>
      </c>
      <c r="P5" s="337" t="s">
        <v>26</v>
      </c>
      <c r="Q5" s="331"/>
      <c r="R5" s="67" t="s">
        <v>8</v>
      </c>
      <c r="S5" s="68" t="s">
        <v>9</v>
      </c>
      <c r="T5" s="68" t="s">
        <v>10</v>
      </c>
      <c r="U5" s="42"/>
    </row>
    <row r="6" spans="1:21" s="75" customFormat="1" ht="13.5" customHeight="1" x14ac:dyDescent="0.2">
      <c r="A6" s="69">
        <v>1</v>
      </c>
      <c r="B6" s="231" t="s">
        <v>2197</v>
      </c>
      <c r="C6" s="71" t="s">
        <v>2782</v>
      </c>
      <c r="D6" s="69" t="s">
        <v>84</v>
      </c>
      <c r="E6" s="72">
        <v>3</v>
      </c>
      <c r="F6" s="72"/>
      <c r="G6" s="69">
        <v>1</v>
      </c>
      <c r="H6" s="69"/>
      <c r="I6" s="69"/>
      <c r="J6" s="69"/>
      <c r="K6" s="69"/>
      <c r="L6" s="69"/>
      <c r="M6" s="69"/>
      <c r="N6" s="69" t="s">
        <v>28</v>
      </c>
      <c r="O6" s="69"/>
      <c r="P6" s="338"/>
      <c r="Q6" s="339"/>
      <c r="R6" s="73"/>
      <c r="S6" s="73"/>
      <c r="T6" s="73"/>
      <c r="U6" s="74" t="str">
        <f t="shared" ref="U6:U21" si="0">B6 &amp; "  " &amp;D6 &amp; IF(D6 = "VARCHAR","(" &amp; E6 &amp; ")",IF(D6="NUMERIC","(" &amp; E6 &amp; "," &amp; F6 &amp; ")",""))</f>
        <v>客先ｺｰﾄﾞ  VARCHAR(3)</v>
      </c>
    </row>
    <row r="7" spans="1:21" s="75" customFormat="1" ht="13.5" customHeight="1" x14ac:dyDescent="0.2">
      <c r="A7" s="76">
        <v>2</v>
      </c>
      <c r="B7" s="226" t="s">
        <v>200</v>
      </c>
      <c r="C7" s="78" t="s">
        <v>2783</v>
      </c>
      <c r="D7" s="69" t="s">
        <v>84</v>
      </c>
      <c r="E7" s="226">
        <v>40</v>
      </c>
      <c r="F7" s="79"/>
      <c r="G7" s="76"/>
      <c r="H7" s="76"/>
      <c r="I7" s="76"/>
      <c r="J7" s="76"/>
      <c r="K7" s="76"/>
      <c r="L7" s="76"/>
      <c r="M7" s="76"/>
      <c r="N7" s="76"/>
      <c r="O7" s="76"/>
      <c r="P7" s="327"/>
      <c r="Q7" s="328"/>
      <c r="R7" s="73"/>
      <c r="S7" s="73"/>
      <c r="T7" s="73"/>
      <c r="U7" s="74" t="str">
        <f t="shared" si="0"/>
        <v>客先名称  VARCHAR(40)</v>
      </c>
    </row>
    <row r="8" spans="1:21" s="75" customFormat="1" ht="13.5" customHeight="1" x14ac:dyDescent="0.2">
      <c r="A8" s="76">
        <v>3</v>
      </c>
      <c r="B8" s="226" t="s">
        <v>201</v>
      </c>
      <c r="C8" s="78" t="s">
        <v>2784</v>
      </c>
      <c r="D8" s="69" t="s">
        <v>84</v>
      </c>
      <c r="E8" s="226">
        <v>20</v>
      </c>
      <c r="F8" s="79"/>
      <c r="G8" s="76"/>
      <c r="H8" s="76"/>
      <c r="I8" s="76"/>
      <c r="J8" s="76"/>
      <c r="K8" s="76"/>
      <c r="L8" s="76"/>
      <c r="M8" s="76"/>
      <c r="N8" s="76"/>
      <c r="O8" s="76"/>
      <c r="P8" s="327"/>
      <c r="Q8" s="328"/>
      <c r="R8" s="80"/>
      <c r="S8" s="73"/>
      <c r="T8" s="73"/>
      <c r="U8" s="74" t="str">
        <f t="shared" si="0"/>
        <v>工場名  VARCHAR(20)</v>
      </c>
    </row>
    <row r="9" spans="1:21" s="75" customFormat="1" ht="13.5" customHeight="1" x14ac:dyDescent="0.2">
      <c r="A9" s="76">
        <v>4</v>
      </c>
      <c r="B9" s="226" t="s">
        <v>1866</v>
      </c>
      <c r="C9" s="78" t="s">
        <v>2785</v>
      </c>
      <c r="D9" s="69" t="s">
        <v>84</v>
      </c>
      <c r="E9" s="226">
        <v>3</v>
      </c>
      <c r="F9" s="79"/>
      <c r="G9" s="76"/>
      <c r="H9" s="76">
        <v>1</v>
      </c>
      <c r="I9" s="76"/>
      <c r="J9" s="76"/>
      <c r="K9" s="76"/>
      <c r="L9" s="76"/>
      <c r="M9" s="76"/>
      <c r="N9" s="76"/>
      <c r="O9" s="76"/>
      <c r="P9" s="327"/>
      <c r="Q9" s="328"/>
      <c r="R9" s="80"/>
      <c r="S9" s="73"/>
      <c r="T9" s="73"/>
      <c r="U9" s="74" t="str">
        <f t="shared" si="0"/>
        <v>仕向先ｺｰﾄﾞ  VARCHAR(3)</v>
      </c>
    </row>
    <row r="10" spans="1:21" s="75" customFormat="1" ht="13.5" customHeight="1" x14ac:dyDescent="0.2">
      <c r="A10" s="76">
        <v>5</v>
      </c>
      <c r="B10" s="226" t="s">
        <v>202</v>
      </c>
      <c r="C10" s="78" t="s">
        <v>2786</v>
      </c>
      <c r="D10" s="69" t="s">
        <v>84</v>
      </c>
      <c r="E10" s="226">
        <v>3</v>
      </c>
      <c r="F10" s="79"/>
      <c r="G10" s="76"/>
      <c r="H10" s="76"/>
      <c r="I10" s="76">
        <v>1</v>
      </c>
      <c r="J10" s="76"/>
      <c r="K10" s="76"/>
      <c r="L10" s="76"/>
      <c r="M10" s="76"/>
      <c r="N10" s="76"/>
      <c r="O10" s="76"/>
      <c r="P10" s="327"/>
      <c r="Q10" s="328"/>
      <c r="R10" s="80"/>
      <c r="S10" s="73"/>
      <c r="T10" s="73"/>
      <c r="U10" s="74" t="str">
        <f t="shared" si="0"/>
        <v>客先ｸﾞﾙｰﾌﾟｺｰﾄﾞ  VARCHAR(3)</v>
      </c>
    </row>
    <row r="11" spans="1:21" s="75" customFormat="1" ht="13.5" customHeight="1" x14ac:dyDescent="0.2">
      <c r="A11" s="76">
        <v>6</v>
      </c>
      <c r="B11" s="228" t="s">
        <v>51</v>
      </c>
      <c r="C11" s="83" t="s">
        <v>2787</v>
      </c>
      <c r="D11" s="84" t="s">
        <v>3221</v>
      </c>
      <c r="E11" s="228"/>
      <c r="F11" s="228"/>
      <c r="G11" s="228"/>
      <c r="H11" s="228"/>
      <c r="I11" s="228"/>
      <c r="J11" s="228"/>
      <c r="K11" s="228"/>
      <c r="L11" s="228"/>
      <c r="M11" s="228"/>
      <c r="N11" s="84"/>
      <c r="O11" s="84"/>
      <c r="P11" s="325"/>
      <c r="Q11" s="326"/>
      <c r="R11" s="81"/>
      <c r="S11" s="73"/>
      <c r="T11" s="73"/>
      <c r="U11" s="74" t="str">
        <f t="shared" si="0"/>
        <v>登録日時  DATETIME</v>
      </c>
    </row>
    <row r="12" spans="1:21" s="75" customFormat="1" ht="13.5" customHeight="1" x14ac:dyDescent="0.2">
      <c r="A12" s="76">
        <v>7</v>
      </c>
      <c r="B12" s="228" t="s">
        <v>57</v>
      </c>
      <c r="C12" s="83" t="s">
        <v>2788</v>
      </c>
      <c r="D12" s="84" t="s">
        <v>3179</v>
      </c>
      <c r="E12" s="228">
        <v>50</v>
      </c>
      <c r="F12" s="228"/>
      <c r="G12" s="228"/>
      <c r="H12" s="228"/>
      <c r="I12" s="228"/>
      <c r="J12" s="228"/>
      <c r="K12" s="228"/>
      <c r="L12" s="228"/>
      <c r="M12" s="228"/>
      <c r="N12" s="84"/>
      <c r="O12" s="84"/>
      <c r="P12" s="325"/>
      <c r="Q12" s="326"/>
      <c r="R12" s="81"/>
      <c r="S12" s="73"/>
      <c r="T12" s="73"/>
      <c r="U12" s="74" t="str">
        <f t="shared" si="0"/>
        <v>登録端末名  VARCHAR(50)</v>
      </c>
    </row>
    <row r="13" spans="1:21" s="75" customFormat="1" ht="13.5" customHeight="1" x14ac:dyDescent="0.2">
      <c r="A13" s="76">
        <v>8</v>
      </c>
      <c r="B13" s="228" t="s">
        <v>52</v>
      </c>
      <c r="C13" s="83" t="s">
        <v>2789</v>
      </c>
      <c r="D13" s="84" t="s">
        <v>84</v>
      </c>
      <c r="E13" s="228">
        <v>50</v>
      </c>
      <c r="F13" s="228"/>
      <c r="G13" s="84"/>
      <c r="H13" s="84"/>
      <c r="I13" s="84"/>
      <c r="J13" s="84"/>
      <c r="K13" s="84"/>
      <c r="L13" s="84"/>
      <c r="M13" s="84"/>
      <c r="N13" s="84"/>
      <c r="O13" s="84"/>
      <c r="P13" s="325"/>
      <c r="Q13" s="326"/>
      <c r="R13" s="81"/>
      <c r="S13" s="73"/>
      <c r="T13" s="73"/>
      <c r="U13" s="74" t="str">
        <f t="shared" si="0"/>
        <v>登録ユーザー名  VARCHAR(50)</v>
      </c>
    </row>
    <row r="14" spans="1:21" s="75" customFormat="1" ht="13.5" customHeight="1" x14ac:dyDescent="0.2">
      <c r="A14" s="76">
        <v>9</v>
      </c>
      <c r="B14" s="228" t="s">
        <v>60</v>
      </c>
      <c r="C14" s="83" t="s">
        <v>2790</v>
      </c>
      <c r="D14" s="84" t="s">
        <v>3199</v>
      </c>
      <c r="E14" s="228"/>
      <c r="F14" s="228"/>
      <c r="G14" s="228"/>
      <c r="H14" s="228"/>
      <c r="I14" s="228"/>
      <c r="J14" s="228"/>
      <c r="K14" s="228"/>
      <c r="L14" s="228"/>
      <c r="M14" s="228"/>
      <c r="N14" s="84"/>
      <c r="O14" s="84"/>
      <c r="P14" s="325"/>
      <c r="Q14" s="326"/>
      <c r="R14" s="81"/>
      <c r="S14" s="73"/>
      <c r="T14" s="73"/>
      <c r="U14" s="74" t="str">
        <f t="shared" si="0"/>
        <v>更新日時  DATETIME</v>
      </c>
    </row>
    <row r="15" spans="1:21" s="75" customFormat="1" ht="13.5" customHeight="1" x14ac:dyDescent="0.2">
      <c r="A15" s="76">
        <v>10</v>
      </c>
      <c r="B15" s="228" t="s">
        <v>58</v>
      </c>
      <c r="C15" s="83" t="s">
        <v>2791</v>
      </c>
      <c r="D15" s="76" t="s">
        <v>84</v>
      </c>
      <c r="E15" s="228">
        <v>50</v>
      </c>
      <c r="F15" s="228"/>
      <c r="G15" s="228"/>
      <c r="H15" s="228"/>
      <c r="I15" s="228"/>
      <c r="J15" s="228"/>
      <c r="K15" s="228"/>
      <c r="L15" s="228"/>
      <c r="M15" s="228"/>
      <c r="N15" s="84"/>
      <c r="O15" s="84"/>
      <c r="P15" s="325"/>
      <c r="Q15" s="326"/>
      <c r="R15" s="81"/>
      <c r="S15" s="73"/>
      <c r="T15" s="73"/>
      <c r="U15" s="74" t="str">
        <f t="shared" si="0"/>
        <v>更新端末名  VARCHAR(50)</v>
      </c>
    </row>
    <row r="16" spans="1:21" s="75" customFormat="1" ht="13.5" customHeight="1" x14ac:dyDescent="0.2">
      <c r="A16" s="76">
        <v>11</v>
      </c>
      <c r="B16" s="226" t="s">
        <v>53</v>
      </c>
      <c r="C16" s="83" t="s">
        <v>2792</v>
      </c>
      <c r="D16" s="76" t="s">
        <v>84</v>
      </c>
      <c r="E16" s="228">
        <v>50</v>
      </c>
      <c r="F16" s="226"/>
      <c r="G16" s="226"/>
      <c r="H16" s="226"/>
      <c r="I16" s="226"/>
      <c r="J16" s="226"/>
      <c r="K16" s="226"/>
      <c r="L16" s="226"/>
      <c r="M16" s="226"/>
      <c r="N16" s="76"/>
      <c r="O16" s="226"/>
      <c r="P16" s="327"/>
      <c r="Q16" s="328"/>
      <c r="R16" s="81"/>
      <c r="S16" s="73"/>
      <c r="T16" s="73"/>
      <c r="U16" s="74" t="str">
        <f t="shared" si="0"/>
        <v>更新ユーザー名  VARCHAR(50)</v>
      </c>
    </row>
    <row r="17" spans="1:21" s="75" customFormat="1" ht="13.5" customHeight="1" x14ac:dyDescent="0.2">
      <c r="A17" s="76">
        <v>12</v>
      </c>
      <c r="B17" s="226" t="s">
        <v>54</v>
      </c>
      <c r="C17" s="85" t="s">
        <v>2793</v>
      </c>
      <c r="D17" s="76" t="s">
        <v>149</v>
      </c>
      <c r="E17" s="226"/>
      <c r="F17" s="226"/>
      <c r="G17" s="226"/>
      <c r="H17" s="226"/>
      <c r="I17" s="226"/>
      <c r="J17" s="226"/>
      <c r="K17" s="226"/>
      <c r="L17" s="226"/>
      <c r="M17" s="226"/>
      <c r="N17" s="76"/>
      <c r="O17" s="226">
        <v>0</v>
      </c>
      <c r="P17" s="327"/>
      <c r="Q17" s="328"/>
      <c r="S17" s="73"/>
      <c r="T17" s="73"/>
      <c r="U17" s="74" t="str">
        <f t="shared" si="0"/>
        <v>削除フラグ  INT</v>
      </c>
    </row>
    <row r="18" spans="1:21" s="75" customFormat="1" ht="13.5" customHeight="1" x14ac:dyDescent="0.2">
      <c r="A18" s="76">
        <v>13</v>
      </c>
      <c r="B18" s="226" t="s">
        <v>56</v>
      </c>
      <c r="C18" s="85" t="s">
        <v>2794</v>
      </c>
      <c r="D18" s="84" t="s">
        <v>107</v>
      </c>
      <c r="E18" s="226"/>
      <c r="F18" s="226"/>
      <c r="G18" s="226">
        <v>2</v>
      </c>
      <c r="H18" s="226"/>
      <c r="I18" s="226"/>
      <c r="J18" s="226"/>
      <c r="K18" s="226"/>
      <c r="L18" s="226"/>
      <c r="M18" s="226"/>
      <c r="N18" s="76" t="s">
        <v>2809</v>
      </c>
      <c r="O18" s="226"/>
      <c r="P18" s="327"/>
      <c r="Q18" s="328"/>
      <c r="R18" s="81"/>
      <c r="S18" s="73"/>
      <c r="T18" s="73"/>
      <c r="U18" s="74" t="str">
        <f t="shared" si="0"/>
        <v>削除日時  DATETIME</v>
      </c>
    </row>
    <row r="19" spans="1:21" s="75" customFormat="1" ht="13.5" customHeight="1" x14ac:dyDescent="0.2">
      <c r="A19" s="76">
        <v>14</v>
      </c>
      <c r="B19" s="226" t="s">
        <v>59</v>
      </c>
      <c r="C19" s="85" t="s">
        <v>2795</v>
      </c>
      <c r="D19" s="76" t="s">
        <v>84</v>
      </c>
      <c r="E19" s="226">
        <v>50</v>
      </c>
      <c r="F19" s="226"/>
      <c r="G19" s="226"/>
      <c r="H19" s="226"/>
      <c r="I19" s="226"/>
      <c r="J19" s="226"/>
      <c r="K19" s="226"/>
      <c r="L19" s="226"/>
      <c r="M19" s="226"/>
      <c r="N19" s="76"/>
      <c r="O19" s="226"/>
      <c r="P19" s="327"/>
      <c r="Q19" s="328"/>
      <c r="R19" s="81"/>
      <c r="S19" s="73"/>
      <c r="T19" s="73"/>
      <c r="U19" s="74" t="str">
        <f t="shared" si="0"/>
        <v>削除端末名  VARCHAR(50)</v>
      </c>
    </row>
    <row r="20" spans="1:21" s="75" customFormat="1" ht="13.5" customHeight="1" x14ac:dyDescent="0.2">
      <c r="A20" s="76">
        <v>15</v>
      </c>
      <c r="B20" s="226" t="s">
        <v>55</v>
      </c>
      <c r="C20" s="85" t="s">
        <v>2796</v>
      </c>
      <c r="D20" s="76" t="s">
        <v>84</v>
      </c>
      <c r="E20" s="226">
        <v>50</v>
      </c>
      <c r="F20" s="226"/>
      <c r="G20" s="226"/>
      <c r="H20" s="226"/>
      <c r="I20" s="226"/>
      <c r="J20" s="226"/>
      <c r="K20" s="226"/>
      <c r="L20" s="226"/>
      <c r="M20" s="226"/>
      <c r="N20" s="76"/>
      <c r="O20" s="226"/>
      <c r="P20" s="327"/>
      <c r="Q20" s="328"/>
      <c r="R20" s="81"/>
      <c r="S20" s="73"/>
      <c r="T20" s="73"/>
      <c r="U20" s="74" t="str">
        <f t="shared" si="0"/>
        <v>削除ユーザー名  VARCHAR(50)</v>
      </c>
    </row>
    <row r="21" spans="1:21" s="75" customFormat="1" ht="13.5" customHeight="1" x14ac:dyDescent="0.2">
      <c r="A21" s="86">
        <v>16</v>
      </c>
      <c r="B21" s="227" t="s">
        <v>128</v>
      </c>
      <c r="C21" s="227" t="s">
        <v>2797</v>
      </c>
      <c r="D21" s="86" t="s">
        <v>3200</v>
      </c>
      <c r="E21" s="227"/>
      <c r="F21" s="227"/>
      <c r="G21" s="86"/>
      <c r="H21" s="86"/>
      <c r="I21" s="86"/>
      <c r="J21" s="86"/>
      <c r="K21" s="86"/>
      <c r="L21" s="86"/>
      <c r="M21" s="86"/>
      <c r="N21" s="86"/>
      <c r="O21" s="227">
        <v>0</v>
      </c>
      <c r="P21" s="329" t="s">
        <v>75</v>
      </c>
      <c r="Q21" s="330"/>
      <c r="R21" s="73"/>
      <c r="S21" s="73"/>
      <c r="T21" s="73"/>
      <c r="U21" s="74" t="str">
        <f t="shared" si="0"/>
        <v>リビジョン番号  INT</v>
      </c>
    </row>
  </sheetData>
  <mergeCells count="19">
    <mergeCell ref="P21:Q21"/>
    <mergeCell ref="P15:Q15"/>
    <mergeCell ref="P16:Q16"/>
    <mergeCell ref="P17:Q17"/>
    <mergeCell ref="P18:Q18"/>
    <mergeCell ref="P19:Q19"/>
    <mergeCell ref="P20:Q20"/>
    <mergeCell ref="P14:Q14"/>
    <mergeCell ref="G1:P1"/>
    <mergeCell ref="G2:P2"/>
    <mergeCell ref="P5:Q5"/>
    <mergeCell ref="P6:Q6"/>
    <mergeCell ref="P7:Q7"/>
    <mergeCell ref="P8:Q8"/>
    <mergeCell ref="P9:Q9"/>
    <mergeCell ref="P10:Q10"/>
    <mergeCell ref="P11:Q11"/>
    <mergeCell ref="P12:Q12"/>
    <mergeCell ref="P13:Q13"/>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78626"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178626" r:id="rId4" name="CommandButton2"/>
      </mc:Fallback>
    </mc:AlternateContent>
    <mc:AlternateContent xmlns:mc="http://schemas.openxmlformats.org/markup-compatibility/2006">
      <mc:Choice Requires="x14">
        <control shapeId="1178625"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178625" r:id="rId6" name="CommandButton1"/>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32">
    <tabColor rgb="FF00B0F0"/>
  </sheetPr>
  <dimension ref="A1:U44"/>
  <sheetViews>
    <sheetView view="pageBreakPreview" topLeftCell="A25"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30" t="s">
        <v>11</v>
      </c>
      <c r="B1" s="229" t="s">
        <v>29</v>
      </c>
      <c r="C1" s="39" t="s">
        <v>31</v>
      </c>
      <c r="D1" s="229" t="s">
        <v>16</v>
      </c>
      <c r="E1" s="229" t="s">
        <v>17</v>
      </c>
      <c r="F1" s="229" t="s">
        <v>18</v>
      </c>
      <c r="G1" s="331" t="s">
        <v>19</v>
      </c>
      <c r="H1" s="332"/>
      <c r="I1" s="332"/>
      <c r="J1" s="332"/>
      <c r="K1" s="332"/>
      <c r="L1" s="332"/>
      <c r="M1" s="332"/>
      <c r="N1" s="332"/>
      <c r="O1" s="332"/>
      <c r="P1" s="333"/>
      <c r="Q1" s="40" t="s">
        <v>20</v>
      </c>
      <c r="R1" s="41"/>
      <c r="S1" s="41"/>
      <c r="T1" s="41"/>
      <c r="U1" s="42"/>
    </row>
    <row r="2" spans="1:21" ht="13.5" customHeight="1" x14ac:dyDescent="0.2">
      <c r="A2" s="44"/>
      <c r="B2" s="45" t="s">
        <v>2452</v>
      </c>
      <c r="C2" s="46" t="s">
        <v>2372</v>
      </c>
      <c r="D2" s="47">
        <v>1000</v>
      </c>
      <c r="E2" s="48">
        <v>925</v>
      </c>
      <c r="F2" s="48">
        <v>92</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30" t="s">
        <v>15</v>
      </c>
      <c r="B5" s="230" t="s">
        <v>35</v>
      </c>
      <c r="C5" s="65" t="s">
        <v>36</v>
      </c>
      <c r="D5" s="66" t="s">
        <v>37</v>
      </c>
      <c r="E5" s="230" t="s">
        <v>32</v>
      </c>
      <c r="F5" s="230" t="s">
        <v>38</v>
      </c>
      <c r="G5" s="230" t="s">
        <v>23</v>
      </c>
      <c r="H5" s="230" t="s">
        <v>24</v>
      </c>
      <c r="I5" s="230" t="s">
        <v>25</v>
      </c>
      <c r="J5" s="230" t="s">
        <v>6</v>
      </c>
      <c r="K5" s="230" t="s">
        <v>7</v>
      </c>
      <c r="L5" s="230" t="s">
        <v>1</v>
      </c>
      <c r="M5" s="230" t="s">
        <v>2</v>
      </c>
      <c r="N5" s="230" t="s">
        <v>39</v>
      </c>
      <c r="O5" s="230" t="s">
        <v>27</v>
      </c>
      <c r="P5" s="337" t="s">
        <v>26</v>
      </c>
      <c r="Q5" s="331"/>
      <c r="R5" s="67" t="s">
        <v>8</v>
      </c>
      <c r="S5" s="68" t="s">
        <v>9</v>
      </c>
      <c r="T5" s="68" t="s">
        <v>10</v>
      </c>
      <c r="U5" s="42"/>
    </row>
    <row r="6" spans="1:21" s="75" customFormat="1" ht="13.5" customHeight="1" x14ac:dyDescent="0.2">
      <c r="A6" s="69">
        <v>1</v>
      </c>
      <c r="B6" s="231" t="s">
        <v>2171</v>
      </c>
      <c r="C6" s="71" t="s">
        <v>2373</v>
      </c>
      <c r="D6" s="69" t="s">
        <v>84</v>
      </c>
      <c r="E6" s="72">
        <v>11</v>
      </c>
      <c r="F6" s="72"/>
      <c r="G6" s="69">
        <v>1</v>
      </c>
      <c r="H6" s="69">
        <v>1</v>
      </c>
      <c r="I6" s="69"/>
      <c r="J6" s="69"/>
      <c r="K6" s="69"/>
      <c r="L6" s="69"/>
      <c r="M6" s="69"/>
      <c r="N6" s="69" t="s">
        <v>28</v>
      </c>
      <c r="O6" s="69"/>
      <c r="P6" s="338"/>
      <c r="Q6" s="339"/>
      <c r="R6" s="73"/>
      <c r="S6" s="73"/>
      <c r="T6" s="73"/>
      <c r="U6" s="74" t="str">
        <f t="shared" ref="U6:U44" si="0">B6 &amp; "  " &amp;D6 &amp; IF(D6 = "VARCHAR","(" &amp; E6 &amp; ")",IF(D6="NUMERIC","(" &amp; E6 &amp; "," &amp; F6 &amp; ")",""))</f>
        <v>部品ｺｰﾄﾞ  VARCHAR(11)</v>
      </c>
    </row>
    <row r="7" spans="1:21" s="75" customFormat="1" ht="13.5" customHeight="1" x14ac:dyDescent="0.2">
      <c r="A7" s="76">
        <v>2</v>
      </c>
      <c r="B7" s="226" t="s">
        <v>1912</v>
      </c>
      <c r="C7" s="78" t="s">
        <v>2374</v>
      </c>
      <c r="D7" s="69" t="s">
        <v>84</v>
      </c>
      <c r="E7" s="226">
        <v>1</v>
      </c>
      <c r="F7" s="79"/>
      <c r="G7" s="76"/>
      <c r="H7" s="76">
        <v>2</v>
      </c>
      <c r="I7" s="76"/>
      <c r="J7" s="76"/>
      <c r="K7" s="76"/>
      <c r="L7" s="76"/>
      <c r="M7" s="76"/>
      <c r="N7" s="69"/>
      <c r="O7" s="76"/>
      <c r="P7" s="327"/>
      <c r="Q7" s="328"/>
      <c r="R7" s="73"/>
      <c r="S7" s="73"/>
      <c r="T7" s="73"/>
      <c r="U7" s="74" t="str">
        <f t="shared" si="0"/>
        <v>ﾏｲﾅｰｺｰﾄﾞ  VARCHAR(1)</v>
      </c>
    </row>
    <row r="8" spans="1:21" s="75" customFormat="1" ht="13.5" customHeight="1" x14ac:dyDescent="0.2">
      <c r="A8" s="76">
        <v>3</v>
      </c>
      <c r="B8" s="226" t="s">
        <v>216</v>
      </c>
      <c r="C8" s="78" t="s">
        <v>2375</v>
      </c>
      <c r="D8" s="69" t="s">
        <v>149</v>
      </c>
      <c r="E8" s="226"/>
      <c r="F8" s="79"/>
      <c r="G8" s="76"/>
      <c r="H8" s="76"/>
      <c r="I8" s="76">
        <v>1</v>
      </c>
      <c r="J8" s="76"/>
      <c r="K8" s="76"/>
      <c r="L8" s="76"/>
      <c r="M8" s="76"/>
      <c r="N8" s="76"/>
      <c r="O8" s="76"/>
      <c r="P8" s="327" t="s">
        <v>217</v>
      </c>
      <c r="Q8" s="328"/>
      <c r="R8" s="80"/>
      <c r="S8" s="73"/>
      <c r="T8" s="73"/>
      <c r="U8" s="74" t="str">
        <f t="shared" si="0"/>
        <v>品番区分  INT</v>
      </c>
    </row>
    <row r="9" spans="1:21" s="75" customFormat="1" ht="13.5" customHeight="1" x14ac:dyDescent="0.2">
      <c r="A9" s="76">
        <v>4</v>
      </c>
      <c r="B9" s="226" t="s">
        <v>2191</v>
      </c>
      <c r="C9" s="78" t="s">
        <v>2376</v>
      </c>
      <c r="D9" s="69" t="s">
        <v>84</v>
      </c>
      <c r="E9" s="226">
        <v>40</v>
      </c>
      <c r="F9" s="79"/>
      <c r="G9" s="76"/>
      <c r="H9" s="76"/>
      <c r="I9" s="76"/>
      <c r="J9" s="76"/>
      <c r="K9" s="76"/>
      <c r="L9" s="76"/>
      <c r="M9" s="76"/>
      <c r="N9" s="76"/>
      <c r="O9" s="76"/>
      <c r="P9" s="327"/>
      <c r="Q9" s="328"/>
      <c r="R9" s="80"/>
      <c r="S9" s="73"/>
      <c r="T9" s="73"/>
      <c r="U9" s="74" t="str">
        <f t="shared" si="0"/>
        <v>部品名称  VARCHAR(40)</v>
      </c>
    </row>
    <row r="10" spans="1:21" s="75" customFormat="1" ht="13.5" customHeight="1" x14ac:dyDescent="0.2">
      <c r="A10" s="76">
        <v>5</v>
      </c>
      <c r="B10" s="226" t="s">
        <v>208</v>
      </c>
      <c r="C10" s="78" t="s">
        <v>2377</v>
      </c>
      <c r="D10" s="69" t="s">
        <v>84</v>
      </c>
      <c r="E10" s="226">
        <v>40</v>
      </c>
      <c r="F10" s="79"/>
      <c r="G10" s="76"/>
      <c r="H10" s="76"/>
      <c r="I10" s="76"/>
      <c r="J10" s="76"/>
      <c r="K10" s="76"/>
      <c r="L10" s="76"/>
      <c r="M10" s="76"/>
      <c r="N10" s="76"/>
      <c r="O10" s="76"/>
      <c r="P10" s="327"/>
      <c r="Q10" s="328"/>
      <c r="R10" s="80"/>
      <c r="S10" s="73"/>
      <c r="T10" s="73"/>
      <c r="U10" s="74" t="str">
        <f t="shared" si="0"/>
        <v>部品略称  VARCHAR(40)</v>
      </c>
    </row>
    <row r="11" spans="1:21" s="75" customFormat="1" ht="13.5" customHeight="1" x14ac:dyDescent="0.2">
      <c r="A11" s="76">
        <v>6</v>
      </c>
      <c r="B11" s="226" t="s">
        <v>1950</v>
      </c>
      <c r="C11" s="78" t="s">
        <v>2378</v>
      </c>
      <c r="D11" s="69" t="s">
        <v>3186</v>
      </c>
      <c r="E11" s="226"/>
      <c r="F11" s="79"/>
      <c r="G11" s="76"/>
      <c r="H11" s="76"/>
      <c r="I11" s="76"/>
      <c r="J11" s="76"/>
      <c r="K11" s="76"/>
      <c r="L11" s="76"/>
      <c r="M11" s="76"/>
      <c r="N11" s="76"/>
      <c r="O11" s="76"/>
      <c r="P11" s="327"/>
      <c r="Q11" s="328"/>
      <c r="R11" s="80"/>
      <c r="S11" s="73"/>
      <c r="T11" s="73"/>
      <c r="U11" s="74" t="str">
        <f t="shared" si="0"/>
        <v>収容数  INT</v>
      </c>
    </row>
    <row r="12" spans="1:21" s="75" customFormat="1" ht="13.5" customHeight="1" x14ac:dyDescent="0.2">
      <c r="A12" s="76">
        <v>7</v>
      </c>
      <c r="B12" s="228" t="s">
        <v>2194</v>
      </c>
      <c r="C12" s="83" t="s">
        <v>2379</v>
      </c>
      <c r="D12" s="69" t="s">
        <v>149</v>
      </c>
      <c r="E12" s="228"/>
      <c r="F12" s="228"/>
      <c r="G12" s="228"/>
      <c r="H12" s="228"/>
      <c r="I12" s="228"/>
      <c r="J12" s="228"/>
      <c r="K12" s="228"/>
      <c r="L12" s="228"/>
      <c r="M12" s="228"/>
      <c r="N12" s="84"/>
      <c r="O12" s="84"/>
      <c r="P12" s="325"/>
      <c r="Q12" s="326"/>
      <c r="R12" s="81"/>
      <c r="S12" s="73"/>
      <c r="T12" s="73"/>
      <c r="U12" s="74" t="str">
        <f t="shared" si="0"/>
        <v>かんばん発行枚数  INT</v>
      </c>
    </row>
    <row r="13" spans="1:21" s="75" customFormat="1" ht="13.5" customHeight="1" x14ac:dyDescent="0.2">
      <c r="A13" s="76">
        <v>8</v>
      </c>
      <c r="B13" s="228" t="s">
        <v>1965</v>
      </c>
      <c r="C13" s="83" t="s">
        <v>2380</v>
      </c>
      <c r="D13" s="69" t="s">
        <v>84</v>
      </c>
      <c r="E13" s="228">
        <v>6</v>
      </c>
      <c r="F13" s="228"/>
      <c r="G13" s="228"/>
      <c r="H13" s="228"/>
      <c r="I13" s="228"/>
      <c r="J13" s="228">
        <v>1</v>
      </c>
      <c r="K13" s="228"/>
      <c r="L13" s="228"/>
      <c r="M13" s="228"/>
      <c r="N13" s="84"/>
      <c r="O13" s="84"/>
      <c r="P13" s="325"/>
      <c r="Q13" s="326"/>
      <c r="R13" s="81"/>
      <c r="S13" s="73"/>
      <c r="T13" s="73"/>
      <c r="U13" s="74" t="str">
        <f t="shared" si="0"/>
        <v>仕入先ｺｰﾄﾞ  VARCHAR(6)</v>
      </c>
    </row>
    <row r="14" spans="1:21" s="75" customFormat="1" ht="13.5" customHeight="1" x14ac:dyDescent="0.2">
      <c r="A14" s="76">
        <v>9</v>
      </c>
      <c r="B14" s="228" t="s">
        <v>188</v>
      </c>
      <c r="C14" s="83" t="s">
        <v>2381</v>
      </c>
      <c r="D14" s="69" t="s">
        <v>84</v>
      </c>
      <c r="E14" s="228">
        <v>1</v>
      </c>
      <c r="F14" s="228"/>
      <c r="G14" s="84"/>
      <c r="H14" s="84"/>
      <c r="I14" s="84"/>
      <c r="J14" s="84"/>
      <c r="K14" s="84"/>
      <c r="L14" s="84"/>
      <c r="M14" s="84"/>
      <c r="N14" s="84"/>
      <c r="O14" s="84"/>
      <c r="P14" s="325"/>
      <c r="Q14" s="326"/>
      <c r="R14" s="81"/>
      <c r="S14" s="73"/>
      <c r="T14" s="73"/>
      <c r="U14" s="74" t="str">
        <f t="shared" si="0"/>
        <v>仕入先付帯No  VARCHAR(1)</v>
      </c>
    </row>
    <row r="15" spans="1:21" s="75" customFormat="1" ht="13.5" customHeight="1" x14ac:dyDescent="0.2">
      <c r="A15" s="76">
        <v>10</v>
      </c>
      <c r="B15" s="228" t="s">
        <v>2158</v>
      </c>
      <c r="C15" s="156" t="s">
        <v>2382</v>
      </c>
      <c r="D15" s="69" t="s">
        <v>84</v>
      </c>
      <c r="E15" s="228">
        <v>5</v>
      </c>
      <c r="F15" s="228"/>
      <c r="G15" s="228"/>
      <c r="H15" s="228"/>
      <c r="I15" s="228"/>
      <c r="J15" s="228"/>
      <c r="K15" s="228"/>
      <c r="L15" s="228"/>
      <c r="M15" s="228"/>
      <c r="N15" s="84"/>
      <c r="O15" s="84"/>
      <c r="P15" s="325"/>
      <c r="Q15" s="326"/>
      <c r="R15" s="81"/>
      <c r="S15" s="73"/>
      <c r="T15" s="73"/>
      <c r="U15" s="74" t="str">
        <f t="shared" si="0"/>
        <v>納入ｻｲｸﾙ  VARCHAR(5)</v>
      </c>
    </row>
    <row r="16" spans="1:21" s="75" customFormat="1" ht="13.5" customHeight="1" x14ac:dyDescent="0.2">
      <c r="A16" s="76">
        <v>11</v>
      </c>
      <c r="B16" s="228" t="s">
        <v>2193</v>
      </c>
      <c r="C16" s="83" t="s">
        <v>2383</v>
      </c>
      <c r="D16" s="69" t="s">
        <v>3222</v>
      </c>
      <c r="E16" s="228">
        <v>5</v>
      </c>
      <c r="F16" s="228">
        <v>1</v>
      </c>
      <c r="G16" s="228"/>
      <c r="H16" s="228"/>
      <c r="I16" s="228"/>
      <c r="J16" s="228"/>
      <c r="K16" s="228"/>
      <c r="L16" s="228"/>
      <c r="M16" s="228"/>
      <c r="N16" s="84"/>
      <c r="O16" s="84"/>
      <c r="P16" s="325" t="s">
        <v>219</v>
      </c>
      <c r="Q16" s="326"/>
      <c r="R16" s="81"/>
      <c r="S16" s="73"/>
      <c r="T16" s="73"/>
      <c r="U16" s="74" t="str">
        <f t="shared" si="0"/>
        <v>名目ﾘｰﾄﾞﾀｲﾑ  NUMERIC(5,1)</v>
      </c>
    </row>
    <row r="17" spans="1:21" s="75" customFormat="1" ht="13.5" customHeight="1" x14ac:dyDescent="0.2">
      <c r="A17" s="76">
        <v>12</v>
      </c>
      <c r="B17" s="226" t="s">
        <v>220</v>
      </c>
      <c r="C17" s="83" t="s">
        <v>2384</v>
      </c>
      <c r="D17" s="69" t="s">
        <v>2921</v>
      </c>
      <c r="E17" s="228">
        <v>5</v>
      </c>
      <c r="F17" s="226">
        <v>1</v>
      </c>
      <c r="G17" s="226"/>
      <c r="H17" s="226"/>
      <c r="I17" s="226"/>
      <c r="J17" s="226"/>
      <c r="K17" s="226"/>
      <c r="L17" s="226"/>
      <c r="M17" s="226"/>
      <c r="N17" s="76"/>
      <c r="O17" s="226"/>
      <c r="P17" s="325" t="s">
        <v>219</v>
      </c>
      <c r="Q17" s="326"/>
      <c r="R17" s="81"/>
      <c r="S17" s="73"/>
      <c r="T17" s="73"/>
      <c r="U17" s="74" t="str">
        <f t="shared" si="0"/>
        <v>安全計数  NUMERIC(5,1)</v>
      </c>
    </row>
    <row r="18" spans="1:21" s="75" customFormat="1" ht="13.5" customHeight="1" x14ac:dyDescent="0.2">
      <c r="A18" s="76">
        <v>13</v>
      </c>
      <c r="B18" s="226" t="s">
        <v>221</v>
      </c>
      <c r="C18" s="85" t="s">
        <v>2385</v>
      </c>
      <c r="D18" s="69" t="s">
        <v>3202</v>
      </c>
      <c r="E18" s="226">
        <v>5</v>
      </c>
      <c r="F18" s="226">
        <v>1</v>
      </c>
      <c r="G18" s="226"/>
      <c r="H18" s="226"/>
      <c r="I18" s="226"/>
      <c r="J18" s="226"/>
      <c r="K18" s="226"/>
      <c r="L18" s="226"/>
      <c r="M18" s="226"/>
      <c r="N18" s="76"/>
      <c r="O18" s="226"/>
      <c r="P18" s="325" t="s">
        <v>219</v>
      </c>
      <c r="Q18" s="326"/>
      <c r="S18" s="73"/>
      <c r="T18" s="73"/>
      <c r="U18" s="74" t="str">
        <f t="shared" si="0"/>
        <v>実質ﾘｰﾄﾞﾀｲﾑ  NUMERIC(5,1)</v>
      </c>
    </row>
    <row r="19" spans="1:21" s="75" customFormat="1" ht="13.5" customHeight="1" x14ac:dyDescent="0.2">
      <c r="A19" s="76">
        <v>14</v>
      </c>
      <c r="B19" s="226" t="s">
        <v>2195</v>
      </c>
      <c r="C19" s="85" t="s">
        <v>2386</v>
      </c>
      <c r="D19" s="69" t="s">
        <v>3183</v>
      </c>
      <c r="E19" s="226">
        <v>50</v>
      </c>
      <c r="F19" s="226"/>
      <c r="G19" s="226"/>
      <c r="H19" s="226"/>
      <c r="I19" s="226"/>
      <c r="J19" s="226"/>
      <c r="K19" s="226">
        <v>1</v>
      </c>
      <c r="L19" s="226"/>
      <c r="M19" s="226"/>
      <c r="N19" s="76"/>
      <c r="O19" s="226"/>
      <c r="P19" s="327"/>
      <c r="Q19" s="328"/>
      <c r="R19" s="81"/>
      <c r="S19" s="73"/>
      <c r="T19" s="73"/>
      <c r="U19" s="74" t="str">
        <f t="shared" si="0"/>
        <v>所番地  VARCHAR(50)</v>
      </c>
    </row>
    <row r="20" spans="1:21" s="75" customFormat="1" ht="13.5" customHeight="1" x14ac:dyDescent="0.2">
      <c r="A20" s="76">
        <v>15</v>
      </c>
      <c r="B20" s="226" t="s">
        <v>222</v>
      </c>
      <c r="C20" s="85" t="s">
        <v>2387</v>
      </c>
      <c r="D20" s="69" t="s">
        <v>1865</v>
      </c>
      <c r="E20" s="226"/>
      <c r="F20" s="226"/>
      <c r="G20" s="226"/>
      <c r="H20" s="226"/>
      <c r="I20" s="226"/>
      <c r="J20" s="226"/>
      <c r="K20" s="226"/>
      <c r="L20" s="226"/>
      <c r="M20" s="226"/>
      <c r="N20" s="76"/>
      <c r="O20" s="226"/>
      <c r="P20" s="327" t="s">
        <v>223</v>
      </c>
      <c r="Q20" s="328"/>
      <c r="R20" s="81"/>
      <c r="S20" s="73"/>
      <c r="T20" s="73"/>
      <c r="U20" s="74" t="str">
        <f t="shared" si="0"/>
        <v>部品単価  MONEY</v>
      </c>
    </row>
    <row r="21" spans="1:21" s="75" customFormat="1" ht="13.5" customHeight="1" x14ac:dyDescent="0.2">
      <c r="A21" s="76">
        <v>16</v>
      </c>
      <c r="B21" s="226" t="s">
        <v>212</v>
      </c>
      <c r="C21" s="85" t="s">
        <v>2388</v>
      </c>
      <c r="D21" s="69" t="s">
        <v>149</v>
      </c>
      <c r="E21" s="226"/>
      <c r="F21" s="226"/>
      <c r="G21" s="226"/>
      <c r="H21" s="226"/>
      <c r="I21" s="226"/>
      <c r="J21" s="226"/>
      <c r="K21" s="226"/>
      <c r="L21" s="226"/>
      <c r="M21" s="226"/>
      <c r="N21" s="76"/>
      <c r="O21" s="226"/>
      <c r="P21" s="327"/>
      <c r="Q21" s="328"/>
      <c r="R21" s="81"/>
      <c r="S21" s="73"/>
      <c r="T21" s="73"/>
      <c r="U21" s="74" t="str">
        <f t="shared" si="0"/>
        <v>設計変更ﾌﾗｸﾞ  INT</v>
      </c>
    </row>
    <row r="22" spans="1:21" s="75" customFormat="1" ht="13.5" customHeight="1" x14ac:dyDescent="0.2">
      <c r="A22" s="76">
        <v>17</v>
      </c>
      <c r="B22" s="226" t="s">
        <v>213</v>
      </c>
      <c r="C22" s="85" t="s">
        <v>2389</v>
      </c>
      <c r="D22" s="69" t="s">
        <v>3183</v>
      </c>
      <c r="E22" s="226">
        <v>3</v>
      </c>
      <c r="F22" s="79"/>
      <c r="G22" s="76"/>
      <c r="H22" s="76"/>
      <c r="I22" s="76"/>
      <c r="J22" s="76"/>
      <c r="K22" s="76"/>
      <c r="L22" s="76"/>
      <c r="M22" s="76"/>
      <c r="N22" s="76"/>
      <c r="O22" s="76"/>
      <c r="P22" s="327"/>
      <c r="Q22" s="328"/>
      <c r="R22" s="73"/>
      <c r="S22" s="73"/>
      <c r="T22" s="73"/>
      <c r="U22" s="74" t="str">
        <f t="shared" si="0"/>
        <v>箱種  VARCHAR(3)</v>
      </c>
    </row>
    <row r="23" spans="1:21" s="75" customFormat="1" ht="13.5" customHeight="1" x14ac:dyDescent="0.2">
      <c r="A23" s="76">
        <v>18</v>
      </c>
      <c r="B23" s="226" t="s">
        <v>214</v>
      </c>
      <c r="C23" s="85" t="s">
        <v>2390</v>
      </c>
      <c r="D23" s="69" t="s">
        <v>84</v>
      </c>
      <c r="E23" s="226">
        <v>10</v>
      </c>
      <c r="F23" s="79"/>
      <c r="G23" s="76"/>
      <c r="H23" s="76"/>
      <c r="I23" s="76"/>
      <c r="J23" s="76"/>
      <c r="K23" s="76"/>
      <c r="L23" s="76"/>
      <c r="M23" s="76"/>
      <c r="N23" s="76"/>
      <c r="O23" s="76"/>
      <c r="P23" s="327"/>
      <c r="Q23" s="328"/>
      <c r="R23" s="80"/>
      <c r="S23" s="73"/>
      <c r="T23" s="73"/>
      <c r="U23" s="74" t="str">
        <f t="shared" si="0"/>
        <v>かんばん金庫  VARCHAR(10)</v>
      </c>
    </row>
    <row r="24" spans="1:21" s="75" customFormat="1" ht="13.5" customHeight="1" x14ac:dyDescent="0.2">
      <c r="A24" s="76">
        <v>19</v>
      </c>
      <c r="B24" s="226" t="s">
        <v>2192</v>
      </c>
      <c r="C24" s="78" t="s">
        <v>2391</v>
      </c>
      <c r="D24" s="69" t="s">
        <v>3183</v>
      </c>
      <c r="E24" s="226">
        <v>1</v>
      </c>
      <c r="F24" s="79"/>
      <c r="G24" s="76"/>
      <c r="H24" s="76"/>
      <c r="I24" s="76"/>
      <c r="J24" s="76"/>
      <c r="K24" s="76"/>
      <c r="L24" s="76"/>
      <c r="M24" s="76"/>
      <c r="N24" s="76"/>
      <c r="O24" s="76"/>
      <c r="P24" s="327" t="s">
        <v>232</v>
      </c>
      <c r="Q24" s="328"/>
      <c r="R24" s="80"/>
      <c r="S24" s="73"/>
      <c r="T24" s="73"/>
      <c r="U24" s="74" t="str">
        <f t="shared" si="0"/>
        <v>手配区分  VARCHAR(1)</v>
      </c>
    </row>
    <row r="25" spans="1:21" s="75" customFormat="1" ht="13.5" customHeight="1" x14ac:dyDescent="0.2">
      <c r="A25" s="76">
        <v>20</v>
      </c>
      <c r="B25" s="226" t="s">
        <v>270</v>
      </c>
      <c r="C25" s="78" t="s">
        <v>2392</v>
      </c>
      <c r="D25" s="69" t="s">
        <v>84</v>
      </c>
      <c r="E25" s="226">
        <v>1</v>
      </c>
      <c r="F25" s="79"/>
      <c r="G25" s="76"/>
      <c r="H25" s="76"/>
      <c r="I25" s="76"/>
      <c r="J25" s="76"/>
      <c r="K25" s="76"/>
      <c r="L25" s="76">
        <v>1</v>
      </c>
      <c r="M25" s="76"/>
      <c r="N25" s="76"/>
      <c r="O25" s="76"/>
      <c r="P25" s="327" t="s">
        <v>233</v>
      </c>
      <c r="Q25" s="328"/>
      <c r="R25" s="80"/>
      <c r="S25" s="73"/>
      <c r="T25" s="73"/>
      <c r="U25" s="74" t="str">
        <f t="shared" si="0"/>
        <v>棚卸区分  VARCHAR(1)</v>
      </c>
    </row>
    <row r="26" spans="1:21" s="75" customFormat="1" ht="13.5" customHeight="1" x14ac:dyDescent="0.2">
      <c r="A26" s="76">
        <v>21</v>
      </c>
      <c r="B26" s="226" t="s">
        <v>272</v>
      </c>
      <c r="C26" s="78" t="s">
        <v>2393</v>
      </c>
      <c r="D26" s="69" t="s">
        <v>3179</v>
      </c>
      <c r="E26" s="226">
        <v>60</v>
      </c>
      <c r="F26" s="79"/>
      <c r="G26" s="76"/>
      <c r="H26" s="76"/>
      <c r="I26" s="76"/>
      <c r="J26" s="76"/>
      <c r="K26" s="76"/>
      <c r="L26" s="76"/>
      <c r="M26" s="76"/>
      <c r="N26" s="76"/>
      <c r="O26" s="76"/>
      <c r="P26" s="327"/>
      <c r="Q26" s="328"/>
      <c r="R26" s="80"/>
      <c r="S26" s="73"/>
      <c r="T26" s="73"/>
      <c r="U26" s="74" t="str">
        <f t="shared" si="0"/>
        <v>記事欄1  VARCHAR(60)</v>
      </c>
    </row>
    <row r="27" spans="1:21" s="75" customFormat="1" ht="13.5" customHeight="1" x14ac:dyDescent="0.2">
      <c r="A27" s="76">
        <v>22</v>
      </c>
      <c r="B27" s="226" t="s">
        <v>226</v>
      </c>
      <c r="C27" s="78" t="s">
        <v>2394</v>
      </c>
      <c r="D27" s="69" t="s">
        <v>84</v>
      </c>
      <c r="E27" s="226">
        <v>60</v>
      </c>
      <c r="F27" s="79"/>
      <c r="G27" s="76"/>
      <c r="H27" s="76"/>
      <c r="I27" s="76"/>
      <c r="J27" s="76"/>
      <c r="K27" s="76"/>
      <c r="L27" s="76"/>
      <c r="M27" s="76"/>
      <c r="N27" s="76"/>
      <c r="O27" s="76"/>
      <c r="P27" s="327"/>
      <c r="Q27" s="328"/>
      <c r="R27" s="73"/>
      <c r="S27" s="73"/>
      <c r="T27" s="73"/>
      <c r="U27" s="74" t="str">
        <f t="shared" si="0"/>
        <v>記事欄2  VARCHAR(60)</v>
      </c>
    </row>
    <row r="28" spans="1:21" s="75" customFormat="1" ht="13.5" customHeight="1" x14ac:dyDescent="0.2">
      <c r="A28" s="76">
        <v>23</v>
      </c>
      <c r="B28" s="226" t="s">
        <v>227</v>
      </c>
      <c r="C28" s="78" t="s">
        <v>2395</v>
      </c>
      <c r="D28" s="69" t="s">
        <v>84</v>
      </c>
      <c r="E28" s="226">
        <v>60</v>
      </c>
      <c r="F28" s="79"/>
      <c r="G28" s="76"/>
      <c r="H28" s="76"/>
      <c r="I28" s="76"/>
      <c r="J28" s="76"/>
      <c r="K28" s="76"/>
      <c r="L28" s="76"/>
      <c r="M28" s="76"/>
      <c r="N28" s="76"/>
      <c r="O28" s="76"/>
      <c r="P28" s="327"/>
      <c r="Q28" s="328"/>
      <c r="R28" s="80"/>
      <c r="S28" s="73"/>
      <c r="T28" s="73"/>
      <c r="U28" s="74" t="str">
        <f t="shared" si="0"/>
        <v>記事欄3  VARCHAR(60)</v>
      </c>
    </row>
    <row r="29" spans="1:21" s="75" customFormat="1" ht="13.5" customHeight="1" x14ac:dyDescent="0.2">
      <c r="A29" s="76">
        <v>24</v>
      </c>
      <c r="B29" s="226" t="s">
        <v>228</v>
      </c>
      <c r="C29" s="78" t="s">
        <v>2396</v>
      </c>
      <c r="D29" s="69" t="s">
        <v>84</v>
      </c>
      <c r="E29" s="226">
        <v>60</v>
      </c>
      <c r="F29" s="79"/>
      <c r="G29" s="76"/>
      <c r="H29" s="76"/>
      <c r="I29" s="76"/>
      <c r="J29" s="76"/>
      <c r="K29" s="76"/>
      <c r="L29" s="76"/>
      <c r="M29" s="76"/>
      <c r="N29" s="76"/>
      <c r="O29" s="76"/>
      <c r="P29" s="327"/>
      <c r="Q29" s="328"/>
      <c r="R29" s="73"/>
      <c r="S29" s="73"/>
      <c r="T29" s="73"/>
      <c r="U29" s="74" t="str">
        <f t="shared" si="0"/>
        <v>副資材欄1  VARCHAR(60)</v>
      </c>
    </row>
    <row r="30" spans="1:21" s="75" customFormat="1" ht="13.5" customHeight="1" x14ac:dyDescent="0.2">
      <c r="A30" s="76">
        <v>25</v>
      </c>
      <c r="B30" s="226" t="s">
        <v>229</v>
      </c>
      <c r="C30" s="78" t="s">
        <v>2397</v>
      </c>
      <c r="D30" s="69" t="s">
        <v>84</v>
      </c>
      <c r="E30" s="226">
        <v>60</v>
      </c>
      <c r="F30" s="79"/>
      <c r="G30" s="76"/>
      <c r="H30" s="76"/>
      <c r="I30" s="76"/>
      <c r="J30" s="76"/>
      <c r="K30" s="76"/>
      <c r="L30" s="76"/>
      <c r="M30" s="76"/>
      <c r="N30" s="76"/>
      <c r="O30" s="76"/>
      <c r="P30" s="327"/>
      <c r="Q30" s="328"/>
      <c r="R30" s="80"/>
      <c r="S30" s="73"/>
      <c r="T30" s="73"/>
      <c r="U30" s="74" t="str">
        <f t="shared" si="0"/>
        <v>副資材欄2  VARCHAR(60)</v>
      </c>
    </row>
    <row r="31" spans="1:21" s="75" customFormat="1" ht="13.5" customHeight="1" x14ac:dyDescent="0.2">
      <c r="A31" s="76">
        <v>26</v>
      </c>
      <c r="B31" s="226" t="s">
        <v>230</v>
      </c>
      <c r="C31" s="78" t="s">
        <v>2398</v>
      </c>
      <c r="D31" s="69" t="s">
        <v>84</v>
      </c>
      <c r="E31" s="226">
        <v>60</v>
      </c>
      <c r="F31" s="79"/>
      <c r="G31" s="76"/>
      <c r="H31" s="76"/>
      <c r="I31" s="76"/>
      <c r="J31" s="76"/>
      <c r="K31" s="76"/>
      <c r="L31" s="76"/>
      <c r="M31" s="76"/>
      <c r="N31" s="76"/>
      <c r="O31" s="76"/>
      <c r="P31" s="327"/>
      <c r="Q31" s="328"/>
      <c r="R31" s="80"/>
      <c r="S31" s="73"/>
      <c r="T31" s="73"/>
      <c r="U31" s="74" t="str">
        <f t="shared" si="0"/>
        <v>副資材欄3  VARCHAR(60)</v>
      </c>
    </row>
    <row r="32" spans="1:21" s="154" customFormat="1" ht="13.5" customHeight="1" x14ac:dyDescent="0.2">
      <c r="A32" s="146">
        <v>27</v>
      </c>
      <c r="B32" s="233" t="s">
        <v>266</v>
      </c>
      <c r="C32" s="148" t="s">
        <v>2399</v>
      </c>
      <c r="D32" s="149" t="s">
        <v>107</v>
      </c>
      <c r="E32" s="233"/>
      <c r="F32" s="150"/>
      <c r="G32" s="146"/>
      <c r="H32" s="146"/>
      <c r="I32" s="146"/>
      <c r="J32" s="146"/>
      <c r="K32" s="146"/>
      <c r="L32" s="146"/>
      <c r="M32" s="146"/>
      <c r="N32" s="146"/>
      <c r="O32" s="146"/>
      <c r="P32" s="342"/>
      <c r="Q32" s="343"/>
      <c r="R32" s="151"/>
      <c r="S32" s="152"/>
      <c r="T32" s="152"/>
      <c r="U32" s="153" t="str">
        <f t="shared" si="0"/>
        <v>廃止日  DATETIME</v>
      </c>
    </row>
    <row r="33" spans="1:21" s="154" customFormat="1" ht="13.5" customHeight="1" x14ac:dyDescent="0.2">
      <c r="A33" s="146">
        <v>28</v>
      </c>
      <c r="B33" s="233" t="s">
        <v>1851</v>
      </c>
      <c r="C33" s="155" t="s">
        <v>2400</v>
      </c>
      <c r="D33" s="149" t="s">
        <v>1865</v>
      </c>
      <c r="E33" s="233"/>
      <c r="F33" s="150"/>
      <c r="G33" s="146"/>
      <c r="H33" s="146"/>
      <c r="I33" s="146"/>
      <c r="J33" s="146"/>
      <c r="K33" s="146"/>
      <c r="L33" s="146"/>
      <c r="M33" s="146"/>
      <c r="N33" s="146"/>
      <c r="O33" s="146"/>
      <c r="P33" s="342"/>
      <c r="Q33" s="343"/>
      <c r="R33" s="151"/>
      <c r="S33" s="152"/>
      <c r="T33" s="152"/>
      <c r="U33" s="153" t="str">
        <f t="shared" si="0"/>
        <v>単価  MONEY</v>
      </c>
    </row>
    <row r="34" spans="1:21" s="75" customFormat="1" ht="13.5" customHeight="1" x14ac:dyDescent="0.2">
      <c r="A34" s="76">
        <v>29</v>
      </c>
      <c r="B34" s="228" t="s">
        <v>51</v>
      </c>
      <c r="C34" s="83" t="s">
        <v>2401</v>
      </c>
      <c r="D34" s="84" t="s">
        <v>107</v>
      </c>
      <c r="E34" s="228"/>
      <c r="F34" s="228"/>
      <c r="G34" s="228"/>
      <c r="H34" s="228"/>
      <c r="I34" s="228"/>
      <c r="J34" s="228"/>
      <c r="K34" s="228"/>
      <c r="L34" s="228"/>
      <c r="M34" s="228"/>
      <c r="N34" s="84"/>
      <c r="O34" s="84"/>
      <c r="P34" s="325"/>
      <c r="Q34" s="326"/>
      <c r="R34" s="81"/>
      <c r="S34" s="73"/>
      <c r="T34" s="73"/>
      <c r="U34" s="74" t="str">
        <f t="shared" si="0"/>
        <v>登録日時  DATETIME</v>
      </c>
    </row>
    <row r="35" spans="1:21" s="75" customFormat="1" ht="13.5" customHeight="1" x14ac:dyDescent="0.2">
      <c r="A35" s="76">
        <v>30</v>
      </c>
      <c r="B35" s="228" t="s">
        <v>57</v>
      </c>
      <c r="C35" s="83" t="s">
        <v>2402</v>
      </c>
      <c r="D35" s="84" t="s">
        <v>84</v>
      </c>
      <c r="E35" s="228">
        <v>50</v>
      </c>
      <c r="F35" s="228"/>
      <c r="G35" s="228"/>
      <c r="H35" s="228"/>
      <c r="I35" s="228"/>
      <c r="J35" s="228"/>
      <c r="K35" s="228"/>
      <c r="L35" s="228"/>
      <c r="M35" s="228"/>
      <c r="N35" s="84"/>
      <c r="O35" s="84"/>
      <c r="P35" s="325"/>
      <c r="Q35" s="326"/>
      <c r="R35" s="81"/>
      <c r="S35" s="73"/>
      <c r="T35" s="73"/>
      <c r="U35" s="74" t="str">
        <f t="shared" si="0"/>
        <v>登録端末名  VARCHAR(50)</v>
      </c>
    </row>
    <row r="36" spans="1:21" s="75" customFormat="1" ht="13.5" customHeight="1" x14ac:dyDescent="0.2">
      <c r="A36" s="76">
        <v>31</v>
      </c>
      <c r="B36" s="228" t="s">
        <v>52</v>
      </c>
      <c r="C36" s="83" t="s">
        <v>2403</v>
      </c>
      <c r="D36" s="84" t="s">
        <v>3179</v>
      </c>
      <c r="E36" s="228">
        <v>50</v>
      </c>
      <c r="F36" s="228"/>
      <c r="G36" s="84"/>
      <c r="H36" s="84"/>
      <c r="I36" s="84"/>
      <c r="J36" s="84"/>
      <c r="K36" s="84"/>
      <c r="L36" s="84"/>
      <c r="M36" s="84"/>
      <c r="N36" s="84"/>
      <c r="O36" s="84"/>
      <c r="P36" s="325"/>
      <c r="Q36" s="326"/>
      <c r="R36" s="81"/>
      <c r="S36" s="73"/>
      <c r="T36" s="73"/>
      <c r="U36" s="74" t="str">
        <f t="shared" si="0"/>
        <v>登録ユーザー名  VARCHAR(50)</v>
      </c>
    </row>
    <row r="37" spans="1:21" s="75" customFormat="1" ht="13.5" customHeight="1" x14ac:dyDescent="0.2">
      <c r="A37" s="76">
        <v>32</v>
      </c>
      <c r="B37" s="228" t="s">
        <v>60</v>
      </c>
      <c r="C37" s="83" t="s">
        <v>2404</v>
      </c>
      <c r="D37" s="84" t="s">
        <v>3184</v>
      </c>
      <c r="E37" s="228"/>
      <c r="F37" s="228"/>
      <c r="G37" s="228"/>
      <c r="H37" s="228"/>
      <c r="I37" s="228"/>
      <c r="J37" s="228"/>
      <c r="K37" s="228"/>
      <c r="L37" s="228"/>
      <c r="M37" s="228"/>
      <c r="N37" s="84"/>
      <c r="O37" s="84"/>
      <c r="P37" s="325"/>
      <c r="Q37" s="326"/>
      <c r="R37" s="81"/>
      <c r="S37" s="73"/>
      <c r="T37" s="73"/>
      <c r="U37" s="74" t="str">
        <f t="shared" si="0"/>
        <v>更新日時  DATETIME</v>
      </c>
    </row>
    <row r="38" spans="1:21" s="75" customFormat="1" ht="13.5" customHeight="1" x14ac:dyDescent="0.2">
      <c r="A38" s="76">
        <v>33</v>
      </c>
      <c r="B38" s="228" t="s">
        <v>58</v>
      </c>
      <c r="C38" s="83" t="s">
        <v>2405</v>
      </c>
      <c r="D38" s="76" t="s">
        <v>3185</v>
      </c>
      <c r="E38" s="228">
        <v>50</v>
      </c>
      <c r="F38" s="228"/>
      <c r="G38" s="228"/>
      <c r="H38" s="228"/>
      <c r="I38" s="228"/>
      <c r="J38" s="228"/>
      <c r="K38" s="228"/>
      <c r="L38" s="228"/>
      <c r="M38" s="228"/>
      <c r="N38" s="84"/>
      <c r="O38" s="84"/>
      <c r="P38" s="325"/>
      <c r="Q38" s="326"/>
      <c r="R38" s="81"/>
      <c r="S38" s="73"/>
      <c r="T38" s="73"/>
      <c r="U38" s="74" t="str">
        <f t="shared" si="0"/>
        <v>更新端末名  VARCHAR(50)</v>
      </c>
    </row>
    <row r="39" spans="1:21" s="75" customFormat="1" ht="13.5" customHeight="1" x14ac:dyDescent="0.2">
      <c r="A39" s="76">
        <v>34</v>
      </c>
      <c r="B39" s="226" t="s">
        <v>53</v>
      </c>
      <c r="C39" s="83" t="s">
        <v>2406</v>
      </c>
      <c r="D39" s="76" t="s">
        <v>84</v>
      </c>
      <c r="E39" s="228">
        <v>50</v>
      </c>
      <c r="F39" s="226"/>
      <c r="G39" s="226"/>
      <c r="H39" s="226"/>
      <c r="I39" s="226"/>
      <c r="J39" s="226"/>
      <c r="K39" s="226"/>
      <c r="L39" s="226"/>
      <c r="M39" s="226"/>
      <c r="N39" s="76"/>
      <c r="O39" s="226"/>
      <c r="P39" s="327"/>
      <c r="Q39" s="328"/>
      <c r="R39" s="81"/>
      <c r="S39" s="73"/>
      <c r="T39" s="73"/>
      <c r="U39" s="74" t="str">
        <f t="shared" si="0"/>
        <v>更新ユーザー名  VARCHAR(50)</v>
      </c>
    </row>
    <row r="40" spans="1:21" s="75" customFormat="1" ht="13.5" customHeight="1" x14ac:dyDescent="0.2">
      <c r="A40" s="76">
        <v>35</v>
      </c>
      <c r="B40" s="226" t="s">
        <v>54</v>
      </c>
      <c r="C40" s="85" t="s">
        <v>2407</v>
      </c>
      <c r="D40" s="76" t="s">
        <v>149</v>
      </c>
      <c r="E40" s="226"/>
      <c r="F40" s="226"/>
      <c r="G40" s="226"/>
      <c r="H40" s="226"/>
      <c r="I40" s="226"/>
      <c r="J40" s="226"/>
      <c r="K40" s="226"/>
      <c r="L40" s="226"/>
      <c r="M40" s="226"/>
      <c r="N40" s="76"/>
      <c r="O40" s="226">
        <v>0</v>
      </c>
      <c r="P40" s="327"/>
      <c r="Q40" s="328"/>
      <c r="S40" s="73"/>
      <c r="T40" s="73"/>
      <c r="U40" s="74" t="str">
        <f t="shared" si="0"/>
        <v>削除フラグ  INT</v>
      </c>
    </row>
    <row r="41" spans="1:21" s="75" customFormat="1" ht="13.5" customHeight="1" x14ac:dyDescent="0.2">
      <c r="A41" s="76">
        <v>36</v>
      </c>
      <c r="B41" s="226" t="s">
        <v>56</v>
      </c>
      <c r="C41" s="85" t="s">
        <v>2408</v>
      </c>
      <c r="D41" s="84" t="s">
        <v>107</v>
      </c>
      <c r="E41" s="226"/>
      <c r="F41" s="226"/>
      <c r="G41" s="226">
        <v>2</v>
      </c>
      <c r="H41" s="226"/>
      <c r="I41" s="226"/>
      <c r="J41" s="226"/>
      <c r="K41" s="226"/>
      <c r="L41" s="226"/>
      <c r="M41" s="226"/>
      <c r="N41" s="76" t="s">
        <v>2806</v>
      </c>
      <c r="O41" s="226"/>
      <c r="P41" s="327"/>
      <c r="Q41" s="328"/>
      <c r="R41" s="81"/>
      <c r="S41" s="73"/>
      <c r="T41" s="73"/>
      <c r="U41" s="74" t="str">
        <f t="shared" si="0"/>
        <v>削除日時  DATETIME</v>
      </c>
    </row>
    <row r="42" spans="1:21" s="75" customFormat="1" ht="13.5" customHeight="1" x14ac:dyDescent="0.2">
      <c r="A42" s="76">
        <v>37</v>
      </c>
      <c r="B42" s="226" t="s">
        <v>59</v>
      </c>
      <c r="C42" s="85" t="s">
        <v>2409</v>
      </c>
      <c r="D42" s="76" t="s">
        <v>84</v>
      </c>
      <c r="E42" s="226">
        <v>50</v>
      </c>
      <c r="F42" s="226"/>
      <c r="G42" s="226"/>
      <c r="H42" s="226"/>
      <c r="I42" s="226"/>
      <c r="J42" s="226"/>
      <c r="K42" s="226"/>
      <c r="L42" s="226"/>
      <c r="M42" s="226"/>
      <c r="N42" s="76"/>
      <c r="O42" s="226"/>
      <c r="P42" s="327"/>
      <c r="Q42" s="328"/>
      <c r="R42" s="81"/>
      <c r="S42" s="73"/>
      <c r="T42" s="73"/>
      <c r="U42" s="74" t="str">
        <f t="shared" si="0"/>
        <v>削除端末名  VARCHAR(50)</v>
      </c>
    </row>
    <row r="43" spans="1:21" s="75" customFormat="1" ht="13.5" customHeight="1" x14ac:dyDescent="0.2">
      <c r="A43" s="76">
        <v>38</v>
      </c>
      <c r="B43" s="226" t="s">
        <v>55</v>
      </c>
      <c r="C43" s="85" t="s">
        <v>2410</v>
      </c>
      <c r="D43" s="76" t="s">
        <v>84</v>
      </c>
      <c r="E43" s="226">
        <v>50</v>
      </c>
      <c r="F43" s="226"/>
      <c r="G43" s="226"/>
      <c r="H43" s="226"/>
      <c r="I43" s="226"/>
      <c r="J43" s="226"/>
      <c r="K43" s="226"/>
      <c r="L43" s="226"/>
      <c r="M43" s="226"/>
      <c r="N43" s="76"/>
      <c r="O43" s="226"/>
      <c r="P43" s="327"/>
      <c r="Q43" s="328"/>
      <c r="R43" s="81"/>
      <c r="S43" s="73"/>
      <c r="T43" s="73"/>
      <c r="U43" s="74" t="str">
        <f t="shared" si="0"/>
        <v>削除ユーザー名  VARCHAR(50)</v>
      </c>
    </row>
    <row r="44" spans="1:21" s="75" customFormat="1" ht="13.5" customHeight="1" x14ac:dyDescent="0.2">
      <c r="A44" s="86">
        <v>39</v>
      </c>
      <c r="B44" s="227" t="s">
        <v>128</v>
      </c>
      <c r="C44" s="227" t="s">
        <v>2411</v>
      </c>
      <c r="D44" s="86" t="s">
        <v>149</v>
      </c>
      <c r="E44" s="227"/>
      <c r="F44" s="227"/>
      <c r="G44" s="86"/>
      <c r="H44" s="86"/>
      <c r="I44" s="86"/>
      <c r="J44" s="86"/>
      <c r="K44" s="86"/>
      <c r="L44" s="86"/>
      <c r="M44" s="86"/>
      <c r="N44" s="86"/>
      <c r="O44" s="227">
        <v>0</v>
      </c>
      <c r="P44" s="329" t="s">
        <v>75</v>
      </c>
      <c r="Q44" s="330"/>
      <c r="R44" s="73"/>
      <c r="S44" s="73"/>
      <c r="T44" s="73"/>
      <c r="U44" s="74" t="str">
        <f t="shared" si="0"/>
        <v>リビジョン番号  INT</v>
      </c>
    </row>
  </sheetData>
  <mergeCells count="42">
    <mergeCell ref="P44:Q44"/>
    <mergeCell ref="P33:Q33"/>
    <mergeCell ref="P34:Q34"/>
    <mergeCell ref="P35:Q35"/>
    <mergeCell ref="P36:Q36"/>
    <mergeCell ref="P37:Q37"/>
    <mergeCell ref="P38:Q38"/>
    <mergeCell ref="P39:Q39"/>
    <mergeCell ref="P40:Q40"/>
    <mergeCell ref="P41:Q41"/>
    <mergeCell ref="P42:Q42"/>
    <mergeCell ref="P43:Q43"/>
    <mergeCell ref="P32:Q32"/>
    <mergeCell ref="P21:Q21"/>
    <mergeCell ref="P22:Q22"/>
    <mergeCell ref="P23:Q23"/>
    <mergeCell ref="P24:Q24"/>
    <mergeCell ref="P25:Q25"/>
    <mergeCell ref="P26:Q26"/>
    <mergeCell ref="P27:Q27"/>
    <mergeCell ref="P28:Q28"/>
    <mergeCell ref="P29:Q29"/>
    <mergeCell ref="P30:Q30"/>
    <mergeCell ref="P31:Q31"/>
    <mergeCell ref="P20:Q20"/>
    <mergeCell ref="P9:Q9"/>
    <mergeCell ref="P10:Q10"/>
    <mergeCell ref="P11:Q11"/>
    <mergeCell ref="P12:Q12"/>
    <mergeCell ref="P13:Q13"/>
    <mergeCell ref="P14:Q14"/>
    <mergeCell ref="P15:Q15"/>
    <mergeCell ref="P16:Q16"/>
    <mergeCell ref="P17:Q17"/>
    <mergeCell ref="P18:Q18"/>
    <mergeCell ref="P19:Q19"/>
    <mergeCell ref="P8:Q8"/>
    <mergeCell ref="G1:P1"/>
    <mergeCell ref="G2:P2"/>
    <mergeCell ref="P5:Q5"/>
    <mergeCell ref="P6:Q6"/>
    <mergeCell ref="P7:Q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65314"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165314" r:id="rId4" name="CommandButton2"/>
      </mc:Fallback>
    </mc:AlternateContent>
    <mc:AlternateContent xmlns:mc="http://schemas.openxmlformats.org/markup-compatibility/2006">
      <mc:Choice Requires="x14">
        <control shapeId="1165313"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165313" r:id="rId6" name="CommandButton1"/>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33">
    <tabColor rgb="FF00B0F0"/>
  </sheetPr>
  <dimension ref="A1:U44"/>
  <sheetViews>
    <sheetView view="pageBreakPreview" topLeftCell="A31"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30" t="s">
        <v>11</v>
      </c>
      <c r="B1" s="229" t="s">
        <v>29</v>
      </c>
      <c r="C1" s="39" t="s">
        <v>31</v>
      </c>
      <c r="D1" s="229" t="s">
        <v>16</v>
      </c>
      <c r="E1" s="229" t="s">
        <v>17</v>
      </c>
      <c r="F1" s="229" t="s">
        <v>18</v>
      </c>
      <c r="G1" s="331" t="s">
        <v>19</v>
      </c>
      <c r="H1" s="332"/>
      <c r="I1" s="332"/>
      <c r="J1" s="332"/>
      <c r="K1" s="332"/>
      <c r="L1" s="332"/>
      <c r="M1" s="332"/>
      <c r="N1" s="332"/>
      <c r="O1" s="332"/>
      <c r="P1" s="333"/>
      <c r="Q1" s="40" t="s">
        <v>20</v>
      </c>
      <c r="R1" s="41"/>
      <c r="S1" s="41"/>
      <c r="T1" s="41"/>
      <c r="U1" s="42"/>
    </row>
    <row r="2" spans="1:21" ht="13.5" customHeight="1" x14ac:dyDescent="0.2">
      <c r="A2" s="44"/>
      <c r="B2" s="45" t="s">
        <v>2453</v>
      </c>
      <c r="C2" s="46" t="s">
        <v>2412</v>
      </c>
      <c r="D2" s="47">
        <v>1000</v>
      </c>
      <c r="E2" s="48">
        <v>925</v>
      </c>
      <c r="F2" s="48">
        <v>81</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30" t="s">
        <v>15</v>
      </c>
      <c r="B5" s="230" t="s">
        <v>35</v>
      </c>
      <c r="C5" s="65" t="s">
        <v>36</v>
      </c>
      <c r="D5" s="66" t="s">
        <v>37</v>
      </c>
      <c r="E5" s="230" t="s">
        <v>32</v>
      </c>
      <c r="F5" s="230" t="s">
        <v>38</v>
      </c>
      <c r="G5" s="230" t="s">
        <v>23</v>
      </c>
      <c r="H5" s="230" t="s">
        <v>24</v>
      </c>
      <c r="I5" s="230" t="s">
        <v>25</v>
      </c>
      <c r="J5" s="230" t="s">
        <v>6</v>
      </c>
      <c r="K5" s="230" t="s">
        <v>7</v>
      </c>
      <c r="L5" s="230" t="s">
        <v>1</v>
      </c>
      <c r="M5" s="230" t="s">
        <v>2</v>
      </c>
      <c r="N5" s="230" t="s">
        <v>39</v>
      </c>
      <c r="O5" s="230" t="s">
        <v>27</v>
      </c>
      <c r="P5" s="337" t="s">
        <v>26</v>
      </c>
      <c r="Q5" s="331"/>
      <c r="R5" s="67" t="s">
        <v>8</v>
      </c>
      <c r="S5" s="68" t="s">
        <v>9</v>
      </c>
      <c r="T5" s="68" t="s">
        <v>10</v>
      </c>
      <c r="U5" s="42"/>
    </row>
    <row r="6" spans="1:21" s="75" customFormat="1" ht="13.5" customHeight="1" x14ac:dyDescent="0.2">
      <c r="A6" s="69">
        <v>1</v>
      </c>
      <c r="B6" s="231" t="s">
        <v>215</v>
      </c>
      <c r="C6" s="71" t="s">
        <v>2413</v>
      </c>
      <c r="D6" s="69" t="s">
        <v>84</v>
      </c>
      <c r="E6" s="72">
        <v>11</v>
      </c>
      <c r="F6" s="72"/>
      <c r="G6" s="69">
        <v>1</v>
      </c>
      <c r="H6" s="69"/>
      <c r="I6" s="69"/>
      <c r="J6" s="69"/>
      <c r="K6" s="69"/>
      <c r="L6" s="69"/>
      <c r="M6" s="69"/>
      <c r="N6" s="69" t="s">
        <v>28</v>
      </c>
      <c r="O6" s="69"/>
      <c r="P6" s="338"/>
      <c r="Q6" s="339"/>
      <c r="R6" s="73"/>
      <c r="S6" s="73"/>
      <c r="T6" s="73"/>
      <c r="U6" s="74" t="str">
        <f t="shared" ref="U6:U44" si="0">B6 &amp; "  " &amp;D6 &amp; IF(D6 = "VARCHAR","(" &amp; E6 &amp; ")",IF(D6="NUMERIC","(" &amp; E6 &amp; "," &amp; F6 &amp; ")",""))</f>
        <v>部品ｺｰﾄﾞ  VARCHAR(11)</v>
      </c>
    </row>
    <row r="7" spans="1:21" s="75" customFormat="1" ht="13.5" customHeight="1" x14ac:dyDescent="0.2">
      <c r="A7" s="76">
        <v>2</v>
      </c>
      <c r="B7" s="226" t="s">
        <v>186</v>
      </c>
      <c r="C7" s="78" t="s">
        <v>2414</v>
      </c>
      <c r="D7" s="69" t="s">
        <v>3180</v>
      </c>
      <c r="E7" s="226">
        <v>1</v>
      </c>
      <c r="F7" s="79"/>
      <c r="G7" s="76">
        <v>2</v>
      </c>
      <c r="H7" s="76"/>
      <c r="I7" s="76"/>
      <c r="J7" s="76"/>
      <c r="K7" s="76"/>
      <c r="L7" s="76"/>
      <c r="M7" s="76"/>
      <c r="N7" s="76"/>
      <c r="O7" s="76"/>
      <c r="P7" s="327"/>
      <c r="Q7" s="328"/>
      <c r="R7" s="73"/>
      <c r="S7" s="73"/>
      <c r="T7" s="73"/>
      <c r="U7" s="74" t="str">
        <f t="shared" si="0"/>
        <v>ﾏｲﾅｰｺｰﾄﾞ  VARCHAR(1)</v>
      </c>
    </row>
    <row r="8" spans="1:21" s="75" customFormat="1" ht="13.5" customHeight="1" x14ac:dyDescent="0.2">
      <c r="A8" s="76">
        <v>3</v>
      </c>
      <c r="B8" s="226" t="s">
        <v>216</v>
      </c>
      <c r="C8" s="78" t="s">
        <v>2415</v>
      </c>
      <c r="D8" s="69" t="s">
        <v>149</v>
      </c>
      <c r="E8" s="226"/>
      <c r="F8" s="79"/>
      <c r="G8" s="76"/>
      <c r="H8" s="76">
        <v>1</v>
      </c>
      <c r="I8" s="76"/>
      <c r="J8" s="76"/>
      <c r="K8" s="76"/>
      <c r="L8" s="76"/>
      <c r="M8" s="76"/>
      <c r="N8" s="76"/>
      <c r="O8" s="76"/>
      <c r="P8" s="327" t="s">
        <v>217</v>
      </c>
      <c r="Q8" s="328"/>
      <c r="R8" s="80"/>
      <c r="S8" s="73"/>
      <c r="T8" s="73"/>
      <c r="U8" s="74" t="str">
        <f t="shared" si="0"/>
        <v>品番区分  INT</v>
      </c>
    </row>
    <row r="9" spans="1:21" s="75" customFormat="1" ht="13.5" customHeight="1" x14ac:dyDescent="0.2">
      <c r="A9" s="76">
        <v>4</v>
      </c>
      <c r="B9" s="226" t="s">
        <v>207</v>
      </c>
      <c r="C9" s="78" t="s">
        <v>2416</v>
      </c>
      <c r="D9" s="69" t="s">
        <v>84</v>
      </c>
      <c r="E9" s="226">
        <v>40</v>
      </c>
      <c r="F9" s="79"/>
      <c r="G9" s="76"/>
      <c r="H9" s="76"/>
      <c r="I9" s="76"/>
      <c r="J9" s="76"/>
      <c r="K9" s="76"/>
      <c r="L9" s="76"/>
      <c r="M9" s="76"/>
      <c r="N9" s="76"/>
      <c r="O9" s="76"/>
      <c r="P9" s="327"/>
      <c r="Q9" s="328"/>
      <c r="R9" s="80"/>
      <c r="S9" s="73"/>
      <c r="T9" s="73"/>
      <c r="U9" s="74" t="str">
        <f t="shared" si="0"/>
        <v>部品名称  VARCHAR(40)</v>
      </c>
    </row>
    <row r="10" spans="1:21" s="75" customFormat="1" ht="13.5" customHeight="1" x14ac:dyDescent="0.2">
      <c r="A10" s="76">
        <v>5</v>
      </c>
      <c r="B10" s="226" t="s">
        <v>208</v>
      </c>
      <c r="C10" s="78" t="s">
        <v>2417</v>
      </c>
      <c r="D10" s="69" t="s">
        <v>84</v>
      </c>
      <c r="E10" s="226">
        <v>40</v>
      </c>
      <c r="F10" s="79"/>
      <c r="G10" s="76"/>
      <c r="H10" s="76"/>
      <c r="I10" s="76"/>
      <c r="J10" s="76"/>
      <c r="K10" s="76"/>
      <c r="L10" s="76"/>
      <c r="M10" s="76"/>
      <c r="N10" s="76"/>
      <c r="O10" s="76"/>
      <c r="P10" s="327"/>
      <c r="Q10" s="328"/>
      <c r="R10" s="80"/>
      <c r="S10" s="73"/>
      <c r="T10" s="73"/>
      <c r="U10" s="74" t="str">
        <f t="shared" si="0"/>
        <v>部品略称  VARCHAR(40)</v>
      </c>
    </row>
    <row r="11" spans="1:21" s="75" customFormat="1" ht="13.5" customHeight="1" x14ac:dyDescent="0.2">
      <c r="A11" s="76">
        <v>6</v>
      </c>
      <c r="B11" s="226" t="s">
        <v>2124</v>
      </c>
      <c r="C11" s="78" t="s">
        <v>2418</v>
      </c>
      <c r="D11" s="69" t="s">
        <v>3178</v>
      </c>
      <c r="E11" s="226"/>
      <c r="F11" s="79"/>
      <c r="G11" s="76"/>
      <c r="H11" s="76"/>
      <c r="I11" s="76"/>
      <c r="J11" s="76"/>
      <c r="K11" s="76"/>
      <c r="L11" s="76"/>
      <c r="M11" s="76"/>
      <c r="N11" s="76"/>
      <c r="O11" s="76"/>
      <c r="P11" s="327"/>
      <c r="Q11" s="328"/>
      <c r="R11" s="80"/>
      <c r="S11" s="73"/>
      <c r="T11" s="73"/>
      <c r="U11" s="74" t="str">
        <f t="shared" si="0"/>
        <v>収容数  INT</v>
      </c>
    </row>
    <row r="12" spans="1:21" s="75" customFormat="1" ht="13.5" customHeight="1" x14ac:dyDescent="0.2">
      <c r="A12" s="76">
        <v>7</v>
      </c>
      <c r="B12" s="228" t="s">
        <v>2122</v>
      </c>
      <c r="C12" s="83" t="s">
        <v>2419</v>
      </c>
      <c r="D12" s="69" t="s">
        <v>3178</v>
      </c>
      <c r="E12" s="228"/>
      <c r="F12" s="228"/>
      <c r="G12" s="228"/>
      <c r="H12" s="228"/>
      <c r="I12" s="228"/>
      <c r="J12" s="228"/>
      <c r="K12" s="228"/>
      <c r="L12" s="228"/>
      <c r="M12" s="228"/>
      <c r="N12" s="84"/>
      <c r="O12" s="84"/>
      <c r="P12" s="325"/>
      <c r="Q12" s="326"/>
      <c r="R12" s="81"/>
      <c r="S12" s="73"/>
      <c r="T12" s="73"/>
      <c r="U12" s="74" t="str">
        <f t="shared" si="0"/>
        <v>かんばん発行枚数  INT</v>
      </c>
    </row>
    <row r="13" spans="1:21" s="75" customFormat="1" ht="13.5" customHeight="1" x14ac:dyDescent="0.2">
      <c r="A13" s="76">
        <v>8</v>
      </c>
      <c r="B13" s="228" t="s">
        <v>187</v>
      </c>
      <c r="C13" s="83" t="s">
        <v>2420</v>
      </c>
      <c r="D13" s="69" t="s">
        <v>84</v>
      </c>
      <c r="E13" s="228">
        <v>6</v>
      </c>
      <c r="F13" s="228"/>
      <c r="G13" s="228"/>
      <c r="H13" s="228"/>
      <c r="I13" s="228">
        <v>1</v>
      </c>
      <c r="J13" s="228"/>
      <c r="K13" s="228"/>
      <c r="L13" s="228"/>
      <c r="M13" s="228"/>
      <c r="N13" s="84"/>
      <c r="O13" s="84"/>
      <c r="P13" s="325"/>
      <c r="Q13" s="326"/>
      <c r="R13" s="81"/>
      <c r="S13" s="73"/>
      <c r="T13" s="73"/>
      <c r="U13" s="74" t="str">
        <f t="shared" si="0"/>
        <v>仕入先ｺｰﾄﾞ  VARCHAR(6)</v>
      </c>
    </row>
    <row r="14" spans="1:21" s="75" customFormat="1" ht="13.5" customHeight="1" x14ac:dyDescent="0.2">
      <c r="A14" s="76">
        <v>9</v>
      </c>
      <c r="B14" s="228" t="s">
        <v>188</v>
      </c>
      <c r="C14" s="83" t="s">
        <v>2421</v>
      </c>
      <c r="D14" s="69" t="s">
        <v>3180</v>
      </c>
      <c r="E14" s="228">
        <v>1</v>
      </c>
      <c r="F14" s="228"/>
      <c r="G14" s="84"/>
      <c r="H14" s="84"/>
      <c r="I14" s="84"/>
      <c r="J14" s="84"/>
      <c r="K14" s="84"/>
      <c r="L14" s="84"/>
      <c r="M14" s="84"/>
      <c r="N14" s="84"/>
      <c r="O14" s="84"/>
      <c r="P14" s="325"/>
      <c r="Q14" s="326"/>
      <c r="R14" s="81"/>
      <c r="S14" s="73"/>
      <c r="T14" s="73"/>
      <c r="U14" s="74" t="str">
        <f t="shared" si="0"/>
        <v>仕入先付帯No  VARCHAR(1)</v>
      </c>
    </row>
    <row r="15" spans="1:21" s="75" customFormat="1" ht="13.5" customHeight="1" x14ac:dyDescent="0.2">
      <c r="A15" s="76">
        <v>10</v>
      </c>
      <c r="B15" s="228" t="s">
        <v>190</v>
      </c>
      <c r="C15" s="156" t="s">
        <v>2422</v>
      </c>
      <c r="D15" s="69" t="s">
        <v>3180</v>
      </c>
      <c r="E15" s="228">
        <v>5</v>
      </c>
      <c r="F15" s="228"/>
      <c r="G15" s="228"/>
      <c r="H15" s="228"/>
      <c r="I15" s="228"/>
      <c r="J15" s="228"/>
      <c r="K15" s="228"/>
      <c r="L15" s="228"/>
      <c r="M15" s="228"/>
      <c r="N15" s="84"/>
      <c r="O15" s="84"/>
      <c r="P15" s="325"/>
      <c r="Q15" s="326"/>
      <c r="R15" s="81"/>
      <c r="S15" s="73"/>
      <c r="T15" s="73"/>
      <c r="U15" s="74" t="str">
        <f t="shared" si="0"/>
        <v>納入ｻｲｸﾙ  VARCHAR(5)</v>
      </c>
    </row>
    <row r="16" spans="1:21" s="75" customFormat="1" ht="13.5" customHeight="1" x14ac:dyDescent="0.2">
      <c r="A16" s="76">
        <v>11</v>
      </c>
      <c r="B16" s="228" t="s">
        <v>218</v>
      </c>
      <c r="C16" s="83" t="s">
        <v>2423</v>
      </c>
      <c r="D16" s="69" t="s">
        <v>3202</v>
      </c>
      <c r="E16" s="228">
        <v>5</v>
      </c>
      <c r="F16" s="228">
        <v>1</v>
      </c>
      <c r="G16" s="228"/>
      <c r="H16" s="228"/>
      <c r="I16" s="228"/>
      <c r="J16" s="228"/>
      <c r="K16" s="228"/>
      <c r="L16" s="228"/>
      <c r="M16" s="228"/>
      <c r="N16" s="84"/>
      <c r="O16" s="84"/>
      <c r="P16" s="325" t="s">
        <v>219</v>
      </c>
      <c r="Q16" s="326"/>
      <c r="R16" s="81"/>
      <c r="S16" s="73"/>
      <c r="T16" s="73"/>
      <c r="U16" s="74" t="str">
        <f t="shared" si="0"/>
        <v>名目ﾘｰﾄﾞﾀｲﾑ  NUMERIC(5,1)</v>
      </c>
    </row>
    <row r="17" spans="1:21" s="75" customFormat="1" ht="13.5" customHeight="1" x14ac:dyDescent="0.2">
      <c r="A17" s="76">
        <v>12</v>
      </c>
      <c r="B17" s="226" t="s">
        <v>220</v>
      </c>
      <c r="C17" s="83" t="s">
        <v>2424</v>
      </c>
      <c r="D17" s="69" t="s">
        <v>3223</v>
      </c>
      <c r="E17" s="228">
        <v>5</v>
      </c>
      <c r="F17" s="226">
        <v>1</v>
      </c>
      <c r="G17" s="226"/>
      <c r="H17" s="226"/>
      <c r="I17" s="226"/>
      <c r="J17" s="226"/>
      <c r="K17" s="226"/>
      <c r="L17" s="226"/>
      <c r="M17" s="226"/>
      <c r="N17" s="76"/>
      <c r="O17" s="226"/>
      <c r="P17" s="325" t="s">
        <v>219</v>
      </c>
      <c r="Q17" s="326"/>
      <c r="R17" s="81"/>
      <c r="S17" s="73"/>
      <c r="T17" s="73"/>
      <c r="U17" s="74" t="str">
        <f t="shared" si="0"/>
        <v>安全計数  NUMERIC(5,1)</v>
      </c>
    </row>
    <row r="18" spans="1:21" s="75" customFormat="1" ht="13.5" customHeight="1" x14ac:dyDescent="0.2">
      <c r="A18" s="76">
        <v>13</v>
      </c>
      <c r="B18" s="226" t="s">
        <v>221</v>
      </c>
      <c r="C18" s="85" t="s">
        <v>2425</v>
      </c>
      <c r="D18" s="69" t="s">
        <v>3202</v>
      </c>
      <c r="E18" s="226">
        <v>5</v>
      </c>
      <c r="F18" s="226">
        <v>1</v>
      </c>
      <c r="G18" s="226"/>
      <c r="H18" s="226"/>
      <c r="I18" s="226"/>
      <c r="J18" s="226"/>
      <c r="K18" s="226"/>
      <c r="L18" s="226"/>
      <c r="M18" s="226"/>
      <c r="N18" s="76"/>
      <c r="O18" s="226"/>
      <c r="P18" s="325" t="s">
        <v>219</v>
      </c>
      <c r="Q18" s="326"/>
      <c r="S18" s="73"/>
      <c r="T18" s="73"/>
      <c r="U18" s="74" t="str">
        <f t="shared" si="0"/>
        <v>実質ﾘｰﾄﾞﾀｲﾑ  NUMERIC(5,1)</v>
      </c>
    </row>
    <row r="19" spans="1:21" s="75" customFormat="1" ht="13.5" customHeight="1" x14ac:dyDescent="0.2">
      <c r="A19" s="76">
        <v>14</v>
      </c>
      <c r="B19" s="226" t="s">
        <v>2125</v>
      </c>
      <c r="C19" s="85" t="s">
        <v>2426</v>
      </c>
      <c r="D19" s="69" t="s">
        <v>3180</v>
      </c>
      <c r="E19" s="226">
        <v>50</v>
      </c>
      <c r="F19" s="226"/>
      <c r="G19" s="226"/>
      <c r="H19" s="226"/>
      <c r="I19" s="226"/>
      <c r="J19" s="226">
        <v>1</v>
      </c>
      <c r="K19" s="226"/>
      <c r="L19" s="226"/>
      <c r="M19" s="226"/>
      <c r="N19" s="76"/>
      <c r="O19" s="226"/>
      <c r="P19" s="327"/>
      <c r="Q19" s="328"/>
      <c r="R19" s="81"/>
      <c r="S19" s="73"/>
      <c r="T19" s="73"/>
      <c r="U19" s="74" t="str">
        <f t="shared" si="0"/>
        <v>所番地  VARCHAR(50)</v>
      </c>
    </row>
    <row r="20" spans="1:21" s="75" customFormat="1" ht="13.5" customHeight="1" x14ac:dyDescent="0.2">
      <c r="A20" s="76">
        <v>15</v>
      </c>
      <c r="B20" s="226" t="s">
        <v>222</v>
      </c>
      <c r="C20" s="85" t="s">
        <v>2427</v>
      </c>
      <c r="D20" s="69" t="s">
        <v>1865</v>
      </c>
      <c r="E20" s="226"/>
      <c r="F20" s="226"/>
      <c r="G20" s="226"/>
      <c r="H20" s="226"/>
      <c r="I20" s="226"/>
      <c r="J20" s="226"/>
      <c r="K20" s="226"/>
      <c r="L20" s="226"/>
      <c r="M20" s="226"/>
      <c r="N20" s="76"/>
      <c r="O20" s="226"/>
      <c r="P20" s="327" t="s">
        <v>223</v>
      </c>
      <c r="Q20" s="328"/>
      <c r="R20" s="81"/>
      <c r="S20" s="73"/>
      <c r="T20" s="73"/>
      <c r="U20" s="74" t="str">
        <f t="shared" si="0"/>
        <v>部品単価  MONEY</v>
      </c>
    </row>
    <row r="21" spans="1:21" s="75" customFormat="1" ht="13.5" customHeight="1" x14ac:dyDescent="0.2">
      <c r="A21" s="76">
        <v>16</v>
      </c>
      <c r="B21" s="226" t="s">
        <v>212</v>
      </c>
      <c r="C21" s="85" t="s">
        <v>2428</v>
      </c>
      <c r="D21" s="69" t="s">
        <v>149</v>
      </c>
      <c r="E21" s="226"/>
      <c r="F21" s="226"/>
      <c r="G21" s="226"/>
      <c r="H21" s="226"/>
      <c r="I21" s="226"/>
      <c r="J21" s="226"/>
      <c r="K21" s="226"/>
      <c r="L21" s="226"/>
      <c r="M21" s="226"/>
      <c r="N21" s="76"/>
      <c r="O21" s="226"/>
      <c r="P21" s="327"/>
      <c r="Q21" s="328"/>
      <c r="R21" s="81"/>
      <c r="S21" s="73"/>
      <c r="T21" s="73"/>
      <c r="U21" s="74" t="str">
        <f t="shared" si="0"/>
        <v>設計変更ﾌﾗｸﾞ  INT</v>
      </c>
    </row>
    <row r="22" spans="1:21" s="75" customFormat="1" ht="13.5" customHeight="1" x14ac:dyDescent="0.2">
      <c r="A22" s="76">
        <v>17</v>
      </c>
      <c r="B22" s="226" t="s">
        <v>213</v>
      </c>
      <c r="C22" s="85" t="s">
        <v>2429</v>
      </c>
      <c r="D22" s="69" t="s">
        <v>3180</v>
      </c>
      <c r="E22" s="226">
        <v>3</v>
      </c>
      <c r="F22" s="79"/>
      <c r="G22" s="76"/>
      <c r="H22" s="76"/>
      <c r="I22" s="76"/>
      <c r="J22" s="76"/>
      <c r="K22" s="76"/>
      <c r="L22" s="76"/>
      <c r="M22" s="76"/>
      <c r="N22" s="76"/>
      <c r="O22" s="76"/>
      <c r="P22" s="327"/>
      <c r="Q22" s="328"/>
      <c r="R22" s="73"/>
      <c r="S22" s="73"/>
      <c r="T22" s="73"/>
      <c r="U22" s="74" t="str">
        <f t="shared" si="0"/>
        <v>箱種  VARCHAR(3)</v>
      </c>
    </row>
    <row r="23" spans="1:21" s="75" customFormat="1" ht="13.5" customHeight="1" x14ac:dyDescent="0.2">
      <c r="A23" s="76">
        <v>18</v>
      </c>
      <c r="B23" s="226" t="s">
        <v>214</v>
      </c>
      <c r="C23" s="85" t="s">
        <v>2430</v>
      </c>
      <c r="D23" s="69" t="s">
        <v>84</v>
      </c>
      <c r="E23" s="226">
        <v>10</v>
      </c>
      <c r="F23" s="79"/>
      <c r="G23" s="76"/>
      <c r="H23" s="76"/>
      <c r="I23" s="76"/>
      <c r="J23" s="76"/>
      <c r="K23" s="76"/>
      <c r="L23" s="76"/>
      <c r="M23" s="76"/>
      <c r="N23" s="76"/>
      <c r="O23" s="76"/>
      <c r="P23" s="327"/>
      <c r="Q23" s="328"/>
      <c r="R23" s="80"/>
      <c r="S23" s="73"/>
      <c r="T23" s="73"/>
      <c r="U23" s="74" t="str">
        <f t="shared" si="0"/>
        <v>かんばん金庫  VARCHAR(10)</v>
      </c>
    </row>
    <row r="24" spans="1:21" s="75" customFormat="1" ht="13.5" customHeight="1" x14ac:dyDescent="0.2">
      <c r="A24" s="76">
        <v>19</v>
      </c>
      <c r="B24" s="226" t="s">
        <v>231</v>
      </c>
      <c r="C24" s="78" t="s">
        <v>2431</v>
      </c>
      <c r="D24" s="69" t="s">
        <v>84</v>
      </c>
      <c r="E24" s="226">
        <v>1</v>
      </c>
      <c r="F24" s="79"/>
      <c r="G24" s="76"/>
      <c r="H24" s="76"/>
      <c r="I24" s="76"/>
      <c r="J24" s="76"/>
      <c r="K24" s="76"/>
      <c r="L24" s="76"/>
      <c r="M24" s="76"/>
      <c r="N24" s="76"/>
      <c r="O24" s="76"/>
      <c r="P24" s="327" t="s">
        <v>232</v>
      </c>
      <c r="Q24" s="328"/>
      <c r="R24" s="80"/>
      <c r="S24" s="73"/>
      <c r="T24" s="73"/>
      <c r="U24" s="74" t="str">
        <f t="shared" si="0"/>
        <v>手配区分  VARCHAR(1)</v>
      </c>
    </row>
    <row r="25" spans="1:21" s="75" customFormat="1" ht="13.5" customHeight="1" x14ac:dyDescent="0.2">
      <c r="A25" s="76">
        <v>20</v>
      </c>
      <c r="B25" s="226" t="s">
        <v>224</v>
      </c>
      <c r="C25" s="78" t="s">
        <v>2432</v>
      </c>
      <c r="D25" s="69" t="s">
        <v>84</v>
      </c>
      <c r="E25" s="226">
        <v>1</v>
      </c>
      <c r="F25" s="79"/>
      <c r="G25" s="76"/>
      <c r="H25" s="76"/>
      <c r="I25" s="76"/>
      <c r="J25" s="76"/>
      <c r="K25" s="76">
        <v>1</v>
      </c>
      <c r="L25" s="76"/>
      <c r="M25" s="76"/>
      <c r="N25" s="76"/>
      <c r="O25" s="76"/>
      <c r="P25" s="327" t="s">
        <v>233</v>
      </c>
      <c r="Q25" s="328"/>
      <c r="R25" s="80"/>
      <c r="S25" s="73"/>
      <c r="T25" s="73"/>
      <c r="U25" s="74" t="str">
        <f t="shared" si="0"/>
        <v>棚卸区分  VARCHAR(1)</v>
      </c>
    </row>
    <row r="26" spans="1:21" s="75" customFormat="1" ht="13.5" customHeight="1" x14ac:dyDescent="0.2">
      <c r="A26" s="76">
        <v>21</v>
      </c>
      <c r="B26" s="226" t="s">
        <v>225</v>
      </c>
      <c r="C26" s="78" t="s">
        <v>2433</v>
      </c>
      <c r="D26" s="69" t="s">
        <v>84</v>
      </c>
      <c r="E26" s="226">
        <v>60</v>
      </c>
      <c r="F26" s="79"/>
      <c r="G26" s="76"/>
      <c r="H26" s="76"/>
      <c r="I26" s="76"/>
      <c r="J26" s="76"/>
      <c r="K26" s="76"/>
      <c r="L26" s="76"/>
      <c r="M26" s="76"/>
      <c r="N26" s="76"/>
      <c r="O26" s="76"/>
      <c r="P26" s="327"/>
      <c r="Q26" s="328"/>
      <c r="R26" s="80"/>
      <c r="S26" s="73"/>
      <c r="T26" s="73"/>
      <c r="U26" s="74" t="str">
        <f t="shared" si="0"/>
        <v>記事欄1  VARCHAR(60)</v>
      </c>
    </row>
    <row r="27" spans="1:21" s="75" customFormat="1" ht="13.5" customHeight="1" x14ac:dyDescent="0.2">
      <c r="A27" s="76">
        <v>22</v>
      </c>
      <c r="B27" s="226" t="s">
        <v>226</v>
      </c>
      <c r="C27" s="78" t="s">
        <v>2434</v>
      </c>
      <c r="D27" s="69" t="s">
        <v>84</v>
      </c>
      <c r="E27" s="226">
        <v>60</v>
      </c>
      <c r="F27" s="79"/>
      <c r="G27" s="76"/>
      <c r="H27" s="76"/>
      <c r="I27" s="76"/>
      <c r="J27" s="76"/>
      <c r="K27" s="76"/>
      <c r="L27" s="76"/>
      <c r="M27" s="76"/>
      <c r="N27" s="76"/>
      <c r="O27" s="76"/>
      <c r="P27" s="327"/>
      <c r="Q27" s="328"/>
      <c r="R27" s="73"/>
      <c r="S27" s="73"/>
      <c r="T27" s="73"/>
      <c r="U27" s="74" t="str">
        <f t="shared" si="0"/>
        <v>記事欄2  VARCHAR(60)</v>
      </c>
    </row>
    <row r="28" spans="1:21" s="75" customFormat="1" ht="13.5" customHeight="1" x14ac:dyDescent="0.2">
      <c r="A28" s="76">
        <v>23</v>
      </c>
      <c r="B28" s="226" t="s">
        <v>227</v>
      </c>
      <c r="C28" s="78" t="s">
        <v>2435</v>
      </c>
      <c r="D28" s="69" t="s">
        <v>3180</v>
      </c>
      <c r="E28" s="226">
        <v>60</v>
      </c>
      <c r="F28" s="79"/>
      <c r="G28" s="76"/>
      <c r="H28" s="76"/>
      <c r="I28" s="76"/>
      <c r="J28" s="76"/>
      <c r="K28" s="76"/>
      <c r="L28" s="76"/>
      <c r="M28" s="76"/>
      <c r="N28" s="76"/>
      <c r="O28" s="76"/>
      <c r="P28" s="327"/>
      <c r="Q28" s="328"/>
      <c r="R28" s="80"/>
      <c r="S28" s="73"/>
      <c r="T28" s="73"/>
      <c r="U28" s="74" t="str">
        <f t="shared" si="0"/>
        <v>記事欄3  VARCHAR(60)</v>
      </c>
    </row>
    <row r="29" spans="1:21" s="75" customFormat="1" ht="13.5" customHeight="1" x14ac:dyDescent="0.2">
      <c r="A29" s="76">
        <v>24</v>
      </c>
      <c r="B29" s="226" t="s">
        <v>228</v>
      </c>
      <c r="C29" s="78" t="s">
        <v>2436</v>
      </c>
      <c r="D29" s="69" t="s">
        <v>3197</v>
      </c>
      <c r="E29" s="226">
        <v>60</v>
      </c>
      <c r="F29" s="79"/>
      <c r="G29" s="76"/>
      <c r="H29" s="76"/>
      <c r="I29" s="76"/>
      <c r="J29" s="76"/>
      <c r="K29" s="76"/>
      <c r="L29" s="76"/>
      <c r="M29" s="76"/>
      <c r="N29" s="76"/>
      <c r="O29" s="76"/>
      <c r="P29" s="327"/>
      <c r="Q29" s="328"/>
      <c r="R29" s="73"/>
      <c r="S29" s="73"/>
      <c r="T29" s="73"/>
      <c r="U29" s="74" t="str">
        <f t="shared" si="0"/>
        <v>副資材欄1  VARCHAR(60)</v>
      </c>
    </row>
    <row r="30" spans="1:21" s="75" customFormat="1" ht="13.5" customHeight="1" x14ac:dyDescent="0.2">
      <c r="A30" s="76">
        <v>25</v>
      </c>
      <c r="B30" s="226" t="s">
        <v>229</v>
      </c>
      <c r="C30" s="78" t="s">
        <v>2437</v>
      </c>
      <c r="D30" s="69" t="s">
        <v>84</v>
      </c>
      <c r="E30" s="226">
        <v>60</v>
      </c>
      <c r="F30" s="79"/>
      <c r="G30" s="76"/>
      <c r="H30" s="76"/>
      <c r="I30" s="76"/>
      <c r="J30" s="76"/>
      <c r="K30" s="76"/>
      <c r="L30" s="76"/>
      <c r="M30" s="76"/>
      <c r="N30" s="76"/>
      <c r="O30" s="76"/>
      <c r="P30" s="327"/>
      <c r="Q30" s="328"/>
      <c r="R30" s="80"/>
      <c r="S30" s="73"/>
      <c r="T30" s="73"/>
      <c r="U30" s="74" t="str">
        <f t="shared" si="0"/>
        <v>副資材欄2  VARCHAR(60)</v>
      </c>
    </row>
    <row r="31" spans="1:21" s="75" customFormat="1" ht="13.5" customHeight="1" x14ac:dyDescent="0.2">
      <c r="A31" s="76">
        <v>26</v>
      </c>
      <c r="B31" s="226" t="s">
        <v>230</v>
      </c>
      <c r="C31" s="78" t="s">
        <v>2438</v>
      </c>
      <c r="D31" s="69" t="s">
        <v>84</v>
      </c>
      <c r="E31" s="226">
        <v>60</v>
      </c>
      <c r="F31" s="79"/>
      <c r="G31" s="76"/>
      <c r="H31" s="76"/>
      <c r="I31" s="76"/>
      <c r="J31" s="76"/>
      <c r="K31" s="76"/>
      <c r="L31" s="76"/>
      <c r="M31" s="76"/>
      <c r="N31" s="76"/>
      <c r="O31" s="76"/>
      <c r="P31" s="327"/>
      <c r="Q31" s="328"/>
      <c r="R31" s="80"/>
      <c r="S31" s="73"/>
      <c r="T31" s="73"/>
      <c r="U31" s="74" t="str">
        <f t="shared" si="0"/>
        <v>副資材欄3  VARCHAR(60)</v>
      </c>
    </row>
    <row r="32" spans="1:21" s="154" customFormat="1" ht="13.5" customHeight="1" x14ac:dyDescent="0.2">
      <c r="A32" s="146">
        <v>27</v>
      </c>
      <c r="B32" s="233" t="s">
        <v>266</v>
      </c>
      <c r="C32" s="148" t="s">
        <v>2439</v>
      </c>
      <c r="D32" s="149" t="s">
        <v>3208</v>
      </c>
      <c r="E32" s="233"/>
      <c r="F32" s="150"/>
      <c r="G32" s="146"/>
      <c r="H32" s="146"/>
      <c r="I32" s="146"/>
      <c r="J32" s="146"/>
      <c r="K32" s="146"/>
      <c r="L32" s="146"/>
      <c r="M32" s="146"/>
      <c r="N32" s="146"/>
      <c r="O32" s="146"/>
      <c r="P32" s="342"/>
      <c r="Q32" s="343"/>
      <c r="R32" s="151"/>
      <c r="S32" s="152"/>
      <c r="T32" s="152"/>
      <c r="U32" s="153" t="str">
        <f t="shared" si="0"/>
        <v>廃止日  DATETIME</v>
      </c>
    </row>
    <row r="33" spans="1:21" s="154" customFormat="1" ht="13.5" customHeight="1" x14ac:dyDescent="0.2">
      <c r="A33" s="146">
        <v>28</v>
      </c>
      <c r="B33" s="233" t="s">
        <v>1851</v>
      </c>
      <c r="C33" s="155" t="s">
        <v>2440</v>
      </c>
      <c r="D33" s="149" t="s">
        <v>1865</v>
      </c>
      <c r="E33" s="233"/>
      <c r="F33" s="150"/>
      <c r="G33" s="146"/>
      <c r="H33" s="146"/>
      <c r="I33" s="146"/>
      <c r="J33" s="146"/>
      <c r="K33" s="146"/>
      <c r="L33" s="146"/>
      <c r="M33" s="146"/>
      <c r="N33" s="146"/>
      <c r="O33" s="146"/>
      <c r="P33" s="342"/>
      <c r="Q33" s="343"/>
      <c r="R33" s="151"/>
      <c r="S33" s="152"/>
      <c r="T33" s="152"/>
      <c r="U33" s="153" t="str">
        <f t="shared" si="0"/>
        <v>単価  MONEY</v>
      </c>
    </row>
    <row r="34" spans="1:21" s="75" customFormat="1" ht="13.5" customHeight="1" x14ac:dyDescent="0.2">
      <c r="A34" s="76">
        <v>29</v>
      </c>
      <c r="B34" s="228" t="s">
        <v>51</v>
      </c>
      <c r="C34" s="83" t="s">
        <v>2441</v>
      </c>
      <c r="D34" s="84" t="s">
        <v>107</v>
      </c>
      <c r="E34" s="228"/>
      <c r="F34" s="228"/>
      <c r="G34" s="228"/>
      <c r="H34" s="228"/>
      <c r="I34" s="228"/>
      <c r="J34" s="228"/>
      <c r="K34" s="228"/>
      <c r="L34" s="228"/>
      <c r="M34" s="228"/>
      <c r="N34" s="84"/>
      <c r="O34" s="84"/>
      <c r="P34" s="325"/>
      <c r="Q34" s="326"/>
      <c r="R34" s="81"/>
      <c r="S34" s="73"/>
      <c r="T34" s="73"/>
      <c r="U34" s="74" t="str">
        <f t="shared" si="0"/>
        <v>登録日時  DATETIME</v>
      </c>
    </row>
    <row r="35" spans="1:21" s="75" customFormat="1" ht="13.5" customHeight="1" x14ac:dyDescent="0.2">
      <c r="A35" s="76">
        <v>30</v>
      </c>
      <c r="B35" s="228" t="s">
        <v>57</v>
      </c>
      <c r="C35" s="83" t="s">
        <v>2442</v>
      </c>
      <c r="D35" s="84" t="s">
        <v>3180</v>
      </c>
      <c r="E35" s="228">
        <v>50</v>
      </c>
      <c r="F35" s="228"/>
      <c r="G35" s="228"/>
      <c r="H35" s="228"/>
      <c r="I35" s="228"/>
      <c r="J35" s="228"/>
      <c r="K35" s="228"/>
      <c r="L35" s="228"/>
      <c r="M35" s="228"/>
      <c r="N35" s="84"/>
      <c r="O35" s="84"/>
      <c r="P35" s="325"/>
      <c r="Q35" s="326"/>
      <c r="R35" s="81"/>
      <c r="S35" s="73"/>
      <c r="T35" s="73"/>
      <c r="U35" s="74" t="str">
        <f t="shared" si="0"/>
        <v>登録端末名  VARCHAR(50)</v>
      </c>
    </row>
    <row r="36" spans="1:21" s="75" customFormat="1" ht="13.5" customHeight="1" x14ac:dyDescent="0.2">
      <c r="A36" s="76">
        <v>31</v>
      </c>
      <c r="B36" s="228" t="s">
        <v>52</v>
      </c>
      <c r="C36" s="83" t="s">
        <v>2443</v>
      </c>
      <c r="D36" s="84" t="s">
        <v>3179</v>
      </c>
      <c r="E36" s="228">
        <v>50</v>
      </c>
      <c r="F36" s="228"/>
      <c r="G36" s="84"/>
      <c r="H36" s="84"/>
      <c r="I36" s="84"/>
      <c r="J36" s="84"/>
      <c r="K36" s="84"/>
      <c r="L36" s="84"/>
      <c r="M36" s="84"/>
      <c r="N36" s="84"/>
      <c r="O36" s="84"/>
      <c r="P36" s="325"/>
      <c r="Q36" s="326"/>
      <c r="R36" s="81"/>
      <c r="S36" s="73"/>
      <c r="T36" s="73"/>
      <c r="U36" s="74" t="str">
        <f t="shared" si="0"/>
        <v>登録ユーザー名  VARCHAR(50)</v>
      </c>
    </row>
    <row r="37" spans="1:21" s="75" customFormat="1" ht="13.5" customHeight="1" x14ac:dyDescent="0.2">
      <c r="A37" s="76">
        <v>32</v>
      </c>
      <c r="B37" s="228" t="s">
        <v>60</v>
      </c>
      <c r="C37" s="83" t="s">
        <v>2444</v>
      </c>
      <c r="D37" s="84" t="s">
        <v>3212</v>
      </c>
      <c r="E37" s="228"/>
      <c r="F37" s="228"/>
      <c r="G37" s="228"/>
      <c r="H37" s="228"/>
      <c r="I37" s="228"/>
      <c r="J37" s="228"/>
      <c r="K37" s="228"/>
      <c r="L37" s="228"/>
      <c r="M37" s="228"/>
      <c r="N37" s="84"/>
      <c r="O37" s="84"/>
      <c r="P37" s="325"/>
      <c r="Q37" s="326"/>
      <c r="R37" s="81"/>
      <c r="S37" s="73"/>
      <c r="T37" s="73"/>
      <c r="U37" s="74" t="str">
        <f t="shared" si="0"/>
        <v>更新日時  DATETIME</v>
      </c>
    </row>
    <row r="38" spans="1:21" s="75" customFormat="1" ht="13.5" customHeight="1" x14ac:dyDescent="0.2">
      <c r="A38" s="76">
        <v>33</v>
      </c>
      <c r="B38" s="228" t="s">
        <v>58</v>
      </c>
      <c r="C38" s="83" t="s">
        <v>2445</v>
      </c>
      <c r="D38" s="76" t="s">
        <v>3180</v>
      </c>
      <c r="E38" s="228">
        <v>50</v>
      </c>
      <c r="F38" s="228"/>
      <c r="G38" s="228"/>
      <c r="H38" s="228"/>
      <c r="I38" s="228"/>
      <c r="J38" s="228"/>
      <c r="K38" s="228"/>
      <c r="L38" s="228"/>
      <c r="M38" s="228"/>
      <c r="N38" s="84"/>
      <c r="O38" s="84"/>
      <c r="P38" s="325"/>
      <c r="Q38" s="326"/>
      <c r="R38" s="81"/>
      <c r="S38" s="73"/>
      <c r="T38" s="73"/>
      <c r="U38" s="74" t="str">
        <f t="shared" si="0"/>
        <v>更新端末名  VARCHAR(50)</v>
      </c>
    </row>
    <row r="39" spans="1:21" s="75" customFormat="1" ht="13.5" customHeight="1" x14ac:dyDescent="0.2">
      <c r="A39" s="76">
        <v>34</v>
      </c>
      <c r="B39" s="226" t="s">
        <v>53</v>
      </c>
      <c r="C39" s="83" t="s">
        <v>2446</v>
      </c>
      <c r="D39" s="76" t="s">
        <v>3180</v>
      </c>
      <c r="E39" s="228">
        <v>50</v>
      </c>
      <c r="F39" s="226"/>
      <c r="G39" s="226"/>
      <c r="H39" s="226"/>
      <c r="I39" s="226"/>
      <c r="J39" s="226"/>
      <c r="K39" s="226"/>
      <c r="L39" s="226"/>
      <c r="M39" s="226"/>
      <c r="N39" s="76"/>
      <c r="O39" s="226"/>
      <c r="P39" s="327"/>
      <c r="Q39" s="328"/>
      <c r="R39" s="81"/>
      <c r="S39" s="73"/>
      <c r="T39" s="73"/>
      <c r="U39" s="74" t="str">
        <f t="shared" si="0"/>
        <v>更新ユーザー名  VARCHAR(50)</v>
      </c>
    </row>
    <row r="40" spans="1:21" s="75" customFormat="1" ht="13.5" customHeight="1" x14ac:dyDescent="0.2">
      <c r="A40" s="76">
        <v>35</v>
      </c>
      <c r="B40" s="226" t="s">
        <v>54</v>
      </c>
      <c r="C40" s="85" t="s">
        <v>2447</v>
      </c>
      <c r="D40" s="76" t="s">
        <v>149</v>
      </c>
      <c r="E40" s="226"/>
      <c r="F40" s="226"/>
      <c r="G40" s="226"/>
      <c r="H40" s="226"/>
      <c r="I40" s="226"/>
      <c r="J40" s="226"/>
      <c r="K40" s="226"/>
      <c r="L40" s="226"/>
      <c r="M40" s="226"/>
      <c r="N40" s="76"/>
      <c r="O40" s="226">
        <v>0</v>
      </c>
      <c r="P40" s="327"/>
      <c r="Q40" s="328"/>
      <c r="S40" s="73"/>
      <c r="T40" s="73"/>
      <c r="U40" s="74" t="str">
        <f t="shared" si="0"/>
        <v>削除フラグ  INT</v>
      </c>
    </row>
    <row r="41" spans="1:21" s="75" customFormat="1" ht="13.5" customHeight="1" x14ac:dyDescent="0.2">
      <c r="A41" s="76">
        <v>36</v>
      </c>
      <c r="B41" s="226" t="s">
        <v>56</v>
      </c>
      <c r="C41" s="85" t="s">
        <v>2448</v>
      </c>
      <c r="D41" s="84" t="s">
        <v>107</v>
      </c>
      <c r="E41" s="226"/>
      <c r="F41" s="226"/>
      <c r="G41" s="226">
        <v>3</v>
      </c>
      <c r="H41" s="226"/>
      <c r="I41" s="226"/>
      <c r="J41" s="226"/>
      <c r="K41" s="226"/>
      <c r="L41" s="226"/>
      <c r="M41" s="226"/>
      <c r="N41" s="76" t="s">
        <v>2805</v>
      </c>
      <c r="O41" s="226"/>
      <c r="P41" s="327"/>
      <c r="Q41" s="328"/>
      <c r="R41" s="81"/>
      <c r="S41" s="73"/>
      <c r="T41" s="73"/>
      <c r="U41" s="74" t="str">
        <f t="shared" si="0"/>
        <v>削除日時  DATETIME</v>
      </c>
    </row>
    <row r="42" spans="1:21" s="75" customFormat="1" ht="13.5" customHeight="1" x14ac:dyDescent="0.2">
      <c r="A42" s="76">
        <v>37</v>
      </c>
      <c r="B42" s="226" t="s">
        <v>59</v>
      </c>
      <c r="C42" s="85" t="s">
        <v>2449</v>
      </c>
      <c r="D42" s="76" t="s">
        <v>3180</v>
      </c>
      <c r="E42" s="226">
        <v>50</v>
      </c>
      <c r="F42" s="226"/>
      <c r="G42" s="226"/>
      <c r="H42" s="226"/>
      <c r="I42" s="226"/>
      <c r="J42" s="226"/>
      <c r="K42" s="226"/>
      <c r="L42" s="226"/>
      <c r="M42" s="226"/>
      <c r="N42" s="76"/>
      <c r="O42" s="226"/>
      <c r="P42" s="327"/>
      <c r="Q42" s="328"/>
      <c r="R42" s="81"/>
      <c r="S42" s="73"/>
      <c r="T42" s="73"/>
      <c r="U42" s="74" t="str">
        <f t="shared" si="0"/>
        <v>削除端末名  VARCHAR(50)</v>
      </c>
    </row>
    <row r="43" spans="1:21" s="75" customFormat="1" ht="13.5" customHeight="1" x14ac:dyDescent="0.2">
      <c r="A43" s="76">
        <v>38</v>
      </c>
      <c r="B43" s="226" t="s">
        <v>55</v>
      </c>
      <c r="C43" s="85" t="s">
        <v>2450</v>
      </c>
      <c r="D43" s="76" t="s">
        <v>84</v>
      </c>
      <c r="E43" s="226">
        <v>50</v>
      </c>
      <c r="F43" s="226"/>
      <c r="G43" s="226"/>
      <c r="H43" s="226"/>
      <c r="I43" s="226"/>
      <c r="J43" s="226"/>
      <c r="K43" s="226"/>
      <c r="L43" s="226"/>
      <c r="M43" s="226"/>
      <c r="N43" s="76"/>
      <c r="O43" s="226"/>
      <c r="P43" s="327"/>
      <c r="Q43" s="328"/>
      <c r="R43" s="81"/>
      <c r="S43" s="73"/>
      <c r="T43" s="73"/>
      <c r="U43" s="74" t="str">
        <f t="shared" si="0"/>
        <v>削除ユーザー名  VARCHAR(50)</v>
      </c>
    </row>
    <row r="44" spans="1:21" s="75" customFormat="1" ht="13.5" customHeight="1" x14ac:dyDescent="0.2">
      <c r="A44" s="86">
        <v>39</v>
      </c>
      <c r="B44" s="227" t="s">
        <v>128</v>
      </c>
      <c r="C44" s="227" t="s">
        <v>2451</v>
      </c>
      <c r="D44" s="86" t="s">
        <v>149</v>
      </c>
      <c r="E44" s="227"/>
      <c r="F44" s="227"/>
      <c r="G44" s="86"/>
      <c r="H44" s="86"/>
      <c r="I44" s="86"/>
      <c r="J44" s="86"/>
      <c r="K44" s="86"/>
      <c r="L44" s="86"/>
      <c r="M44" s="86"/>
      <c r="N44" s="86"/>
      <c r="O44" s="227">
        <v>0</v>
      </c>
      <c r="P44" s="329" t="s">
        <v>75</v>
      </c>
      <c r="Q44" s="330"/>
      <c r="R44" s="73"/>
      <c r="S44" s="73"/>
      <c r="T44" s="73"/>
      <c r="U44" s="74" t="str">
        <f t="shared" si="0"/>
        <v>リビジョン番号  INT</v>
      </c>
    </row>
  </sheetData>
  <mergeCells count="42">
    <mergeCell ref="P44:Q44"/>
    <mergeCell ref="P33:Q33"/>
    <mergeCell ref="P34:Q34"/>
    <mergeCell ref="P35:Q35"/>
    <mergeCell ref="P36:Q36"/>
    <mergeCell ref="P37:Q37"/>
    <mergeCell ref="P38:Q38"/>
    <mergeCell ref="P39:Q39"/>
    <mergeCell ref="P40:Q40"/>
    <mergeCell ref="P41:Q41"/>
    <mergeCell ref="P42:Q42"/>
    <mergeCell ref="P43:Q43"/>
    <mergeCell ref="P32:Q32"/>
    <mergeCell ref="P21:Q21"/>
    <mergeCell ref="P22:Q22"/>
    <mergeCell ref="P23:Q23"/>
    <mergeCell ref="P24:Q24"/>
    <mergeCell ref="P25:Q25"/>
    <mergeCell ref="P26:Q26"/>
    <mergeCell ref="P27:Q27"/>
    <mergeCell ref="P28:Q28"/>
    <mergeCell ref="P29:Q29"/>
    <mergeCell ref="P30:Q30"/>
    <mergeCell ref="P31:Q31"/>
    <mergeCell ref="P20:Q20"/>
    <mergeCell ref="P9:Q9"/>
    <mergeCell ref="P10:Q10"/>
    <mergeCell ref="P11:Q11"/>
    <mergeCell ref="P12:Q12"/>
    <mergeCell ref="P13:Q13"/>
    <mergeCell ref="P14:Q14"/>
    <mergeCell ref="P15:Q15"/>
    <mergeCell ref="P16:Q16"/>
    <mergeCell ref="P17:Q17"/>
    <mergeCell ref="P18:Q18"/>
    <mergeCell ref="P19:Q19"/>
    <mergeCell ref="P8:Q8"/>
    <mergeCell ref="G1:P1"/>
    <mergeCell ref="G2:P2"/>
    <mergeCell ref="P5:Q5"/>
    <mergeCell ref="P6:Q6"/>
    <mergeCell ref="P7:Q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66338"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166338" r:id="rId4" name="CommandButton2"/>
      </mc:Fallback>
    </mc:AlternateContent>
    <mc:AlternateContent xmlns:mc="http://schemas.openxmlformats.org/markup-compatibility/2006">
      <mc:Choice Requires="x14">
        <control shapeId="1166337"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166337" r:id="rId6" name="CommandButton1"/>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34">
    <tabColor rgb="FF00B0F0"/>
  </sheetPr>
  <dimension ref="A1:U65"/>
  <sheetViews>
    <sheetView view="pageBreakPreview" topLeftCell="A46"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30" t="s">
        <v>11</v>
      </c>
      <c r="B1" s="229" t="s">
        <v>29</v>
      </c>
      <c r="C1" s="39" t="s">
        <v>31</v>
      </c>
      <c r="D1" s="229" t="s">
        <v>16</v>
      </c>
      <c r="E1" s="229" t="s">
        <v>17</v>
      </c>
      <c r="F1" s="229" t="s">
        <v>18</v>
      </c>
      <c r="G1" s="331" t="s">
        <v>19</v>
      </c>
      <c r="H1" s="332"/>
      <c r="I1" s="332"/>
      <c r="J1" s="332"/>
      <c r="K1" s="332"/>
      <c r="L1" s="332"/>
      <c r="M1" s="332"/>
      <c r="N1" s="332"/>
      <c r="O1" s="332"/>
      <c r="P1" s="333"/>
      <c r="Q1" s="40" t="s">
        <v>20</v>
      </c>
      <c r="R1" s="41"/>
      <c r="S1" s="41"/>
      <c r="T1" s="41"/>
      <c r="U1" s="42"/>
    </row>
    <row r="2" spans="1:21" ht="13.5" customHeight="1" x14ac:dyDescent="0.2">
      <c r="A2" s="44"/>
      <c r="B2" s="45" t="s">
        <v>2515</v>
      </c>
      <c r="C2" s="46" t="s">
        <v>2454</v>
      </c>
      <c r="D2" s="47">
        <v>1000</v>
      </c>
      <c r="E2" s="48">
        <v>1027</v>
      </c>
      <c r="F2" s="48">
        <v>50</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30" t="s">
        <v>15</v>
      </c>
      <c r="B5" s="230" t="s">
        <v>35</v>
      </c>
      <c r="C5" s="65" t="s">
        <v>36</v>
      </c>
      <c r="D5" s="66" t="s">
        <v>37</v>
      </c>
      <c r="E5" s="230" t="s">
        <v>32</v>
      </c>
      <c r="F5" s="230" t="s">
        <v>38</v>
      </c>
      <c r="G5" s="230" t="s">
        <v>23</v>
      </c>
      <c r="H5" s="230" t="s">
        <v>24</v>
      </c>
      <c r="I5" s="230" t="s">
        <v>25</v>
      </c>
      <c r="J5" s="230" t="s">
        <v>6</v>
      </c>
      <c r="K5" s="230" t="s">
        <v>7</v>
      </c>
      <c r="L5" s="230" t="s">
        <v>1</v>
      </c>
      <c r="M5" s="230" t="s">
        <v>2</v>
      </c>
      <c r="N5" s="230" t="s">
        <v>39</v>
      </c>
      <c r="O5" s="230" t="s">
        <v>27</v>
      </c>
      <c r="P5" s="337" t="s">
        <v>26</v>
      </c>
      <c r="Q5" s="331"/>
      <c r="R5" s="67" t="s">
        <v>8</v>
      </c>
      <c r="S5" s="68" t="s">
        <v>9</v>
      </c>
      <c r="T5" s="68" t="s">
        <v>10</v>
      </c>
      <c r="U5" s="42"/>
    </row>
    <row r="6" spans="1:21" s="75" customFormat="1" ht="13.5" customHeight="1" x14ac:dyDescent="0.2">
      <c r="A6" s="69">
        <v>1</v>
      </c>
      <c r="B6" s="231" t="s">
        <v>2196</v>
      </c>
      <c r="C6" s="71" t="s">
        <v>2455</v>
      </c>
      <c r="D6" s="69" t="s">
        <v>84</v>
      </c>
      <c r="E6" s="72">
        <v>10</v>
      </c>
      <c r="F6" s="72"/>
      <c r="G6" s="69">
        <v>1</v>
      </c>
      <c r="H6" s="69"/>
      <c r="I6" s="69"/>
      <c r="J6" s="69"/>
      <c r="K6" s="69"/>
      <c r="L6" s="69"/>
      <c r="M6" s="69"/>
      <c r="N6" s="69" t="s">
        <v>28</v>
      </c>
      <c r="O6" s="69"/>
      <c r="P6" s="338"/>
      <c r="Q6" s="339"/>
      <c r="R6" s="73"/>
      <c r="S6" s="73"/>
      <c r="T6" s="73"/>
      <c r="U6" s="74" t="str">
        <f t="shared" ref="U6:U65" si="0">B6 &amp; "  " &amp;D6 &amp; IF(D6 = "VARCHAR","(" &amp; E6 &amp; ")",IF(D6="NUMERIC","(" &amp; E6 &amp; "," &amp; F6 &amp; ")",""))</f>
        <v>製品ｺｰﾄﾞ  VARCHAR(10)</v>
      </c>
    </row>
    <row r="7" spans="1:21" s="75" customFormat="1" ht="13.5" customHeight="1" x14ac:dyDescent="0.2">
      <c r="A7" s="76">
        <v>2</v>
      </c>
      <c r="B7" s="226" t="s">
        <v>186</v>
      </c>
      <c r="C7" s="78" t="s">
        <v>2456</v>
      </c>
      <c r="D7" s="69" t="s">
        <v>84</v>
      </c>
      <c r="E7" s="226">
        <v>1</v>
      </c>
      <c r="F7" s="79"/>
      <c r="G7" s="76"/>
      <c r="H7" s="76"/>
      <c r="I7" s="76"/>
      <c r="J7" s="76"/>
      <c r="K7" s="76"/>
      <c r="L7" s="76"/>
      <c r="M7" s="76"/>
      <c r="N7" s="76" t="s">
        <v>28</v>
      </c>
      <c r="O7" s="76"/>
      <c r="P7" s="327"/>
      <c r="Q7" s="328"/>
      <c r="R7" s="73"/>
      <c r="S7" s="73"/>
      <c r="T7" s="73"/>
      <c r="U7" s="74" t="str">
        <f t="shared" si="0"/>
        <v>ﾏｲﾅｰｺｰﾄﾞ  VARCHAR(1)</v>
      </c>
    </row>
    <row r="8" spans="1:21" s="75" customFormat="1" ht="13.5" customHeight="1" x14ac:dyDescent="0.2">
      <c r="A8" s="76">
        <v>3</v>
      </c>
      <c r="B8" s="226" t="s">
        <v>235</v>
      </c>
      <c r="C8" s="78" t="s">
        <v>2457</v>
      </c>
      <c r="D8" s="69" t="s">
        <v>84</v>
      </c>
      <c r="E8" s="226">
        <v>40</v>
      </c>
      <c r="F8" s="79"/>
      <c r="G8" s="76"/>
      <c r="H8" s="76"/>
      <c r="I8" s="76"/>
      <c r="J8" s="76"/>
      <c r="K8" s="76"/>
      <c r="L8" s="76"/>
      <c r="M8" s="76"/>
      <c r="N8" s="76"/>
      <c r="O8" s="76"/>
      <c r="P8" s="327"/>
      <c r="Q8" s="328"/>
      <c r="R8" s="80"/>
      <c r="S8" s="73"/>
      <c r="T8" s="73"/>
      <c r="U8" s="74" t="str">
        <f t="shared" si="0"/>
        <v>製品名称  VARCHAR(40)</v>
      </c>
    </row>
    <row r="9" spans="1:21" s="75" customFormat="1" ht="13.5" customHeight="1" x14ac:dyDescent="0.2">
      <c r="A9" s="76">
        <v>4</v>
      </c>
      <c r="B9" s="226" t="s">
        <v>236</v>
      </c>
      <c r="C9" s="78" t="s">
        <v>2458</v>
      </c>
      <c r="D9" s="69" t="s">
        <v>3224</v>
      </c>
      <c r="E9" s="226">
        <v>40</v>
      </c>
      <c r="F9" s="79"/>
      <c r="G9" s="76"/>
      <c r="H9" s="76"/>
      <c r="I9" s="76"/>
      <c r="J9" s="76"/>
      <c r="K9" s="76"/>
      <c r="L9" s="76"/>
      <c r="M9" s="76"/>
      <c r="N9" s="76"/>
      <c r="O9" s="76"/>
      <c r="P9" s="327"/>
      <c r="Q9" s="328"/>
      <c r="R9" s="80"/>
      <c r="S9" s="73"/>
      <c r="T9" s="73"/>
      <c r="U9" s="74" t="str">
        <f t="shared" si="0"/>
        <v>製品略称  VARCHAR(40)</v>
      </c>
    </row>
    <row r="10" spans="1:21" s="75" customFormat="1" ht="13.5" customHeight="1" x14ac:dyDescent="0.2">
      <c r="A10" s="76">
        <v>5</v>
      </c>
      <c r="B10" s="226" t="s">
        <v>237</v>
      </c>
      <c r="C10" s="78" t="s">
        <v>2459</v>
      </c>
      <c r="D10" s="69" t="s">
        <v>84</v>
      </c>
      <c r="E10" s="226">
        <v>10</v>
      </c>
      <c r="F10" s="79"/>
      <c r="G10" s="76"/>
      <c r="H10" s="76">
        <v>1</v>
      </c>
      <c r="I10" s="76"/>
      <c r="J10" s="76"/>
      <c r="K10" s="76"/>
      <c r="L10" s="76"/>
      <c r="M10" s="76"/>
      <c r="N10" s="76"/>
      <c r="O10" s="76"/>
      <c r="P10" s="327"/>
      <c r="Q10" s="328"/>
      <c r="R10" s="80"/>
      <c r="S10" s="73"/>
      <c r="T10" s="73"/>
      <c r="U10" s="74" t="str">
        <f t="shared" si="0"/>
        <v>代表品番  VARCHAR(10)</v>
      </c>
    </row>
    <row r="11" spans="1:21" s="75" customFormat="1" ht="13.5" customHeight="1" x14ac:dyDescent="0.2">
      <c r="A11" s="76">
        <v>6</v>
      </c>
      <c r="B11" s="226" t="s">
        <v>238</v>
      </c>
      <c r="C11" s="78" t="s">
        <v>2460</v>
      </c>
      <c r="D11" s="69" t="s">
        <v>84</v>
      </c>
      <c r="E11" s="226">
        <v>6</v>
      </c>
      <c r="F11" s="79"/>
      <c r="G11" s="76"/>
      <c r="H11" s="76"/>
      <c r="I11" s="76">
        <v>1</v>
      </c>
      <c r="J11" s="76"/>
      <c r="K11" s="76"/>
      <c r="L11" s="76"/>
      <c r="M11" s="76"/>
      <c r="N11" s="76"/>
      <c r="O11" s="76"/>
      <c r="P11" s="327"/>
      <c r="Q11" s="328"/>
      <c r="R11" s="80"/>
      <c r="S11" s="73"/>
      <c r="T11" s="73"/>
      <c r="U11" s="74" t="str">
        <f t="shared" si="0"/>
        <v>生産ラインＮｏ  VARCHAR(6)</v>
      </c>
    </row>
    <row r="12" spans="1:21" s="75" customFormat="1" ht="13.5" customHeight="1" x14ac:dyDescent="0.2">
      <c r="A12" s="76">
        <v>7</v>
      </c>
      <c r="B12" s="228" t="s">
        <v>258</v>
      </c>
      <c r="C12" s="83" t="s">
        <v>2461</v>
      </c>
      <c r="D12" s="69" t="s">
        <v>84</v>
      </c>
      <c r="E12" s="228">
        <v>5</v>
      </c>
      <c r="F12" s="228"/>
      <c r="G12" s="228"/>
      <c r="H12" s="228"/>
      <c r="I12" s="228"/>
      <c r="J12" s="228">
        <v>1</v>
      </c>
      <c r="K12" s="228"/>
      <c r="L12" s="228"/>
      <c r="M12" s="228"/>
      <c r="N12" s="84"/>
      <c r="O12" s="84"/>
      <c r="P12" s="325"/>
      <c r="Q12" s="326"/>
      <c r="R12" s="81"/>
      <c r="S12" s="73"/>
      <c r="T12" s="73"/>
      <c r="U12" s="74" t="str">
        <f t="shared" si="0"/>
        <v>客先ｺｰﾄﾞ1  VARCHAR(5)</v>
      </c>
    </row>
    <row r="13" spans="1:21" s="75" customFormat="1" ht="13.5" customHeight="1" x14ac:dyDescent="0.2">
      <c r="A13" s="76">
        <v>8</v>
      </c>
      <c r="B13" s="228" t="s">
        <v>259</v>
      </c>
      <c r="C13" s="83" t="s">
        <v>2462</v>
      </c>
      <c r="D13" s="69" t="s">
        <v>3205</v>
      </c>
      <c r="E13" s="228">
        <v>5</v>
      </c>
      <c r="F13" s="228"/>
      <c r="G13" s="228"/>
      <c r="H13" s="228"/>
      <c r="I13" s="228"/>
      <c r="J13" s="228"/>
      <c r="K13" s="228">
        <v>1</v>
      </c>
      <c r="L13" s="228"/>
      <c r="M13" s="228"/>
      <c r="N13" s="84"/>
      <c r="O13" s="84"/>
      <c r="P13" s="325"/>
      <c r="Q13" s="326"/>
      <c r="R13" s="81"/>
      <c r="S13" s="73"/>
      <c r="T13" s="73"/>
      <c r="U13" s="74" t="str">
        <f t="shared" si="0"/>
        <v>客先ｺｰﾄﾞ2  VARCHAR(5)</v>
      </c>
    </row>
    <row r="14" spans="1:21" s="75" customFormat="1" ht="13.5" customHeight="1" x14ac:dyDescent="0.2">
      <c r="A14" s="76">
        <v>9</v>
      </c>
      <c r="B14" s="228" t="s">
        <v>260</v>
      </c>
      <c r="C14" s="83" t="s">
        <v>2463</v>
      </c>
      <c r="D14" s="69" t="s">
        <v>84</v>
      </c>
      <c r="E14" s="228">
        <v>5</v>
      </c>
      <c r="F14" s="228"/>
      <c r="G14" s="84"/>
      <c r="H14" s="84"/>
      <c r="I14" s="84"/>
      <c r="J14" s="84"/>
      <c r="K14" s="84"/>
      <c r="L14" s="84">
        <v>1</v>
      </c>
      <c r="M14" s="84"/>
      <c r="N14" s="84"/>
      <c r="O14" s="84"/>
      <c r="P14" s="325"/>
      <c r="Q14" s="326"/>
      <c r="R14" s="81"/>
      <c r="S14" s="73"/>
      <c r="T14" s="73"/>
      <c r="U14" s="74" t="str">
        <f t="shared" si="0"/>
        <v>客先ｺｰﾄﾞ3  VARCHAR(5)</v>
      </c>
    </row>
    <row r="15" spans="1:21" s="75" customFormat="1" ht="13.5" customHeight="1" x14ac:dyDescent="0.2">
      <c r="A15" s="76">
        <v>10</v>
      </c>
      <c r="B15" s="228" t="s">
        <v>239</v>
      </c>
      <c r="C15" s="83" t="s">
        <v>2464</v>
      </c>
      <c r="D15" s="69" t="s">
        <v>84</v>
      </c>
      <c r="E15" s="228">
        <v>10</v>
      </c>
      <c r="F15" s="228"/>
      <c r="G15" s="228"/>
      <c r="H15" s="228"/>
      <c r="I15" s="228"/>
      <c r="J15" s="228"/>
      <c r="K15" s="228"/>
      <c r="L15" s="228"/>
      <c r="M15" s="228"/>
      <c r="N15" s="84"/>
      <c r="O15" s="84"/>
      <c r="P15" s="325"/>
      <c r="Q15" s="326"/>
      <c r="R15" s="81"/>
      <c r="S15" s="73"/>
      <c r="T15" s="73"/>
      <c r="U15" s="74" t="str">
        <f t="shared" si="0"/>
        <v>車種  VARCHAR(10)</v>
      </c>
    </row>
    <row r="16" spans="1:21" s="75" customFormat="1" ht="13.5" customHeight="1" x14ac:dyDescent="0.2">
      <c r="A16" s="76">
        <v>11</v>
      </c>
      <c r="B16" s="228" t="s">
        <v>213</v>
      </c>
      <c r="C16" s="83" t="s">
        <v>2465</v>
      </c>
      <c r="D16" s="69" t="s">
        <v>3196</v>
      </c>
      <c r="E16" s="228">
        <v>3</v>
      </c>
      <c r="F16" s="228"/>
      <c r="G16" s="228"/>
      <c r="H16" s="228"/>
      <c r="I16" s="228"/>
      <c r="J16" s="228"/>
      <c r="K16" s="228"/>
      <c r="L16" s="228"/>
      <c r="M16" s="228"/>
      <c r="N16" s="84"/>
      <c r="O16" s="84"/>
      <c r="P16" s="325"/>
      <c r="Q16" s="326"/>
      <c r="R16" s="81"/>
      <c r="S16" s="73"/>
      <c r="T16" s="73"/>
      <c r="U16" s="74" t="str">
        <f t="shared" si="0"/>
        <v>箱種  VARCHAR(3)</v>
      </c>
    </row>
    <row r="17" spans="1:21" s="75" customFormat="1" ht="13.5" customHeight="1" x14ac:dyDescent="0.2">
      <c r="A17" s="76">
        <v>12</v>
      </c>
      <c r="B17" s="226" t="s">
        <v>209</v>
      </c>
      <c r="C17" s="83" t="s">
        <v>2466</v>
      </c>
      <c r="D17" s="69" t="s">
        <v>149</v>
      </c>
      <c r="E17" s="228"/>
      <c r="F17" s="226"/>
      <c r="G17" s="226"/>
      <c r="H17" s="226"/>
      <c r="I17" s="226"/>
      <c r="J17" s="226"/>
      <c r="K17" s="226"/>
      <c r="L17" s="226"/>
      <c r="M17" s="226"/>
      <c r="N17" s="76"/>
      <c r="O17" s="226"/>
      <c r="P17" s="325"/>
      <c r="Q17" s="326"/>
      <c r="R17" s="81"/>
      <c r="S17" s="73"/>
      <c r="T17" s="73"/>
      <c r="U17" s="74" t="str">
        <f t="shared" si="0"/>
        <v>収容数  INT</v>
      </c>
    </row>
    <row r="18" spans="1:21" s="108" customFormat="1" ht="13.5" customHeight="1" x14ac:dyDescent="0.2">
      <c r="A18" s="102">
        <v>13</v>
      </c>
      <c r="B18" s="232" t="s">
        <v>240</v>
      </c>
      <c r="C18" s="125" t="s">
        <v>2467</v>
      </c>
      <c r="D18" s="123" t="s">
        <v>84</v>
      </c>
      <c r="E18" s="232">
        <v>8</v>
      </c>
      <c r="F18" s="232"/>
      <c r="G18" s="232"/>
      <c r="H18" s="232"/>
      <c r="I18" s="232"/>
      <c r="J18" s="232"/>
      <c r="K18" s="232"/>
      <c r="L18" s="232"/>
      <c r="M18" s="232"/>
      <c r="N18" s="102"/>
      <c r="O18" s="232"/>
      <c r="P18" s="344" t="s">
        <v>196</v>
      </c>
      <c r="Q18" s="345"/>
      <c r="S18" s="106"/>
      <c r="T18" s="106"/>
      <c r="U18" s="107" t="str">
        <f t="shared" si="0"/>
        <v>単価ｺｰﾄﾞ→単価マスタより取得  VARCHAR(8)</v>
      </c>
    </row>
    <row r="19" spans="1:21" s="75" customFormat="1" ht="13.5" customHeight="1" x14ac:dyDescent="0.2">
      <c r="A19" s="76">
        <v>14</v>
      </c>
      <c r="B19" s="226" t="s">
        <v>241</v>
      </c>
      <c r="C19" s="85" t="s">
        <v>2468</v>
      </c>
      <c r="D19" s="69" t="s">
        <v>84</v>
      </c>
      <c r="E19" s="226">
        <v>1</v>
      </c>
      <c r="F19" s="226"/>
      <c r="G19" s="226"/>
      <c r="H19" s="226"/>
      <c r="I19" s="226"/>
      <c r="J19" s="226"/>
      <c r="K19" s="226"/>
      <c r="L19" s="226"/>
      <c r="M19" s="226"/>
      <c r="N19" s="76"/>
      <c r="O19" s="226"/>
      <c r="P19" s="327" t="s">
        <v>261</v>
      </c>
      <c r="Q19" s="328"/>
      <c r="R19" s="81"/>
      <c r="S19" s="73"/>
      <c r="T19" s="73"/>
      <c r="U19" s="74" t="str">
        <f t="shared" si="0"/>
        <v>受注区分  VARCHAR(1)</v>
      </c>
    </row>
    <row r="20" spans="1:21" s="75" customFormat="1" ht="13.5" customHeight="1" x14ac:dyDescent="0.2">
      <c r="A20" s="76">
        <v>15</v>
      </c>
      <c r="B20" s="226" t="s">
        <v>262</v>
      </c>
      <c r="C20" s="85" t="s">
        <v>2469</v>
      </c>
      <c r="D20" s="69" t="s">
        <v>107</v>
      </c>
      <c r="E20" s="226"/>
      <c r="F20" s="226"/>
      <c r="G20" s="226"/>
      <c r="H20" s="226"/>
      <c r="I20" s="226"/>
      <c r="J20" s="226"/>
      <c r="K20" s="226"/>
      <c r="L20" s="226"/>
      <c r="M20" s="226"/>
      <c r="N20" s="76"/>
      <c r="O20" s="226"/>
      <c r="P20" s="327" t="s">
        <v>263</v>
      </c>
      <c r="Q20" s="328"/>
      <c r="R20" s="81"/>
      <c r="S20" s="73"/>
      <c r="T20" s="73"/>
      <c r="U20" s="74" t="str">
        <f t="shared" si="0"/>
        <v>打ち切り日  DATETIME</v>
      </c>
    </row>
    <row r="21" spans="1:21" s="75" customFormat="1" ht="13.5" customHeight="1" x14ac:dyDescent="0.2">
      <c r="A21" s="76">
        <v>16</v>
      </c>
      <c r="B21" s="226" t="s">
        <v>264</v>
      </c>
      <c r="C21" s="85" t="s">
        <v>2470</v>
      </c>
      <c r="D21" s="69" t="s">
        <v>84</v>
      </c>
      <c r="E21" s="226">
        <v>1</v>
      </c>
      <c r="F21" s="226"/>
      <c r="G21" s="226"/>
      <c r="H21" s="226"/>
      <c r="I21" s="226"/>
      <c r="J21" s="226"/>
      <c r="K21" s="226"/>
      <c r="L21" s="226"/>
      <c r="M21" s="226"/>
      <c r="N21" s="76"/>
      <c r="O21" s="226"/>
      <c r="P21" s="327" t="s">
        <v>265</v>
      </c>
      <c r="Q21" s="328"/>
      <c r="R21" s="81"/>
      <c r="S21" s="73"/>
      <c r="T21" s="73"/>
      <c r="U21" s="74" t="str">
        <f t="shared" si="0"/>
        <v>号口／補給  VARCHAR(1)</v>
      </c>
    </row>
    <row r="22" spans="1:21" s="75" customFormat="1" ht="13.5" customHeight="1" x14ac:dyDescent="0.2">
      <c r="A22" s="76">
        <v>17</v>
      </c>
      <c r="B22" s="226" t="s">
        <v>266</v>
      </c>
      <c r="C22" s="85" t="s">
        <v>2471</v>
      </c>
      <c r="D22" s="69" t="s">
        <v>3225</v>
      </c>
      <c r="E22" s="226"/>
      <c r="F22" s="79"/>
      <c r="G22" s="76"/>
      <c r="H22" s="76"/>
      <c r="I22" s="76"/>
      <c r="J22" s="76"/>
      <c r="K22" s="76"/>
      <c r="L22" s="76"/>
      <c r="M22" s="76"/>
      <c r="N22" s="76"/>
      <c r="O22" s="76"/>
      <c r="P22" s="327" t="s">
        <v>267</v>
      </c>
      <c r="Q22" s="328"/>
      <c r="R22" s="73"/>
      <c r="S22" s="73"/>
      <c r="T22" s="73"/>
      <c r="U22" s="74" t="str">
        <f t="shared" si="0"/>
        <v>廃止日  DATETIME</v>
      </c>
    </row>
    <row r="23" spans="1:21" s="75" customFormat="1" ht="13.5" customHeight="1" x14ac:dyDescent="0.2">
      <c r="A23" s="76">
        <v>18</v>
      </c>
      <c r="B23" s="226" t="s">
        <v>268</v>
      </c>
      <c r="C23" s="85" t="s">
        <v>2472</v>
      </c>
      <c r="D23" s="69" t="s">
        <v>84</v>
      </c>
      <c r="E23" s="226">
        <v>1</v>
      </c>
      <c r="F23" s="79"/>
      <c r="G23" s="76"/>
      <c r="H23" s="76"/>
      <c r="I23" s="76"/>
      <c r="J23" s="76"/>
      <c r="K23" s="76"/>
      <c r="L23" s="76"/>
      <c r="M23" s="76">
        <v>1</v>
      </c>
      <c r="N23" s="76"/>
      <c r="O23" s="76"/>
      <c r="P23" s="327" t="s">
        <v>269</v>
      </c>
      <c r="Q23" s="328"/>
      <c r="R23" s="80"/>
      <c r="S23" s="73"/>
      <c r="T23" s="73"/>
      <c r="U23" s="74" t="str">
        <f t="shared" si="0"/>
        <v>納入区分  VARCHAR(1)</v>
      </c>
    </row>
    <row r="24" spans="1:21" s="75" customFormat="1" ht="13.5" customHeight="1" x14ac:dyDescent="0.2">
      <c r="A24" s="76">
        <v>19</v>
      </c>
      <c r="B24" s="226" t="s">
        <v>214</v>
      </c>
      <c r="C24" s="78" t="s">
        <v>2473</v>
      </c>
      <c r="D24" s="69" t="s">
        <v>3224</v>
      </c>
      <c r="E24" s="226">
        <v>10</v>
      </c>
      <c r="F24" s="79"/>
      <c r="G24" s="76"/>
      <c r="H24" s="76"/>
      <c r="I24" s="76"/>
      <c r="J24" s="76"/>
      <c r="K24" s="76"/>
      <c r="L24" s="76"/>
      <c r="M24" s="76"/>
      <c r="N24" s="76"/>
      <c r="O24" s="76"/>
      <c r="P24" s="327"/>
      <c r="Q24" s="328"/>
      <c r="R24" s="80"/>
      <c r="S24" s="73"/>
      <c r="T24" s="73"/>
      <c r="U24" s="74" t="str">
        <f t="shared" si="0"/>
        <v>かんばん金庫  VARCHAR(10)</v>
      </c>
    </row>
    <row r="25" spans="1:21" s="75" customFormat="1" ht="13.5" customHeight="1" x14ac:dyDescent="0.2">
      <c r="A25" s="76">
        <v>20</v>
      </c>
      <c r="B25" s="226" t="s">
        <v>242</v>
      </c>
      <c r="C25" s="78" t="s">
        <v>2474</v>
      </c>
      <c r="D25" s="69" t="s">
        <v>149</v>
      </c>
      <c r="E25" s="226"/>
      <c r="F25" s="79"/>
      <c r="G25" s="76"/>
      <c r="H25" s="76"/>
      <c r="I25" s="76"/>
      <c r="J25" s="76"/>
      <c r="K25" s="76"/>
      <c r="L25" s="76"/>
      <c r="M25" s="76"/>
      <c r="N25" s="76"/>
      <c r="O25" s="76"/>
      <c r="P25" s="327"/>
      <c r="Q25" s="328"/>
      <c r="R25" s="80"/>
      <c r="S25" s="73"/>
      <c r="T25" s="73"/>
      <c r="U25" s="74" t="str">
        <f t="shared" si="0"/>
        <v>ｻｲｸﾙﾀｲﾑ  INT</v>
      </c>
    </row>
    <row r="26" spans="1:21" s="75" customFormat="1" ht="13.5" customHeight="1" x14ac:dyDescent="0.2">
      <c r="A26" s="76">
        <v>21</v>
      </c>
      <c r="B26" s="226" t="s">
        <v>243</v>
      </c>
      <c r="C26" s="78" t="s">
        <v>2475</v>
      </c>
      <c r="D26" s="69" t="s">
        <v>149</v>
      </c>
      <c r="E26" s="226"/>
      <c r="F26" s="79"/>
      <c r="G26" s="76"/>
      <c r="H26" s="76"/>
      <c r="I26" s="76"/>
      <c r="J26" s="76"/>
      <c r="K26" s="76"/>
      <c r="L26" s="76"/>
      <c r="M26" s="76"/>
      <c r="N26" s="76"/>
      <c r="O26" s="76"/>
      <c r="P26" s="327"/>
      <c r="Q26" s="328"/>
      <c r="R26" s="73"/>
      <c r="S26" s="73"/>
      <c r="T26" s="73"/>
      <c r="U26" s="74" t="str">
        <f t="shared" si="0"/>
        <v>ﾀｸﾄﾀｲﾑ  INT</v>
      </c>
    </row>
    <row r="27" spans="1:21" s="108" customFormat="1" ht="13.5" customHeight="1" x14ac:dyDescent="0.2">
      <c r="A27" s="102">
        <v>22</v>
      </c>
      <c r="B27" s="232" t="s">
        <v>244</v>
      </c>
      <c r="C27" s="104" t="s">
        <v>2476</v>
      </c>
      <c r="D27" s="123" t="s">
        <v>84</v>
      </c>
      <c r="E27" s="232">
        <v>1</v>
      </c>
      <c r="F27" s="105"/>
      <c r="G27" s="102"/>
      <c r="H27" s="102"/>
      <c r="I27" s="102"/>
      <c r="J27" s="102"/>
      <c r="K27" s="102"/>
      <c r="L27" s="102"/>
      <c r="M27" s="102"/>
      <c r="N27" s="102"/>
      <c r="O27" s="102"/>
      <c r="P27" s="344" t="s">
        <v>196</v>
      </c>
      <c r="Q27" s="345"/>
      <c r="R27" s="124"/>
      <c r="S27" s="106"/>
      <c r="T27" s="106"/>
      <c r="U27" s="107" t="str">
        <f t="shared" si="0"/>
        <v>設変ﾌﾗｸﾞ  VARCHAR(1)</v>
      </c>
    </row>
    <row r="28" spans="1:21" s="108" customFormat="1" ht="13.5" customHeight="1" x14ac:dyDescent="0.2">
      <c r="A28" s="102">
        <v>23</v>
      </c>
      <c r="B28" s="232" t="s">
        <v>245</v>
      </c>
      <c r="C28" s="104" t="s">
        <v>2477</v>
      </c>
      <c r="D28" s="123" t="s">
        <v>149</v>
      </c>
      <c r="E28" s="232"/>
      <c r="F28" s="105"/>
      <c r="G28" s="102"/>
      <c r="H28" s="102"/>
      <c r="I28" s="102"/>
      <c r="J28" s="102"/>
      <c r="K28" s="102"/>
      <c r="L28" s="102"/>
      <c r="M28" s="102"/>
      <c r="N28" s="102"/>
      <c r="O28" s="102"/>
      <c r="P28" s="344" t="s">
        <v>196</v>
      </c>
      <c r="Q28" s="345"/>
      <c r="R28" s="106"/>
      <c r="S28" s="106"/>
      <c r="T28" s="106"/>
      <c r="U28" s="107" t="str">
        <f t="shared" si="0"/>
        <v>初品納入回数  INT</v>
      </c>
    </row>
    <row r="29" spans="1:21" s="108" customFormat="1" ht="13.5" customHeight="1" x14ac:dyDescent="0.2">
      <c r="A29" s="102">
        <v>24</v>
      </c>
      <c r="B29" s="232" t="s">
        <v>246</v>
      </c>
      <c r="C29" s="104" t="s">
        <v>2478</v>
      </c>
      <c r="D29" s="123" t="s">
        <v>3197</v>
      </c>
      <c r="E29" s="232">
        <v>1</v>
      </c>
      <c r="F29" s="105"/>
      <c r="G29" s="102"/>
      <c r="H29" s="102"/>
      <c r="I29" s="102"/>
      <c r="J29" s="102"/>
      <c r="K29" s="102"/>
      <c r="L29" s="102"/>
      <c r="M29" s="102"/>
      <c r="N29" s="102"/>
      <c r="O29" s="102"/>
      <c r="P29" s="344" t="s">
        <v>196</v>
      </c>
      <c r="Q29" s="345"/>
      <c r="R29" s="124"/>
      <c r="S29" s="106"/>
      <c r="T29" s="106"/>
      <c r="U29" s="107" t="str">
        <f t="shared" si="0"/>
        <v>設変後ﾏｲﾅｰｺｰﾄﾞ  VARCHAR(1)</v>
      </c>
    </row>
    <row r="30" spans="1:21" s="75" customFormat="1" ht="13.5" customHeight="1" x14ac:dyDescent="0.2">
      <c r="A30" s="76">
        <v>25</v>
      </c>
      <c r="B30" s="226" t="s">
        <v>270</v>
      </c>
      <c r="C30" s="78" t="s">
        <v>2479</v>
      </c>
      <c r="D30" s="69" t="s">
        <v>84</v>
      </c>
      <c r="E30" s="226">
        <v>1</v>
      </c>
      <c r="F30" s="79"/>
      <c r="G30" s="76"/>
      <c r="H30" s="76"/>
      <c r="I30" s="76"/>
      <c r="J30" s="76"/>
      <c r="K30" s="76"/>
      <c r="L30" s="76"/>
      <c r="M30" s="76"/>
      <c r="N30" s="76"/>
      <c r="O30" s="76"/>
      <c r="P30" s="327" t="s">
        <v>271</v>
      </c>
      <c r="Q30" s="328"/>
      <c r="R30" s="80"/>
      <c r="S30" s="73"/>
      <c r="T30" s="73"/>
      <c r="U30" s="74" t="str">
        <f t="shared" si="0"/>
        <v>棚卸区分  VARCHAR(1)</v>
      </c>
    </row>
    <row r="31" spans="1:21" s="75" customFormat="1" ht="13.5" customHeight="1" x14ac:dyDescent="0.2">
      <c r="A31" s="76">
        <v>26</v>
      </c>
      <c r="B31" s="226" t="s">
        <v>272</v>
      </c>
      <c r="C31" s="78" t="s">
        <v>2480</v>
      </c>
      <c r="D31" s="69" t="s">
        <v>3194</v>
      </c>
      <c r="E31" s="226">
        <v>60</v>
      </c>
      <c r="F31" s="79"/>
      <c r="G31" s="76"/>
      <c r="H31" s="76"/>
      <c r="I31" s="76"/>
      <c r="J31" s="76"/>
      <c r="K31" s="76"/>
      <c r="L31" s="76"/>
      <c r="M31" s="76"/>
      <c r="N31" s="76"/>
      <c r="O31" s="76"/>
      <c r="P31" s="327"/>
      <c r="Q31" s="328"/>
      <c r="R31" s="80"/>
      <c r="S31" s="73"/>
      <c r="T31" s="73"/>
      <c r="U31" s="74" t="str">
        <f t="shared" si="0"/>
        <v>記事欄1  VARCHAR(60)</v>
      </c>
    </row>
    <row r="32" spans="1:21" s="75" customFormat="1" ht="13.5" customHeight="1" x14ac:dyDescent="0.2">
      <c r="A32" s="76">
        <v>27</v>
      </c>
      <c r="B32" s="226" t="s">
        <v>273</v>
      </c>
      <c r="C32" s="78" t="s">
        <v>2481</v>
      </c>
      <c r="D32" s="69" t="s">
        <v>84</v>
      </c>
      <c r="E32" s="226">
        <v>60</v>
      </c>
      <c r="F32" s="79"/>
      <c r="G32" s="76"/>
      <c r="H32" s="76"/>
      <c r="I32" s="76"/>
      <c r="J32" s="76"/>
      <c r="K32" s="76"/>
      <c r="L32" s="76"/>
      <c r="M32" s="76"/>
      <c r="N32" s="76"/>
      <c r="O32" s="76"/>
      <c r="P32" s="327"/>
      <c r="Q32" s="328"/>
      <c r="R32" s="80"/>
      <c r="S32" s="73"/>
      <c r="T32" s="73"/>
      <c r="U32" s="74" t="str">
        <f t="shared" si="0"/>
        <v>記事欄2  VARCHAR(60)</v>
      </c>
    </row>
    <row r="33" spans="1:21" s="75" customFormat="1" ht="13.5" customHeight="1" x14ac:dyDescent="0.2">
      <c r="A33" s="76">
        <v>28</v>
      </c>
      <c r="B33" s="226" t="s">
        <v>274</v>
      </c>
      <c r="C33" s="78" t="s">
        <v>2482</v>
      </c>
      <c r="D33" s="69" t="s">
        <v>84</v>
      </c>
      <c r="E33" s="226">
        <v>60</v>
      </c>
      <c r="F33" s="79"/>
      <c r="G33" s="76"/>
      <c r="H33" s="76"/>
      <c r="I33" s="76"/>
      <c r="J33" s="76"/>
      <c r="K33" s="76"/>
      <c r="L33" s="76"/>
      <c r="M33" s="76"/>
      <c r="N33" s="76"/>
      <c r="O33" s="76"/>
      <c r="P33" s="327"/>
      <c r="Q33" s="328"/>
      <c r="R33" s="80"/>
      <c r="S33" s="73"/>
      <c r="T33" s="73"/>
      <c r="U33" s="74" t="str">
        <f t="shared" si="0"/>
        <v>記事欄3  VARCHAR(60)</v>
      </c>
    </row>
    <row r="34" spans="1:21" s="75" customFormat="1" ht="13.5" customHeight="1" x14ac:dyDescent="0.2">
      <c r="A34" s="76">
        <v>29</v>
      </c>
      <c r="B34" s="226" t="s">
        <v>228</v>
      </c>
      <c r="C34" s="78" t="s">
        <v>2483</v>
      </c>
      <c r="D34" s="69" t="s">
        <v>3224</v>
      </c>
      <c r="E34" s="226">
        <v>60</v>
      </c>
      <c r="F34" s="79"/>
      <c r="G34" s="76"/>
      <c r="H34" s="76"/>
      <c r="I34" s="76"/>
      <c r="J34" s="76"/>
      <c r="K34" s="76"/>
      <c r="L34" s="76"/>
      <c r="M34" s="76"/>
      <c r="N34" s="76"/>
      <c r="O34" s="76"/>
      <c r="P34" s="327"/>
      <c r="Q34" s="328"/>
      <c r="R34" s="73"/>
      <c r="S34" s="73"/>
      <c r="T34" s="73"/>
      <c r="U34" s="74" t="str">
        <f t="shared" si="0"/>
        <v>副資材欄1  VARCHAR(60)</v>
      </c>
    </row>
    <row r="35" spans="1:21" s="75" customFormat="1" ht="13.5" customHeight="1" x14ac:dyDescent="0.2">
      <c r="A35" s="76">
        <v>30</v>
      </c>
      <c r="B35" s="226" t="s">
        <v>229</v>
      </c>
      <c r="C35" s="78" t="s">
        <v>2484</v>
      </c>
      <c r="D35" s="69" t="s">
        <v>3224</v>
      </c>
      <c r="E35" s="226">
        <v>60</v>
      </c>
      <c r="F35" s="79"/>
      <c r="G35" s="76"/>
      <c r="H35" s="76"/>
      <c r="I35" s="76"/>
      <c r="J35" s="76"/>
      <c r="K35" s="76"/>
      <c r="L35" s="76"/>
      <c r="M35" s="76"/>
      <c r="N35" s="76"/>
      <c r="O35" s="76"/>
      <c r="P35" s="327"/>
      <c r="Q35" s="328"/>
      <c r="R35" s="80"/>
      <c r="S35" s="73"/>
      <c r="T35" s="73"/>
      <c r="U35" s="74" t="str">
        <f t="shared" si="0"/>
        <v>副資材欄2  VARCHAR(60)</v>
      </c>
    </row>
    <row r="36" spans="1:21" s="75" customFormat="1" ht="13.5" customHeight="1" x14ac:dyDescent="0.2">
      <c r="A36" s="76">
        <v>31</v>
      </c>
      <c r="B36" s="226" t="s">
        <v>275</v>
      </c>
      <c r="C36" s="78" t="s">
        <v>2485</v>
      </c>
      <c r="D36" s="69" t="s">
        <v>3224</v>
      </c>
      <c r="E36" s="226">
        <v>60</v>
      </c>
      <c r="F36" s="79"/>
      <c r="G36" s="76"/>
      <c r="H36" s="76"/>
      <c r="I36" s="76"/>
      <c r="J36" s="76"/>
      <c r="K36" s="76"/>
      <c r="L36" s="76"/>
      <c r="M36" s="76"/>
      <c r="N36" s="76"/>
      <c r="O36" s="76"/>
      <c r="P36" s="327"/>
      <c r="Q36" s="328"/>
      <c r="R36" s="73"/>
      <c r="S36" s="73"/>
      <c r="T36" s="73"/>
      <c r="U36" s="74" t="str">
        <f t="shared" si="0"/>
        <v>副資材欄3  VARCHAR(60)</v>
      </c>
    </row>
    <row r="37" spans="1:21" s="154" customFormat="1" ht="13.5" customHeight="1" x14ac:dyDescent="0.2">
      <c r="A37" s="146">
        <v>32</v>
      </c>
      <c r="B37" s="233" t="s">
        <v>1842</v>
      </c>
      <c r="C37" s="155" t="s">
        <v>2486</v>
      </c>
      <c r="D37" s="149" t="s">
        <v>3226</v>
      </c>
      <c r="E37" s="233"/>
      <c r="F37" s="150"/>
      <c r="G37" s="146"/>
      <c r="H37" s="146"/>
      <c r="I37" s="146"/>
      <c r="J37" s="146"/>
      <c r="K37" s="146"/>
      <c r="L37" s="146"/>
      <c r="M37" s="146"/>
      <c r="N37" s="146"/>
      <c r="O37" s="146"/>
      <c r="P37" s="342" t="s">
        <v>1848</v>
      </c>
      <c r="Q37" s="343"/>
      <c r="R37" s="152"/>
      <c r="S37" s="152"/>
      <c r="T37" s="152"/>
      <c r="U37" s="153" t="str">
        <f t="shared" si="0"/>
        <v>直接材料費・明細  MONEY</v>
      </c>
    </row>
    <row r="38" spans="1:21" s="154" customFormat="1" ht="13.5" customHeight="1" x14ac:dyDescent="0.2">
      <c r="A38" s="146">
        <v>33</v>
      </c>
      <c r="B38" s="233" t="s">
        <v>1830</v>
      </c>
      <c r="C38" s="155" t="s">
        <v>2487</v>
      </c>
      <c r="D38" s="149" t="s">
        <v>1865</v>
      </c>
      <c r="E38" s="233"/>
      <c r="F38" s="150"/>
      <c r="G38" s="146"/>
      <c r="H38" s="146"/>
      <c r="I38" s="146"/>
      <c r="J38" s="146"/>
      <c r="K38" s="146"/>
      <c r="L38" s="146"/>
      <c r="M38" s="146"/>
      <c r="N38" s="146"/>
      <c r="O38" s="146"/>
      <c r="P38" s="342" t="s">
        <v>1848</v>
      </c>
      <c r="Q38" s="343"/>
      <c r="R38" s="152"/>
      <c r="S38" s="152"/>
      <c r="T38" s="152"/>
      <c r="U38" s="153" t="str">
        <f t="shared" si="0"/>
        <v>特別材料費１  MONEY</v>
      </c>
    </row>
    <row r="39" spans="1:21" s="154" customFormat="1" ht="13.5" customHeight="1" x14ac:dyDescent="0.2">
      <c r="A39" s="146">
        <v>34</v>
      </c>
      <c r="B39" s="233" t="s">
        <v>1831</v>
      </c>
      <c r="C39" s="155" t="s">
        <v>2488</v>
      </c>
      <c r="D39" s="149" t="s">
        <v>1865</v>
      </c>
      <c r="E39" s="233"/>
      <c r="F39" s="150"/>
      <c r="G39" s="146"/>
      <c r="H39" s="146"/>
      <c r="I39" s="146"/>
      <c r="J39" s="146"/>
      <c r="K39" s="146"/>
      <c r="L39" s="146"/>
      <c r="M39" s="146"/>
      <c r="N39" s="146"/>
      <c r="O39" s="146"/>
      <c r="P39" s="342" t="s">
        <v>1848</v>
      </c>
      <c r="Q39" s="343"/>
      <c r="R39" s="152"/>
      <c r="S39" s="152"/>
      <c r="T39" s="152"/>
      <c r="U39" s="153" t="str">
        <f t="shared" si="0"/>
        <v>特別材料費２  MONEY</v>
      </c>
    </row>
    <row r="40" spans="1:21" s="154" customFormat="1" ht="13.5" customHeight="1" x14ac:dyDescent="0.2">
      <c r="A40" s="146">
        <v>35</v>
      </c>
      <c r="B40" s="233" t="s">
        <v>1832</v>
      </c>
      <c r="C40" s="155" t="s">
        <v>2489</v>
      </c>
      <c r="D40" s="149" t="s">
        <v>3227</v>
      </c>
      <c r="E40" s="233"/>
      <c r="F40" s="150"/>
      <c r="G40" s="146"/>
      <c r="H40" s="146"/>
      <c r="I40" s="146"/>
      <c r="J40" s="146"/>
      <c r="K40" s="146"/>
      <c r="L40" s="146"/>
      <c r="M40" s="146"/>
      <c r="N40" s="146"/>
      <c r="O40" s="146"/>
      <c r="P40" s="342" t="s">
        <v>1848</v>
      </c>
      <c r="Q40" s="343"/>
      <c r="R40" s="152"/>
      <c r="S40" s="152"/>
      <c r="T40" s="152"/>
      <c r="U40" s="153" t="str">
        <f t="shared" si="0"/>
        <v>自社部品費・型抜  MONEY</v>
      </c>
    </row>
    <row r="41" spans="1:21" s="154" customFormat="1" ht="13.5" customHeight="1" x14ac:dyDescent="0.2">
      <c r="A41" s="146">
        <v>36</v>
      </c>
      <c r="B41" s="233" t="s">
        <v>1833</v>
      </c>
      <c r="C41" s="155" t="s">
        <v>2490</v>
      </c>
      <c r="D41" s="149" t="s">
        <v>1865</v>
      </c>
      <c r="E41" s="233"/>
      <c r="F41" s="150"/>
      <c r="G41" s="146"/>
      <c r="H41" s="146"/>
      <c r="I41" s="146"/>
      <c r="J41" s="146"/>
      <c r="K41" s="146"/>
      <c r="L41" s="146"/>
      <c r="M41" s="146"/>
      <c r="N41" s="146"/>
      <c r="O41" s="146"/>
      <c r="P41" s="342" t="s">
        <v>1848</v>
      </c>
      <c r="Q41" s="343"/>
      <c r="R41" s="152"/>
      <c r="S41" s="152"/>
      <c r="T41" s="152"/>
      <c r="U41" s="153" t="str">
        <f t="shared" si="0"/>
        <v>調達場所構成型割費・自社  MONEY</v>
      </c>
    </row>
    <row r="42" spans="1:21" s="154" customFormat="1" ht="13.5" customHeight="1" x14ac:dyDescent="0.2">
      <c r="A42" s="146">
        <v>37</v>
      </c>
      <c r="B42" s="233" t="s">
        <v>1834</v>
      </c>
      <c r="C42" s="155" t="s">
        <v>2491</v>
      </c>
      <c r="D42" s="149" t="s">
        <v>1865</v>
      </c>
      <c r="E42" s="233"/>
      <c r="F42" s="150"/>
      <c r="G42" s="146"/>
      <c r="H42" s="146"/>
      <c r="I42" s="146"/>
      <c r="J42" s="146"/>
      <c r="K42" s="146"/>
      <c r="L42" s="146"/>
      <c r="M42" s="146"/>
      <c r="N42" s="146"/>
      <c r="O42" s="146"/>
      <c r="P42" s="342" t="s">
        <v>1848</v>
      </c>
      <c r="Q42" s="343"/>
      <c r="R42" s="152"/>
      <c r="S42" s="152"/>
      <c r="T42" s="152"/>
      <c r="U42" s="153" t="str">
        <f t="shared" si="0"/>
        <v>一次相互部品費・型抜  MONEY</v>
      </c>
    </row>
    <row r="43" spans="1:21" s="154" customFormat="1" ht="13.5" customHeight="1" x14ac:dyDescent="0.2">
      <c r="A43" s="146">
        <v>38</v>
      </c>
      <c r="B43" s="233" t="s">
        <v>1844</v>
      </c>
      <c r="C43" s="155" t="s">
        <v>2492</v>
      </c>
      <c r="D43" s="149" t="s">
        <v>1865</v>
      </c>
      <c r="E43" s="233"/>
      <c r="F43" s="150"/>
      <c r="G43" s="146"/>
      <c r="H43" s="146"/>
      <c r="I43" s="146"/>
      <c r="J43" s="146"/>
      <c r="K43" s="146"/>
      <c r="L43" s="146"/>
      <c r="M43" s="146"/>
      <c r="N43" s="146"/>
      <c r="O43" s="146"/>
      <c r="P43" s="342" t="s">
        <v>1848</v>
      </c>
      <c r="Q43" s="343"/>
      <c r="R43" s="152"/>
      <c r="S43" s="152"/>
      <c r="T43" s="152"/>
      <c r="U43" s="153" t="str">
        <f t="shared" si="0"/>
        <v>調達場所構成型割費・購入  MONEY</v>
      </c>
    </row>
    <row r="44" spans="1:21" s="154" customFormat="1" ht="13.5" customHeight="1" x14ac:dyDescent="0.2">
      <c r="A44" s="146">
        <v>39</v>
      </c>
      <c r="B44" s="233" t="s">
        <v>1835</v>
      </c>
      <c r="C44" s="155" t="s">
        <v>2493</v>
      </c>
      <c r="D44" s="149" t="s">
        <v>1865</v>
      </c>
      <c r="E44" s="233"/>
      <c r="F44" s="150"/>
      <c r="G44" s="146"/>
      <c r="H44" s="146"/>
      <c r="I44" s="146"/>
      <c r="J44" s="146"/>
      <c r="K44" s="146"/>
      <c r="L44" s="146"/>
      <c r="M44" s="146"/>
      <c r="N44" s="146"/>
      <c r="O44" s="146"/>
      <c r="P44" s="342" t="s">
        <v>1848</v>
      </c>
      <c r="Q44" s="343"/>
      <c r="R44" s="152"/>
      <c r="S44" s="152"/>
      <c r="T44" s="152"/>
      <c r="U44" s="153" t="str">
        <f t="shared" si="0"/>
        <v>支給部品費・型込  MONEY</v>
      </c>
    </row>
    <row r="45" spans="1:21" s="154" customFormat="1" ht="13.5" customHeight="1" x14ac:dyDescent="0.2">
      <c r="A45" s="146">
        <v>40</v>
      </c>
      <c r="B45" s="233" t="s">
        <v>1836</v>
      </c>
      <c r="C45" s="155" t="s">
        <v>2494</v>
      </c>
      <c r="D45" s="149" t="s">
        <v>3227</v>
      </c>
      <c r="E45" s="233"/>
      <c r="F45" s="150"/>
      <c r="G45" s="146"/>
      <c r="H45" s="146"/>
      <c r="I45" s="146"/>
      <c r="J45" s="146"/>
      <c r="K45" s="146"/>
      <c r="L45" s="146"/>
      <c r="M45" s="146"/>
      <c r="N45" s="146"/>
      <c r="O45" s="146"/>
      <c r="P45" s="342" t="s">
        <v>1848</v>
      </c>
      <c r="Q45" s="343"/>
      <c r="R45" s="152"/>
      <c r="S45" s="152"/>
      <c r="T45" s="152"/>
      <c r="U45" s="153" t="str">
        <f t="shared" si="0"/>
        <v>支給部品費・型費  MONEY</v>
      </c>
    </row>
    <row r="46" spans="1:21" s="154" customFormat="1" ht="13.5" customHeight="1" x14ac:dyDescent="0.2">
      <c r="A46" s="146">
        <v>41</v>
      </c>
      <c r="B46" s="233" t="s">
        <v>1837</v>
      </c>
      <c r="C46" s="155" t="s">
        <v>2495</v>
      </c>
      <c r="D46" s="149" t="s">
        <v>1865</v>
      </c>
      <c r="E46" s="233"/>
      <c r="F46" s="150"/>
      <c r="G46" s="146"/>
      <c r="H46" s="146"/>
      <c r="I46" s="146"/>
      <c r="J46" s="146"/>
      <c r="K46" s="146"/>
      <c r="L46" s="146"/>
      <c r="M46" s="146"/>
      <c r="N46" s="146"/>
      <c r="O46" s="146"/>
      <c r="P46" s="342" t="s">
        <v>1848</v>
      </c>
      <c r="Q46" s="343"/>
      <c r="R46" s="152"/>
      <c r="S46" s="152"/>
      <c r="T46" s="152"/>
      <c r="U46" s="153" t="str">
        <f t="shared" si="0"/>
        <v>二次加工費  MONEY</v>
      </c>
    </row>
    <row r="47" spans="1:21" s="154" customFormat="1" ht="13.5" customHeight="1" x14ac:dyDescent="0.2">
      <c r="A47" s="146">
        <v>42</v>
      </c>
      <c r="B47" s="233" t="s">
        <v>1843</v>
      </c>
      <c r="C47" s="155" t="s">
        <v>2496</v>
      </c>
      <c r="D47" s="149" t="s">
        <v>1865</v>
      </c>
      <c r="E47" s="233"/>
      <c r="F47" s="150"/>
      <c r="G47" s="146"/>
      <c r="H47" s="146"/>
      <c r="I47" s="146"/>
      <c r="J47" s="146"/>
      <c r="K47" s="146"/>
      <c r="L47" s="146"/>
      <c r="M47" s="146"/>
      <c r="N47" s="146"/>
      <c r="O47" s="146"/>
      <c r="P47" s="342" t="s">
        <v>1848</v>
      </c>
      <c r="Q47" s="343"/>
      <c r="R47" s="152"/>
      <c r="S47" s="152"/>
      <c r="T47" s="152"/>
      <c r="U47" s="153" t="str">
        <f t="shared" si="0"/>
        <v>主体加工費  MONEY</v>
      </c>
    </row>
    <row r="48" spans="1:21" s="154" customFormat="1" ht="13.5" customHeight="1" x14ac:dyDescent="0.2">
      <c r="A48" s="146">
        <v>43</v>
      </c>
      <c r="B48" s="233" t="s">
        <v>1838</v>
      </c>
      <c r="C48" s="155" t="s">
        <v>2497</v>
      </c>
      <c r="D48" s="149" t="s">
        <v>1865</v>
      </c>
      <c r="E48" s="233"/>
      <c r="F48" s="150"/>
      <c r="G48" s="146"/>
      <c r="H48" s="146"/>
      <c r="I48" s="146"/>
      <c r="J48" s="146"/>
      <c r="K48" s="146"/>
      <c r="L48" s="146"/>
      <c r="M48" s="146"/>
      <c r="N48" s="146"/>
      <c r="O48" s="146"/>
      <c r="P48" s="342" t="s">
        <v>1848</v>
      </c>
      <c r="Q48" s="343"/>
      <c r="R48" s="152"/>
      <c r="S48" s="152"/>
      <c r="T48" s="152"/>
      <c r="U48" s="153" t="str">
        <f t="shared" si="0"/>
        <v>金型割掛費  MONEY</v>
      </c>
    </row>
    <row r="49" spans="1:21" s="154" customFormat="1" ht="13.5" customHeight="1" x14ac:dyDescent="0.2">
      <c r="A49" s="146">
        <v>44</v>
      </c>
      <c r="B49" s="233" t="s">
        <v>1845</v>
      </c>
      <c r="C49" s="155" t="s">
        <v>2498</v>
      </c>
      <c r="D49" s="149" t="s">
        <v>1865</v>
      </c>
      <c r="E49" s="233"/>
      <c r="F49" s="150"/>
      <c r="G49" s="146"/>
      <c r="H49" s="146"/>
      <c r="I49" s="146"/>
      <c r="J49" s="146"/>
      <c r="K49" s="146"/>
      <c r="L49" s="146"/>
      <c r="M49" s="146"/>
      <c r="N49" s="146"/>
      <c r="O49" s="146"/>
      <c r="P49" s="342" t="s">
        <v>1848</v>
      </c>
      <c r="Q49" s="343"/>
      <c r="R49" s="152"/>
      <c r="S49" s="152"/>
      <c r="T49" s="152"/>
      <c r="U49" s="153" t="str">
        <f t="shared" si="0"/>
        <v>治工具割掛費  MONEY</v>
      </c>
    </row>
    <row r="50" spans="1:21" s="154" customFormat="1" ht="13.5" customHeight="1" x14ac:dyDescent="0.2">
      <c r="A50" s="146">
        <v>45</v>
      </c>
      <c r="B50" s="233" t="s">
        <v>1839</v>
      </c>
      <c r="C50" s="155" t="s">
        <v>2499</v>
      </c>
      <c r="D50" s="149" t="s">
        <v>1865</v>
      </c>
      <c r="E50" s="233"/>
      <c r="F50" s="150"/>
      <c r="G50" s="146"/>
      <c r="H50" s="146"/>
      <c r="I50" s="146"/>
      <c r="J50" s="146"/>
      <c r="K50" s="146"/>
      <c r="L50" s="146"/>
      <c r="M50" s="146"/>
      <c r="N50" s="146"/>
      <c r="O50" s="146"/>
      <c r="P50" s="342" t="s">
        <v>1848</v>
      </c>
      <c r="Q50" s="343"/>
      <c r="R50" s="152"/>
      <c r="S50" s="152"/>
      <c r="T50" s="152"/>
      <c r="U50" s="153" t="str">
        <f t="shared" si="0"/>
        <v>一般管理販売費  MONEY</v>
      </c>
    </row>
    <row r="51" spans="1:21" s="154" customFormat="1" ht="13.5" customHeight="1" x14ac:dyDescent="0.2">
      <c r="A51" s="146">
        <v>46</v>
      </c>
      <c r="B51" s="233" t="s">
        <v>1840</v>
      </c>
      <c r="C51" s="155" t="s">
        <v>2500</v>
      </c>
      <c r="D51" s="149" t="s">
        <v>1865</v>
      </c>
      <c r="E51" s="233"/>
      <c r="F51" s="150"/>
      <c r="G51" s="146"/>
      <c r="H51" s="146"/>
      <c r="I51" s="146"/>
      <c r="J51" s="146"/>
      <c r="K51" s="146"/>
      <c r="L51" s="146"/>
      <c r="M51" s="146"/>
      <c r="N51" s="146"/>
      <c r="O51" s="146"/>
      <c r="P51" s="342" t="s">
        <v>1848</v>
      </c>
      <c r="Q51" s="343"/>
      <c r="R51" s="152"/>
      <c r="S51" s="152"/>
      <c r="T51" s="152"/>
      <c r="U51" s="153" t="str">
        <f t="shared" si="0"/>
        <v>部品メーカ利益  MONEY</v>
      </c>
    </row>
    <row r="52" spans="1:21" s="154" customFormat="1" ht="13.5" customHeight="1" x14ac:dyDescent="0.2">
      <c r="A52" s="146">
        <v>47</v>
      </c>
      <c r="B52" s="233" t="s">
        <v>1846</v>
      </c>
      <c r="C52" s="155" t="s">
        <v>2501</v>
      </c>
      <c r="D52" s="149" t="s">
        <v>1865</v>
      </c>
      <c r="E52" s="233"/>
      <c r="F52" s="150"/>
      <c r="G52" s="146"/>
      <c r="H52" s="146"/>
      <c r="I52" s="146"/>
      <c r="J52" s="146"/>
      <c r="K52" s="146"/>
      <c r="L52" s="146"/>
      <c r="M52" s="146"/>
      <c r="N52" s="146"/>
      <c r="O52" s="146"/>
      <c r="P52" s="342" t="s">
        <v>1848</v>
      </c>
      <c r="Q52" s="343"/>
      <c r="R52" s="152"/>
      <c r="S52" s="152"/>
      <c r="T52" s="152"/>
      <c r="U52" s="153" t="str">
        <f t="shared" si="0"/>
        <v>購入単価  MONEY</v>
      </c>
    </row>
    <row r="53" spans="1:21" s="154" customFormat="1" ht="13.5" customHeight="1" x14ac:dyDescent="0.2">
      <c r="A53" s="146">
        <v>48</v>
      </c>
      <c r="B53" s="233" t="s">
        <v>1847</v>
      </c>
      <c r="C53" s="155" t="s">
        <v>2502</v>
      </c>
      <c r="D53" s="149" t="s">
        <v>1865</v>
      </c>
      <c r="E53" s="233"/>
      <c r="F53" s="150"/>
      <c r="G53" s="146"/>
      <c r="H53" s="146"/>
      <c r="I53" s="146"/>
      <c r="J53" s="146"/>
      <c r="K53" s="146"/>
      <c r="L53" s="146"/>
      <c r="M53" s="146"/>
      <c r="N53" s="146"/>
      <c r="O53" s="146"/>
      <c r="P53" s="342" t="s">
        <v>1849</v>
      </c>
      <c r="Q53" s="343"/>
      <c r="R53" s="152"/>
      <c r="S53" s="152"/>
      <c r="T53" s="152"/>
      <c r="U53" s="153" t="str">
        <f t="shared" si="0"/>
        <v>梱包費  MONEY</v>
      </c>
    </row>
    <row r="54" spans="1:21" s="154" customFormat="1" ht="13.5" customHeight="1" x14ac:dyDescent="0.2">
      <c r="A54" s="146">
        <v>49</v>
      </c>
      <c r="B54" s="233" t="s">
        <v>1841</v>
      </c>
      <c r="C54" s="155" t="s">
        <v>2503</v>
      </c>
      <c r="D54" s="149" t="s">
        <v>1865</v>
      </c>
      <c r="E54" s="233"/>
      <c r="F54" s="150"/>
      <c r="G54" s="146"/>
      <c r="H54" s="146"/>
      <c r="I54" s="146"/>
      <c r="J54" s="146"/>
      <c r="K54" s="146"/>
      <c r="L54" s="146"/>
      <c r="M54" s="146"/>
      <c r="N54" s="146"/>
      <c r="O54" s="146"/>
      <c r="P54" s="342" t="s">
        <v>1850</v>
      </c>
      <c r="Q54" s="343"/>
      <c r="R54" s="152"/>
      <c r="S54" s="152"/>
      <c r="T54" s="152"/>
      <c r="U54" s="153" t="str">
        <f t="shared" si="0"/>
        <v>海外梱包費  MONEY</v>
      </c>
    </row>
    <row r="55" spans="1:21" s="75" customFormat="1" ht="13.5" customHeight="1" x14ac:dyDescent="0.2">
      <c r="A55" s="76">
        <v>50</v>
      </c>
      <c r="B55" s="228" t="s">
        <v>51</v>
      </c>
      <c r="C55" s="83" t="s">
        <v>2504</v>
      </c>
      <c r="D55" s="84" t="s">
        <v>107</v>
      </c>
      <c r="E55" s="228"/>
      <c r="F55" s="228"/>
      <c r="G55" s="228"/>
      <c r="H55" s="228"/>
      <c r="I55" s="228"/>
      <c r="J55" s="228"/>
      <c r="K55" s="228"/>
      <c r="L55" s="228"/>
      <c r="M55" s="228"/>
      <c r="N55" s="84"/>
      <c r="O55" s="84"/>
      <c r="P55" s="325"/>
      <c r="Q55" s="326"/>
      <c r="R55" s="81"/>
      <c r="S55" s="73"/>
      <c r="T55" s="73"/>
      <c r="U55" s="74" t="str">
        <f t="shared" si="0"/>
        <v>登録日時  DATETIME</v>
      </c>
    </row>
    <row r="56" spans="1:21" s="75" customFormat="1" ht="13.5" customHeight="1" x14ac:dyDescent="0.2">
      <c r="A56" s="76">
        <v>51</v>
      </c>
      <c r="B56" s="228" t="s">
        <v>57</v>
      </c>
      <c r="C56" s="83" t="s">
        <v>2505</v>
      </c>
      <c r="D56" s="84" t="s">
        <v>3224</v>
      </c>
      <c r="E56" s="228">
        <v>50</v>
      </c>
      <c r="F56" s="228"/>
      <c r="G56" s="228"/>
      <c r="H56" s="228"/>
      <c r="I56" s="228"/>
      <c r="J56" s="228"/>
      <c r="K56" s="228"/>
      <c r="L56" s="228"/>
      <c r="M56" s="228"/>
      <c r="N56" s="84"/>
      <c r="O56" s="84"/>
      <c r="P56" s="325"/>
      <c r="Q56" s="326"/>
      <c r="R56" s="81"/>
      <c r="S56" s="73"/>
      <c r="T56" s="73"/>
      <c r="U56" s="74" t="str">
        <f t="shared" si="0"/>
        <v>登録端末名  VARCHAR(50)</v>
      </c>
    </row>
    <row r="57" spans="1:21" s="75" customFormat="1" ht="13.5" customHeight="1" x14ac:dyDescent="0.2">
      <c r="A57" s="76">
        <v>52</v>
      </c>
      <c r="B57" s="228" t="s">
        <v>52</v>
      </c>
      <c r="C57" s="83" t="s">
        <v>2506</v>
      </c>
      <c r="D57" s="84" t="s">
        <v>84</v>
      </c>
      <c r="E57" s="228">
        <v>50</v>
      </c>
      <c r="F57" s="228"/>
      <c r="G57" s="84"/>
      <c r="H57" s="84"/>
      <c r="I57" s="84"/>
      <c r="J57" s="84"/>
      <c r="K57" s="84"/>
      <c r="L57" s="84"/>
      <c r="M57" s="84"/>
      <c r="N57" s="84"/>
      <c r="O57" s="84"/>
      <c r="P57" s="325"/>
      <c r="Q57" s="326"/>
      <c r="R57" s="81"/>
      <c r="S57" s="73"/>
      <c r="T57" s="73"/>
      <c r="U57" s="74" t="str">
        <f t="shared" si="0"/>
        <v>登録ユーザー名  VARCHAR(50)</v>
      </c>
    </row>
    <row r="58" spans="1:21" s="75" customFormat="1" ht="13.5" customHeight="1" x14ac:dyDescent="0.2">
      <c r="A58" s="76">
        <v>53</v>
      </c>
      <c r="B58" s="228" t="s">
        <v>60</v>
      </c>
      <c r="C58" s="83" t="s">
        <v>2507</v>
      </c>
      <c r="D58" s="84" t="s">
        <v>107</v>
      </c>
      <c r="E58" s="228"/>
      <c r="F58" s="228"/>
      <c r="G58" s="228"/>
      <c r="H58" s="228"/>
      <c r="I58" s="228"/>
      <c r="J58" s="228"/>
      <c r="K58" s="228"/>
      <c r="L58" s="228"/>
      <c r="M58" s="228"/>
      <c r="N58" s="84"/>
      <c r="O58" s="84"/>
      <c r="P58" s="325"/>
      <c r="Q58" s="326"/>
      <c r="R58" s="81"/>
      <c r="S58" s="73"/>
      <c r="T58" s="73"/>
      <c r="U58" s="74" t="str">
        <f t="shared" si="0"/>
        <v>更新日時  DATETIME</v>
      </c>
    </row>
    <row r="59" spans="1:21" s="75" customFormat="1" ht="13.5" customHeight="1" x14ac:dyDescent="0.2">
      <c r="A59" s="76">
        <v>54</v>
      </c>
      <c r="B59" s="228" t="s">
        <v>58</v>
      </c>
      <c r="C59" s="83" t="s">
        <v>2508</v>
      </c>
      <c r="D59" s="76" t="s">
        <v>3224</v>
      </c>
      <c r="E59" s="228">
        <v>50</v>
      </c>
      <c r="F59" s="228"/>
      <c r="G59" s="228"/>
      <c r="H59" s="228"/>
      <c r="I59" s="228"/>
      <c r="J59" s="228"/>
      <c r="K59" s="228"/>
      <c r="L59" s="228"/>
      <c r="M59" s="228"/>
      <c r="N59" s="84"/>
      <c r="O59" s="84"/>
      <c r="P59" s="325"/>
      <c r="Q59" s="326"/>
      <c r="R59" s="81"/>
      <c r="S59" s="73"/>
      <c r="T59" s="73"/>
      <c r="U59" s="74" t="str">
        <f t="shared" si="0"/>
        <v>更新端末名  VARCHAR(50)</v>
      </c>
    </row>
    <row r="60" spans="1:21" s="75" customFormat="1" ht="13.5" customHeight="1" x14ac:dyDescent="0.2">
      <c r="A60" s="76">
        <v>55</v>
      </c>
      <c r="B60" s="226" t="s">
        <v>53</v>
      </c>
      <c r="C60" s="83" t="s">
        <v>2509</v>
      </c>
      <c r="D60" s="76" t="s">
        <v>3224</v>
      </c>
      <c r="E60" s="228">
        <v>50</v>
      </c>
      <c r="F60" s="226"/>
      <c r="G60" s="226"/>
      <c r="H60" s="226"/>
      <c r="I60" s="226"/>
      <c r="J60" s="226"/>
      <c r="K60" s="226"/>
      <c r="L60" s="226"/>
      <c r="M60" s="226"/>
      <c r="N60" s="76"/>
      <c r="O60" s="226"/>
      <c r="P60" s="327"/>
      <c r="Q60" s="328"/>
      <c r="R60" s="81"/>
      <c r="S60" s="73"/>
      <c r="T60" s="73"/>
      <c r="U60" s="74" t="str">
        <f t="shared" si="0"/>
        <v>更新ユーザー名  VARCHAR(50)</v>
      </c>
    </row>
    <row r="61" spans="1:21" s="75" customFormat="1" ht="13.5" customHeight="1" x14ac:dyDescent="0.2">
      <c r="A61" s="76">
        <v>56</v>
      </c>
      <c r="B61" s="226" t="s">
        <v>54</v>
      </c>
      <c r="C61" s="85" t="s">
        <v>2510</v>
      </c>
      <c r="D61" s="76" t="s">
        <v>149</v>
      </c>
      <c r="E61" s="226"/>
      <c r="F61" s="226"/>
      <c r="G61" s="226"/>
      <c r="H61" s="226"/>
      <c r="I61" s="226"/>
      <c r="J61" s="226"/>
      <c r="K61" s="226"/>
      <c r="L61" s="226"/>
      <c r="M61" s="226"/>
      <c r="N61" s="76"/>
      <c r="O61" s="226">
        <v>0</v>
      </c>
      <c r="P61" s="327"/>
      <c r="Q61" s="328"/>
      <c r="S61" s="73"/>
      <c r="T61" s="73"/>
      <c r="U61" s="74" t="str">
        <f t="shared" si="0"/>
        <v>削除フラグ  INT</v>
      </c>
    </row>
    <row r="62" spans="1:21" s="75" customFormat="1" ht="13.5" customHeight="1" x14ac:dyDescent="0.2">
      <c r="A62" s="76">
        <v>57</v>
      </c>
      <c r="B62" s="226" t="s">
        <v>56</v>
      </c>
      <c r="C62" s="85" t="s">
        <v>2511</v>
      </c>
      <c r="D62" s="84" t="s">
        <v>3228</v>
      </c>
      <c r="E62" s="226"/>
      <c r="F62" s="226"/>
      <c r="G62" s="226">
        <v>2</v>
      </c>
      <c r="H62" s="226"/>
      <c r="I62" s="226"/>
      <c r="J62" s="226"/>
      <c r="K62" s="226"/>
      <c r="L62" s="226"/>
      <c r="M62" s="226"/>
      <c r="N62" s="76" t="s">
        <v>2806</v>
      </c>
      <c r="O62" s="226"/>
      <c r="P62" s="327"/>
      <c r="Q62" s="328"/>
      <c r="R62" s="81"/>
      <c r="S62" s="73"/>
      <c r="T62" s="73"/>
      <c r="U62" s="74" t="str">
        <f t="shared" si="0"/>
        <v>削除日時  DATETIME</v>
      </c>
    </row>
    <row r="63" spans="1:21" s="75" customFormat="1" ht="13.5" customHeight="1" x14ac:dyDescent="0.2">
      <c r="A63" s="76">
        <v>58</v>
      </c>
      <c r="B63" s="226" t="s">
        <v>59</v>
      </c>
      <c r="C63" s="85" t="s">
        <v>2512</v>
      </c>
      <c r="D63" s="76" t="s">
        <v>3224</v>
      </c>
      <c r="E63" s="226">
        <v>50</v>
      </c>
      <c r="F63" s="226"/>
      <c r="G63" s="226"/>
      <c r="H63" s="226"/>
      <c r="I63" s="226"/>
      <c r="J63" s="226"/>
      <c r="K63" s="226"/>
      <c r="L63" s="226"/>
      <c r="M63" s="226"/>
      <c r="N63" s="76"/>
      <c r="O63" s="226"/>
      <c r="P63" s="327"/>
      <c r="Q63" s="328"/>
      <c r="R63" s="81"/>
      <c r="S63" s="73"/>
      <c r="T63" s="73"/>
      <c r="U63" s="74" t="str">
        <f t="shared" si="0"/>
        <v>削除端末名  VARCHAR(50)</v>
      </c>
    </row>
    <row r="64" spans="1:21" s="75" customFormat="1" ht="13.5" customHeight="1" x14ac:dyDescent="0.2">
      <c r="A64" s="76">
        <v>59</v>
      </c>
      <c r="B64" s="226" t="s">
        <v>55</v>
      </c>
      <c r="C64" s="85" t="s">
        <v>2513</v>
      </c>
      <c r="D64" s="76" t="s">
        <v>3185</v>
      </c>
      <c r="E64" s="226">
        <v>50</v>
      </c>
      <c r="F64" s="226"/>
      <c r="G64" s="226"/>
      <c r="H64" s="226"/>
      <c r="I64" s="226"/>
      <c r="J64" s="226"/>
      <c r="K64" s="226"/>
      <c r="L64" s="226"/>
      <c r="M64" s="226"/>
      <c r="N64" s="76"/>
      <c r="O64" s="226"/>
      <c r="P64" s="327"/>
      <c r="Q64" s="328"/>
      <c r="R64" s="81"/>
      <c r="S64" s="73"/>
      <c r="T64" s="73"/>
      <c r="U64" s="74" t="str">
        <f t="shared" si="0"/>
        <v>削除ユーザー名  VARCHAR(50)</v>
      </c>
    </row>
    <row r="65" spans="1:21" s="75" customFormat="1" ht="13.5" customHeight="1" x14ac:dyDescent="0.2">
      <c r="A65" s="86">
        <v>60</v>
      </c>
      <c r="B65" s="227" t="s">
        <v>128</v>
      </c>
      <c r="C65" s="227" t="s">
        <v>2514</v>
      </c>
      <c r="D65" s="86" t="s">
        <v>149</v>
      </c>
      <c r="E65" s="227"/>
      <c r="F65" s="227"/>
      <c r="G65" s="86"/>
      <c r="H65" s="86"/>
      <c r="I65" s="86"/>
      <c r="J65" s="86"/>
      <c r="K65" s="86"/>
      <c r="L65" s="86"/>
      <c r="M65" s="86"/>
      <c r="N65" s="86"/>
      <c r="O65" s="227">
        <v>0</v>
      </c>
      <c r="P65" s="329" t="s">
        <v>75</v>
      </c>
      <c r="Q65" s="330"/>
      <c r="R65" s="73"/>
      <c r="S65" s="73"/>
      <c r="T65" s="73"/>
      <c r="U65" s="74" t="str">
        <f t="shared" si="0"/>
        <v>リビジョン番号  INT</v>
      </c>
    </row>
  </sheetData>
  <mergeCells count="63">
    <mergeCell ref="P63:Q63"/>
    <mergeCell ref="P64:Q64"/>
    <mergeCell ref="P65:Q65"/>
    <mergeCell ref="P57:Q57"/>
    <mergeCell ref="P58:Q58"/>
    <mergeCell ref="P59:Q59"/>
    <mergeCell ref="P60:Q60"/>
    <mergeCell ref="P61:Q61"/>
    <mergeCell ref="P62:Q62"/>
    <mergeCell ref="P56:Q56"/>
    <mergeCell ref="P45:Q45"/>
    <mergeCell ref="P46:Q46"/>
    <mergeCell ref="P47:Q47"/>
    <mergeCell ref="P48:Q48"/>
    <mergeCell ref="P49:Q49"/>
    <mergeCell ref="P50:Q50"/>
    <mergeCell ref="P51:Q51"/>
    <mergeCell ref="P52:Q52"/>
    <mergeCell ref="P53:Q53"/>
    <mergeCell ref="P54:Q54"/>
    <mergeCell ref="P55:Q55"/>
    <mergeCell ref="P44:Q44"/>
    <mergeCell ref="P33:Q33"/>
    <mergeCell ref="P34:Q34"/>
    <mergeCell ref="P35:Q35"/>
    <mergeCell ref="P36:Q36"/>
    <mergeCell ref="P37:Q37"/>
    <mergeCell ref="P38:Q38"/>
    <mergeCell ref="P39:Q39"/>
    <mergeCell ref="P40:Q40"/>
    <mergeCell ref="P41:Q41"/>
    <mergeCell ref="P42:Q42"/>
    <mergeCell ref="P43:Q43"/>
    <mergeCell ref="P32:Q32"/>
    <mergeCell ref="P21:Q21"/>
    <mergeCell ref="P22:Q22"/>
    <mergeCell ref="P23:Q23"/>
    <mergeCell ref="P24:Q24"/>
    <mergeCell ref="P25:Q25"/>
    <mergeCell ref="P26:Q26"/>
    <mergeCell ref="P27:Q27"/>
    <mergeCell ref="P28:Q28"/>
    <mergeCell ref="P29:Q29"/>
    <mergeCell ref="P30:Q30"/>
    <mergeCell ref="P31:Q31"/>
    <mergeCell ref="P20:Q20"/>
    <mergeCell ref="P9:Q9"/>
    <mergeCell ref="P10:Q10"/>
    <mergeCell ref="P11:Q11"/>
    <mergeCell ref="P12:Q12"/>
    <mergeCell ref="P13:Q13"/>
    <mergeCell ref="P14:Q14"/>
    <mergeCell ref="P15:Q15"/>
    <mergeCell ref="P16:Q16"/>
    <mergeCell ref="P17:Q17"/>
    <mergeCell ref="P18:Q18"/>
    <mergeCell ref="P19:Q19"/>
    <mergeCell ref="P8:Q8"/>
    <mergeCell ref="G1:P1"/>
    <mergeCell ref="G2:P2"/>
    <mergeCell ref="P5:Q5"/>
    <mergeCell ref="P6:Q6"/>
    <mergeCell ref="P7:Q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67362"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167362" r:id="rId4" name="CommandButton2"/>
      </mc:Fallback>
    </mc:AlternateContent>
    <mc:AlternateContent xmlns:mc="http://schemas.openxmlformats.org/markup-compatibility/2006">
      <mc:Choice Requires="x14">
        <control shapeId="1167361"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167361" r:id="rId6" name="CommandButton1"/>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35">
    <tabColor rgb="FF00B0F0"/>
  </sheetPr>
  <dimension ref="A1:U28"/>
  <sheetViews>
    <sheetView view="pageBreakPreview" topLeftCell="A7"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30" t="s">
        <v>11</v>
      </c>
      <c r="B1" s="229" t="s">
        <v>29</v>
      </c>
      <c r="C1" s="39" t="s">
        <v>31</v>
      </c>
      <c r="D1" s="229" t="s">
        <v>16</v>
      </c>
      <c r="E1" s="229" t="s">
        <v>17</v>
      </c>
      <c r="F1" s="229" t="s">
        <v>18</v>
      </c>
      <c r="G1" s="331" t="s">
        <v>19</v>
      </c>
      <c r="H1" s="332"/>
      <c r="I1" s="332"/>
      <c r="J1" s="332"/>
      <c r="K1" s="332"/>
      <c r="L1" s="332"/>
      <c r="M1" s="332"/>
      <c r="N1" s="332"/>
      <c r="O1" s="332"/>
      <c r="P1" s="333"/>
      <c r="Q1" s="40" t="s">
        <v>20</v>
      </c>
      <c r="R1" s="41"/>
      <c r="S1" s="41"/>
      <c r="T1" s="41"/>
      <c r="U1" s="42"/>
    </row>
    <row r="2" spans="1:21" ht="13.5" customHeight="1" x14ac:dyDescent="0.2">
      <c r="A2" s="44"/>
      <c r="B2" s="45" t="s">
        <v>2540</v>
      </c>
      <c r="C2" s="46" t="s">
        <v>2516</v>
      </c>
      <c r="D2" s="47">
        <v>1000</v>
      </c>
      <c r="E2" s="48">
        <v>429</v>
      </c>
      <c r="F2" s="48">
        <v>45</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30" t="s">
        <v>15</v>
      </c>
      <c r="B5" s="230" t="s">
        <v>35</v>
      </c>
      <c r="C5" s="65" t="s">
        <v>36</v>
      </c>
      <c r="D5" s="66" t="s">
        <v>37</v>
      </c>
      <c r="E5" s="230" t="s">
        <v>32</v>
      </c>
      <c r="F5" s="230" t="s">
        <v>38</v>
      </c>
      <c r="G5" s="230" t="s">
        <v>23</v>
      </c>
      <c r="H5" s="230" t="s">
        <v>24</v>
      </c>
      <c r="I5" s="230" t="s">
        <v>25</v>
      </c>
      <c r="J5" s="230" t="s">
        <v>6</v>
      </c>
      <c r="K5" s="230" t="s">
        <v>7</v>
      </c>
      <c r="L5" s="230" t="s">
        <v>1</v>
      </c>
      <c r="M5" s="230" t="s">
        <v>2</v>
      </c>
      <c r="N5" s="230" t="s">
        <v>39</v>
      </c>
      <c r="O5" s="230" t="s">
        <v>27</v>
      </c>
      <c r="P5" s="337" t="s">
        <v>26</v>
      </c>
      <c r="Q5" s="331"/>
      <c r="R5" s="67" t="s">
        <v>8</v>
      </c>
      <c r="S5" s="68" t="s">
        <v>9</v>
      </c>
      <c r="T5" s="68" t="s">
        <v>10</v>
      </c>
      <c r="U5" s="42"/>
    </row>
    <row r="6" spans="1:21" s="75" customFormat="1" ht="13.5" customHeight="1" x14ac:dyDescent="0.2">
      <c r="A6" s="69">
        <v>1</v>
      </c>
      <c r="B6" s="231" t="s">
        <v>2196</v>
      </c>
      <c r="C6" s="71" t="s">
        <v>2517</v>
      </c>
      <c r="D6" s="69" t="s">
        <v>3191</v>
      </c>
      <c r="E6" s="72">
        <v>11</v>
      </c>
      <c r="F6" s="72"/>
      <c r="G6" s="69">
        <v>1</v>
      </c>
      <c r="H6" s="69"/>
      <c r="I6" s="69"/>
      <c r="J6" s="69"/>
      <c r="K6" s="69"/>
      <c r="L6" s="69"/>
      <c r="M6" s="69"/>
      <c r="N6" s="69" t="s">
        <v>28</v>
      </c>
      <c r="O6" s="69"/>
      <c r="P6" s="338"/>
      <c r="Q6" s="339"/>
      <c r="R6" s="73"/>
      <c r="S6" s="73"/>
      <c r="T6" s="73"/>
      <c r="U6" s="74" t="str">
        <f t="shared" ref="U6:U28" si="0">B6 &amp; "  " &amp;D6 &amp; IF(D6 = "VARCHAR","(" &amp; E6 &amp; ")",IF(D6="NUMERIC","(" &amp; E6 &amp; "," &amp; F6 &amp; ")",""))</f>
        <v>製品ｺｰﾄﾞ  VARCHAR(11)</v>
      </c>
    </row>
    <row r="7" spans="1:21" s="75" customFormat="1" ht="13.5" customHeight="1" x14ac:dyDescent="0.2">
      <c r="A7" s="76">
        <v>2</v>
      </c>
      <c r="B7" s="226" t="s">
        <v>2170</v>
      </c>
      <c r="C7" s="78" t="s">
        <v>2518</v>
      </c>
      <c r="D7" s="69" t="s">
        <v>84</v>
      </c>
      <c r="E7" s="226">
        <v>1</v>
      </c>
      <c r="F7" s="79"/>
      <c r="G7" s="76"/>
      <c r="H7" s="76"/>
      <c r="I7" s="76"/>
      <c r="J7" s="76"/>
      <c r="K7" s="76"/>
      <c r="L7" s="76"/>
      <c r="M7" s="76"/>
      <c r="N7" s="76"/>
      <c r="O7" s="76"/>
      <c r="P7" s="327"/>
      <c r="Q7" s="328"/>
      <c r="R7" s="73"/>
      <c r="S7" s="73"/>
      <c r="T7" s="73"/>
      <c r="U7" s="74" t="str">
        <f t="shared" si="0"/>
        <v>ﾏｲﾅｰｺｰﾄﾞ  VARCHAR(1)</v>
      </c>
    </row>
    <row r="8" spans="1:21" s="75" customFormat="1" ht="13.5" customHeight="1" x14ac:dyDescent="0.2">
      <c r="A8" s="76">
        <v>3</v>
      </c>
      <c r="B8" s="226" t="s">
        <v>284</v>
      </c>
      <c r="C8" s="78" t="s">
        <v>2519</v>
      </c>
      <c r="D8" s="69" t="s">
        <v>149</v>
      </c>
      <c r="E8" s="226"/>
      <c r="F8" s="79"/>
      <c r="G8" s="76">
        <v>2</v>
      </c>
      <c r="H8" s="76"/>
      <c r="I8" s="76"/>
      <c r="J8" s="76"/>
      <c r="K8" s="76"/>
      <c r="L8" s="76"/>
      <c r="M8" s="76"/>
      <c r="N8" s="76" t="s">
        <v>28</v>
      </c>
      <c r="O8" s="76"/>
      <c r="P8" s="327"/>
      <c r="Q8" s="328"/>
      <c r="R8" s="80"/>
      <c r="S8" s="73"/>
      <c r="T8" s="73"/>
      <c r="U8" s="74" t="str">
        <f t="shared" si="0"/>
        <v>No  INT</v>
      </c>
    </row>
    <row r="9" spans="1:21" s="75" customFormat="1" ht="13.5" customHeight="1" x14ac:dyDescent="0.2">
      <c r="A9" s="76">
        <v>4</v>
      </c>
      <c r="B9" s="226" t="s">
        <v>2198</v>
      </c>
      <c r="C9" s="78" t="s">
        <v>2520</v>
      </c>
      <c r="D9" s="69" t="s">
        <v>149</v>
      </c>
      <c r="E9" s="226"/>
      <c r="F9" s="79"/>
      <c r="G9" s="76"/>
      <c r="H9" s="76">
        <v>1</v>
      </c>
      <c r="I9" s="76"/>
      <c r="J9" s="76"/>
      <c r="K9" s="76"/>
      <c r="L9" s="76"/>
      <c r="M9" s="76"/>
      <c r="N9" s="76"/>
      <c r="O9" s="76"/>
      <c r="P9" s="327"/>
      <c r="Q9" s="328"/>
      <c r="R9" s="80"/>
      <c r="S9" s="73"/>
      <c r="T9" s="73"/>
      <c r="U9" s="74" t="str">
        <f t="shared" si="0"/>
        <v>レベル  INT</v>
      </c>
    </row>
    <row r="10" spans="1:21" s="75" customFormat="1" ht="13.5" customHeight="1" x14ac:dyDescent="0.2">
      <c r="A10" s="76">
        <v>5</v>
      </c>
      <c r="B10" s="226" t="s">
        <v>2171</v>
      </c>
      <c r="C10" s="78" t="s">
        <v>2521</v>
      </c>
      <c r="D10" s="69" t="s">
        <v>84</v>
      </c>
      <c r="E10" s="226">
        <v>11</v>
      </c>
      <c r="F10" s="79"/>
      <c r="G10" s="76"/>
      <c r="H10" s="76"/>
      <c r="I10" s="76">
        <v>1</v>
      </c>
      <c r="J10" s="76"/>
      <c r="K10" s="76"/>
      <c r="L10" s="76"/>
      <c r="M10" s="76"/>
      <c r="N10" s="76"/>
      <c r="O10" s="76"/>
      <c r="P10" s="327"/>
      <c r="Q10" s="328"/>
      <c r="R10" s="80"/>
      <c r="S10" s="73"/>
      <c r="T10" s="73"/>
      <c r="U10" s="74" t="str">
        <f t="shared" si="0"/>
        <v>部品ｺｰﾄﾞ  VARCHAR(11)</v>
      </c>
    </row>
    <row r="11" spans="1:21" s="75" customFormat="1" ht="13.5" customHeight="1" x14ac:dyDescent="0.2">
      <c r="A11" s="76">
        <v>6</v>
      </c>
      <c r="B11" s="226" t="s">
        <v>286</v>
      </c>
      <c r="C11" s="78" t="s">
        <v>2522</v>
      </c>
      <c r="D11" s="69" t="s">
        <v>3197</v>
      </c>
      <c r="E11" s="226">
        <v>1</v>
      </c>
      <c r="F11" s="79"/>
      <c r="G11" s="76"/>
      <c r="H11" s="76"/>
      <c r="I11" s="76">
        <v>2</v>
      </c>
      <c r="J11" s="76"/>
      <c r="K11" s="76"/>
      <c r="L11" s="76"/>
      <c r="M11" s="76"/>
      <c r="N11" s="76"/>
      <c r="O11" s="76"/>
      <c r="P11" s="327"/>
      <c r="Q11" s="328"/>
      <c r="R11" s="80"/>
      <c r="S11" s="73"/>
      <c r="T11" s="73"/>
      <c r="U11" s="74" t="str">
        <f t="shared" si="0"/>
        <v>部品ﾏｲﾅｰｺｰﾄﾞ  VARCHAR(1)</v>
      </c>
    </row>
    <row r="12" spans="1:21" s="75" customFormat="1" ht="13.5" customHeight="1" x14ac:dyDescent="0.2">
      <c r="A12" s="76">
        <v>7</v>
      </c>
      <c r="B12" s="228" t="s">
        <v>287</v>
      </c>
      <c r="C12" s="83" t="s">
        <v>2523</v>
      </c>
      <c r="D12" s="69" t="s">
        <v>84</v>
      </c>
      <c r="E12" s="228">
        <v>40</v>
      </c>
      <c r="F12" s="228"/>
      <c r="G12" s="228"/>
      <c r="H12" s="228"/>
      <c r="I12" s="228"/>
      <c r="J12" s="228"/>
      <c r="K12" s="228"/>
      <c r="L12" s="228"/>
      <c r="M12" s="228"/>
      <c r="N12" s="84"/>
      <c r="O12" s="84"/>
      <c r="P12" s="325"/>
      <c r="Q12" s="326"/>
      <c r="R12" s="81"/>
      <c r="S12" s="73"/>
      <c r="T12" s="73"/>
      <c r="U12" s="74" t="str">
        <f t="shared" si="0"/>
        <v>部品名  VARCHAR(40)</v>
      </c>
    </row>
    <row r="13" spans="1:21" s="75" customFormat="1" ht="13.5" customHeight="1" x14ac:dyDescent="0.2">
      <c r="A13" s="76">
        <v>8</v>
      </c>
      <c r="B13" s="228" t="s">
        <v>216</v>
      </c>
      <c r="C13" s="83" t="s">
        <v>2524</v>
      </c>
      <c r="D13" s="69" t="s">
        <v>3179</v>
      </c>
      <c r="E13" s="228">
        <v>1</v>
      </c>
      <c r="F13" s="228"/>
      <c r="G13" s="228"/>
      <c r="H13" s="228"/>
      <c r="I13" s="228"/>
      <c r="J13" s="228"/>
      <c r="K13" s="228"/>
      <c r="L13" s="228"/>
      <c r="M13" s="228"/>
      <c r="N13" s="84"/>
      <c r="O13" s="84"/>
      <c r="P13" s="325" t="s">
        <v>303</v>
      </c>
      <c r="Q13" s="326"/>
      <c r="R13" s="81"/>
      <c r="S13" s="73"/>
      <c r="T13" s="73"/>
      <c r="U13" s="74" t="str">
        <f t="shared" si="0"/>
        <v>品番区分  VARCHAR(1)</v>
      </c>
    </row>
    <row r="14" spans="1:21" s="75" customFormat="1" ht="13.5" customHeight="1" x14ac:dyDescent="0.2">
      <c r="A14" s="76">
        <v>9</v>
      </c>
      <c r="B14" s="228" t="s">
        <v>187</v>
      </c>
      <c r="C14" s="83" t="s">
        <v>2525</v>
      </c>
      <c r="D14" s="69" t="s">
        <v>84</v>
      </c>
      <c r="E14" s="228">
        <v>6</v>
      </c>
      <c r="F14" s="228"/>
      <c r="G14" s="84"/>
      <c r="H14" s="84"/>
      <c r="I14" s="84"/>
      <c r="J14" s="84">
        <v>1</v>
      </c>
      <c r="K14" s="84"/>
      <c r="L14" s="84"/>
      <c r="M14" s="84"/>
      <c r="N14" s="84"/>
      <c r="O14" s="84"/>
      <c r="P14" s="325"/>
      <c r="Q14" s="326"/>
      <c r="R14" s="81"/>
      <c r="S14" s="73"/>
      <c r="T14" s="73"/>
      <c r="U14" s="74" t="str">
        <f t="shared" si="0"/>
        <v>仕入先ｺｰﾄﾞ  VARCHAR(6)</v>
      </c>
    </row>
    <row r="15" spans="1:21" s="75" customFormat="1" ht="13.5" customHeight="1" x14ac:dyDescent="0.2">
      <c r="A15" s="76">
        <v>10</v>
      </c>
      <c r="B15" s="228" t="s">
        <v>288</v>
      </c>
      <c r="C15" s="83" t="s">
        <v>2526</v>
      </c>
      <c r="D15" s="69" t="s">
        <v>149</v>
      </c>
      <c r="E15" s="228"/>
      <c r="F15" s="228"/>
      <c r="G15" s="228"/>
      <c r="H15" s="228"/>
      <c r="I15" s="228"/>
      <c r="J15" s="228"/>
      <c r="K15" s="228"/>
      <c r="L15" s="228"/>
      <c r="M15" s="228"/>
      <c r="N15" s="84"/>
      <c r="O15" s="84"/>
      <c r="P15" s="325"/>
      <c r="Q15" s="326"/>
      <c r="R15" s="81"/>
      <c r="S15" s="73"/>
      <c r="T15" s="73"/>
      <c r="U15" s="74" t="str">
        <f t="shared" si="0"/>
        <v>必要個数  INT</v>
      </c>
    </row>
    <row r="16" spans="1:21" s="75" customFormat="1" ht="13.5" customHeight="1" x14ac:dyDescent="0.2">
      <c r="A16" s="76">
        <v>11</v>
      </c>
      <c r="B16" s="228" t="s">
        <v>289</v>
      </c>
      <c r="C16" s="83" t="s">
        <v>2527</v>
      </c>
      <c r="D16" s="69" t="s">
        <v>149</v>
      </c>
      <c r="E16" s="228"/>
      <c r="F16" s="228"/>
      <c r="G16" s="228"/>
      <c r="H16" s="228"/>
      <c r="I16" s="228"/>
      <c r="J16" s="228"/>
      <c r="K16" s="228"/>
      <c r="L16" s="228"/>
      <c r="M16" s="228"/>
      <c r="N16" s="84"/>
      <c r="O16" s="84"/>
      <c r="P16" s="325"/>
      <c r="Q16" s="326"/>
      <c r="R16" s="81"/>
      <c r="S16" s="73"/>
      <c r="T16" s="73"/>
      <c r="U16" s="74" t="str">
        <f t="shared" si="0"/>
        <v>使用個数  INT</v>
      </c>
    </row>
    <row r="17" spans="1:21" s="108" customFormat="1" ht="13.5" customHeight="1" x14ac:dyDescent="0.2">
      <c r="A17" s="102">
        <v>12</v>
      </c>
      <c r="B17" s="232" t="s">
        <v>234</v>
      </c>
      <c r="C17" s="126" t="s">
        <v>2528</v>
      </c>
      <c r="D17" s="123" t="s">
        <v>84</v>
      </c>
      <c r="E17" s="234">
        <v>10</v>
      </c>
      <c r="F17" s="232"/>
      <c r="G17" s="232"/>
      <c r="H17" s="232"/>
      <c r="I17" s="232"/>
      <c r="J17" s="232"/>
      <c r="K17" s="232"/>
      <c r="L17" s="232"/>
      <c r="M17" s="232"/>
      <c r="N17" s="102"/>
      <c r="O17" s="232"/>
      <c r="P17" s="344" t="s">
        <v>196</v>
      </c>
      <c r="Q17" s="345"/>
      <c r="R17" s="128"/>
      <c r="S17" s="106"/>
      <c r="T17" s="106"/>
      <c r="U17" s="107" t="str">
        <f t="shared" si="0"/>
        <v>製品ｺｰﾄﾞ  VARCHAR(10)</v>
      </c>
    </row>
    <row r="18" spans="1:21" s="75" customFormat="1" ht="13.5" customHeight="1" x14ac:dyDescent="0.2">
      <c r="A18" s="76">
        <v>13</v>
      </c>
      <c r="B18" s="228" t="s">
        <v>51</v>
      </c>
      <c r="C18" s="83" t="s">
        <v>2529</v>
      </c>
      <c r="D18" s="84" t="s">
        <v>3193</v>
      </c>
      <c r="E18" s="228"/>
      <c r="F18" s="228"/>
      <c r="G18" s="228"/>
      <c r="H18" s="228"/>
      <c r="I18" s="228"/>
      <c r="J18" s="228"/>
      <c r="K18" s="228"/>
      <c r="L18" s="228"/>
      <c r="M18" s="228"/>
      <c r="N18" s="84"/>
      <c r="O18" s="84"/>
      <c r="P18" s="325"/>
      <c r="Q18" s="326"/>
      <c r="R18" s="81"/>
      <c r="S18" s="73"/>
      <c r="T18" s="73"/>
      <c r="U18" s="74" t="str">
        <f t="shared" si="0"/>
        <v>登録日時  DATETIME</v>
      </c>
    </row>
    <row r="19" spans="1:21" s="75" customFormat="1" ht="13.5" customHeight="1" x14ac:dyDescent="0.2">
      <c r="A19" s="76">
        <v>14</v>
      </c>
      <c r="B19" s="228" t="s">
        <v>57</v>
      </c>
      <c r="C19" s="83" t="s">
        <v>2530</v>
      </c>
      <c r="D19" s="84" t="s">
        <v>3191</v>
      </c>
      <c r="E19" s="228">
        <v>50</v>
      </c>
      <c r="F19" s="228"/>
      <c r="G19" s="228"/>
      <c r="H19" s="228"/>
      <c r="I19" s="228"/>
      <c r="J19" s="228"/>
      <c r="K19" s="228"/>
      <c r="L19" s="228"/>
      <c r="M19" s="228"/>
      <c r="N19" s="84"/>
      <c r="O19" s="84"/>
      <c r="P19" s="325"/>
      <c r="Q19" s="326"/>
      <c r="R19" s="81"/>
      <c r="S19" s="73"/>
      <c r="T19" s="73"/>
      <c r="U19" s="74" t="str">
        <f t="shared" si="0"/>
        <v>登録端末名  VARCHAR(50)</v>
      </c>
    </row>
    <row r="20" spans="1:21" s="75" customFormat="1" ht="13.5" customHeight="1" x14ac:dyDescent="0.2">
      <c r="A20" s="76">
        <v>15</v>
      </c>
      <c r="B20" s="228" t="s">
        <v>52</v>
      </c>
      <c r="C20" s="83" t="s">
        <v>2531</v>
      </c>
      <c r="D20" s="84" t="s">
        <v>84</v>
      </c>
      <c r="E20" s="228">
        <v>50</v>
      </c>
      <c r="F20" s="228"/>
      <c r="G20" s="84"/>
      <c r="H20" s="84"/>
      <c r="I20" s="84"/>
      <c r="J20" s="84"/>
      <c r="K20" s="84"/>
      <c r="L20" s="84"/>
      <c r="M20" s="84"/>
      <c r="N20" s="84"/>
      <c r="O20" s="84"/>
      <c r="P20" s="325"/>
      <c r="Q20" s="326"/>
      <c r="R20" s="81"/>
      <c r="S20" s="73"/>
      <c r="T20" s="73"/>
      <c r="U20" s="74" t="str">
        <f t="shared" si="0"/>
        <v>登録ユーザー名  VARCHAR(50)</v>
      </c>
    </row>
    <row r="21" spans="1:21" s="75" customFormat="1" ht="13.5" customHeight="1" x14ac:dyDescent="0.2">
      <c r="A21" s="76">
        <v>16</v>
      </c>
      <c r="B21" s="228" t="s">
        <v>60</v>
      </c>
      <c r="C21" s="83" t="s">
        <v>2532</v>
      </c>
      <c r="D21" s="84" t="s">
        <v>3193</v>
      </c>
      <c r="E21" s="228"/>
      <c r="F21" s="228"/>
      <c r="G21" s="228"/>
      <c r="H21" s="228"/>
      <c r="I21" s="228"/>
      <c r="J21" s="228"/>
      <c r="K21" s="228"/>
      <c r="L21" s="228"/>
      <c r="M21" s="228"/>
      <c r="N21" s="84"/>
      <c r="O21" s="84"/>
      <c r="P21" s="325"/>
      <c r="Q21" s="326"/>
      <c r="R21" s="81"/>
      <c r="S21" s="73"/>
      <c r="T21" s="73"/>
      <c r="U21" s="74" t="str">
        <f t="shared" si="0"/>
        <v>更新日時  DATETIME</v>
      </c>
    </row>
    <row r="22" spans="1:21" s="75" customFormat="1" ht="13.5" customHeight="1" x14ac:dyDescent="0.2">
      <c r="A22" s="76">
        <v>17</v>
      </c>
      <c r="B22" s="228" t="s">
        <v>58</v>
      </c>
      <c r="C22" s="83" t="s">
        <v>2533</v>
      </c>
      <c r="D22" s="76" t="s">
        <v>84</v>
      </c>
      <c r="E22" s="228">
        <v>50</v>
      </c>
      <c r="F22" s="228"/>
      <c r="G22" s="228"/>
      <c r="H22" s="228"/>
      <c r="I22" s="228"/>
      <c r="J22" s="228"/>
      <c r="K22" s="228"/>
      <c r="L22" s="228"/>
      <c r="M22" s="228"/>
      <c r="N22" s="84"/>
      <c r="O22" s="84"/>
      <c r="P22" s="325"/>
      <c r="Q22" s="326"/>
      <c r="R22" s="81"/>
      <c r="S22" s="73"/>
      <c r="T22" s="73"/>
      <c r="U22" s="74" t="str">
        <f t="shared" si="0"/>
        <v>更新端末名  VARCHAR(50)</v>
      </c>
    </row>
    <row r="23" spans="1:21" s="75" customFormat="1" ht="13.5" customHeight="1" x14ac:dyDescent="0.2">
      <c r="A23" s="76">
        <v>18</v>
      </c>
      <c r="B23" s="226" t="s">
        <v>53</v>
      </c>
      <c r="C23" s="83" t="s">
        <v>2534</v>
      </c>
      <c r="D23" s="76" t="s">
        <v>3185</v>
      </c>
      <c r="E23" s="228">
        <v>50</v>
      </c>
      <c r="F23" s="226"/>
      <c r="G23" s="226"/>
      <c r="H23" s="226"/>
      <c r="I23" s="226"/>
      <c r="J23" s="226"/>
      <c r="K23" s="226"/>
      <c r="L23" s="226"/>
      <c r="M23" s="226"/>
      <c r="N23" s="76"/>
      <c r="O23" s="226"/>
      <c r="P23" s="327"/>
      <c r="Q23" s="328"/>
      <c r="R23" s="81"/>
      <c r="S23" s="73"/>
      <c r="T23" s="73"/>
      <c r="U23" s="74" t="str">
        <f t="shared" si="0"/>
        <v>更新ユーザー名  VARCHAR(50)</v>
      </c>
    </row>
    <row r="24" spans="1:21" s="75" customFormat="1" ht="13.5" customHeight="1" x14ac:dyDescent="0.2">
      <c r="A24" s="76">
        <v>19</v>
      </c>
      <c r="B24" s="226" t="s">
        <v>54</v>
      </c>
      <c r="C24" s="85" t="s">
        <v>2535</v>
      </c>
      <c r="D24" s="76" t="s">
        <v>149</v>
      </c>
      <c r="E24" s="226"/>
      <c r="F24" s="226"/>
      <c r="G24" s="226"/>
      <c r="H24" s="226"/>
      <c r="I24" s="226"/>
      <c r="J24" s="226"/>
      <c r="K24" s="226"/>
      <c r="L24" s="226"/>
      <c r="M24" s="226"/>
      <c r="N24" s="76"/>
      <c r="O24" s="226">
        <v>0</v>
      </c>
      <c r="P24" s="327"/>
      <c r="Q24" s="328"/>
      <c r="S24" s="73"/>
      <c r="T24" s="73"/>
      <c r="U24" s="74" t="str">
        <f t="shared" si="0"/>
        <v>削除フラグ  INT</v>
      </c>
    </row>
    <row r="25" spans="1:21" s="75" customFormat="1" ht="13.5" customHeight="1" x14ac:dyDescent="0.2">
      <c r="A25" s="76">
        <v>20</v>
      </c>
      <c r="B25" s="226" t="s">
        <v>56</v>
      </c>
      <c r="C25" s="85" t="s">
        <v>2536</v>
      </c>
      <c r="D25" s="84" t="s">
        <v>107</v>
      </c>
      <c r="E25" s="226"/>
      <c r="F25" s="226"/>
      <c r="G25" s="226">
        <v>3</v>
      </c>
      <c r="H25" s="226"/>
      <c r="I25" s="226"/>
      <c r="J25" s="226"/>
      <c r="K25" s="226"/>
      <c r="L25" s="226"/>
      <c r="M25" s="226"/>
      <c r="N25" s="76" t="s">
        <v>2806</v>
      </c>
      <c r="O25" s="226"/>
      <c r="P25" s="327"/>
      <c r="Q25" s="328"/>
      <c r="R25" s="81"/>
      <c r="S25" s="73"/>
      <c r="T25" s="73"/>
      <c r="U25" s="74" t="str">
        <f t="shared" si="0"/>
        <v>削除日時  DATETIME</v>
      </c>
    </row>
    <row r="26" spans="1:21" s="75" customFormat="1" ht="13.5" customHeight="1" x14ac:dyDescent="0.2">
      <c r="A26" s="76">
        <v>21</v>
      </c>
      <c r="B26" s="226" t="s">
        <v>59</v>
      </c>
      <c r="C26" s="85" t="s">
        <v>2537</v>
      </c>
      <c r="D26" s="76" t="s">
        <v>84</v>
      </c>
      <c r="E26" s="226">
        <v>50</v>
      </c>
      <c r="F26" s="226"/>
      <c r="G26" s="226"/>
      <c r="H26" s="226"/>
      <c r="I26" s="226"/>
      <c r="J26" s="226"/>
      <c r="K26" s="226"/>
      <c r="L26" s="226"/>
      <c r="M26" s="226"/>
      <c r="N26" s="76"/>
      <c r="O26" s="226"/>
      <c r="P26" s="327"/>
      <c r="Q26" s="328"/>
      <c r="R26" s="81"/>
      <c r="S26" s="73"/>
      <c r="T26" s="73"/>
      <c r="U26" s="74" t="str">
        <f t="shared" si="0"/>
        <v>削除端末名  VARCHAR(50)</v>
      </c>
    </row>
    <row r="27" spans="1:21" s="75" customFormat="1" ht="13.5" customHeight="1" x14ac:dyDescent="0.2">
      <c r="A27" s="76">
        <v>22</v>
      </c>
      <c r="B27" s="226" t="s">
        <v>55</v>
      </c>
      <c r="C27" s="85" t="s">
        <v>2538</v>
      </c>
      <c r="D27" s="76" t="s">
        <v>84</v>
      </c>
      <c r="E27" s="226">
        <v>50</v>
      </c>
      <c r="F27" s="226"/>
      <c r="G27" s="226"/>
      <c r="H27" s="226"/>
      <c r="I27" s="226"/>
      <c r="J27" s="226"/>
      <c r="K27" s="226"/>
      <c r="L27" s="226"/>
      <c r="M27" s="226"/>
      <c r="N27" s="76"/>
      <c r="O27" s="226"/>
      <c r="P27" s="327"/>
      <c r="Q27" s="328"/>
      <c r="R27" s="81"/>
      <c r="S27" s="73"/>
      <c r="T27" s="73"/>
      <c r="U27" s="74" t="str">
        <f t="shared" si="0"/>
        <v>削除ユーザー名  VARCHAR(50)</v>
      </c>
    </row>
    <row r="28" spans="1:21" s="75" customFormat="1" ht="13.5" customHeight="1" x14ac:dyDescent="0.2">
      <c r="A28" s="86">
        <v>23</v>
      </c>
      <c r="B28" s="227" t="s">
        <v>128</v>
      </c>
      <c r="C28" s="227" t="s">
        <v>2539</v>
      </c>
      <c r="D28" s="86" t="s">
        <v>149</v>
      </c>
      <c r="E28" s="227"/>
      <c r="F28" s="227"/>
      <c r="G28" s="86"/>
      <c r="H28" s="86"/>
      <c r="I28" s="86"/>
      <c r="J28" s="86"/>
      <c r="K28" s="86"/>
      <c r="L28" s="86"/>
      <c r="M28" s="86"/>
      <c r="N28" s="86"/>
      <c r="O28" s="227">
        <v>0</v>
      </c>
      <c r="P28" s="329" t="s">
        <v>75</v>
      </c>
      <c r="Q28" s="330"/>
      <c r="R28" s="73"/>
      <c r="S28" s="73"/>
      <c r="T28" s="73"/>
      <c r="U28" s="74" t="str">
        <f t="shared" si="0"/>
        <v>リビジョン番号  INT</v>
      </c>
    </row>
  </sheetData>
  <mergeCells count="26">
    <mergeCell ref="P27:Q27"/>
    <mergeCell ref="P28:Q28"/>
    <mergeCell ref="P21:Q21"/>
    <mergeCell ref="P22:Q22"/>
    <mergeCell ref="P23:Q23"/>
    <mergeCell ref="P24:Q24"/>
    <mergeCell ref="P25:Q25"/>
    <mergeCell ref="P26:Q26"/>
    <mergeCell ref="P20:Q20"/>
    <mergeCell ref="P9:Q9"/>
    <mergeCell ref="P10:Q10"/>
    <mergeCell ref="P11:Q11"/>
    <mergeCell ref="P12:Q12"/>
    <mergeCell ref="P13:Q13"/>
    <mergeCell ref="P14:Q14"/>
    <mergeCell ref="P15:Q15"/>
    <mergeCell ref="P16:Q16"/>
    <mergeCell ref="P17:Q17"/>
    <mergeCell ref="P18:Q18"/>
    <mergeCell ref="P19:Q19"/>
    <mergeCell ref="P8:Q8"/>
    <mergeCell ref="G1:P1"/>
    <mergeCell ref="G2:P2"/>
    <mergeCell ref="P5:Q5"/>
    <mergeCell ref="P6:Q6"/>
    <mergeCell ref="P7:Q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68386"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168386" r:id="rId4" name="CommandButton2"/>
      </mc:Fallback>
    </mc:AlternateContent>
    <mc:AlternateContent xmlns:mc="http://schemas.openxmlformats.org/markup-compatibility/2006">
      <mc:Choice Requires="x14">
        <control shapeId="1168385"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168385" r:id="rId6" name="CommandButton1"/>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36">
    <tabColor rgb="FF00B0F0"/>
  </sheetPr>
  <dimension ref="A1:U21"/>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30" t="s">
        <v>11</v>
      </c>
      <c r="B1" s="229" t="s">
        <v>29</v>
      </c>
      <c r="C1" s="39" t="s">
        <v>31</v>
      </c>
      <c r="D1" s="229" t="s">
        <v>16</v>
      </c>
      <c r="E1" s="229" t="s">
        <v>17</v>
      </c>
      <c r="F1" s="229" t="s">
        <v>18</v>
      </c>
      <c r="G1" s="331" t="s">
        <v>19</v>
      </c>
      <c r="H1" s="332"/>
      <c r="I1" s="332"/>
      <c r="J1" s="332"/>
      <c r="K1" s="332"/>
      <c r="L1" s="332"/>
      <c r="M1" s="332"/>
      <c r="N1" s="332"/>
      <c r="O1" s="332"/>
      <c r="P1" s="333"/>
      <c r="Q1" s="40" t="s">
        <v>20</v>
      </c>
      <c r="R1" s="41"/>
      <c r="S1" s="41"/>
      <c r="T1" s="41"/>
      <c r="U1" s="42"/>
    </row>
    <row r="2" spans="1:21" ht="13.5" customHeight="1" x14ac:dyDescent="0.2">
      <c r="A2" s="44"/>
      <c r="B2" s="45" t="s">
        <v>2557</v>
      </c>
      <c r="C2" s="46" t="s">
        <v>2541</v>
      </c>
      <c r="D2" s="47">
        <v>1000</v>
      </c>
      <c r="E2" s="48">
        <v>360</v>
      </c>
      <c r="F2" s="48">
        <v>35</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30" t="s">
        <v>15</v>
      </c>
      <c r="B5" s="230" t="s">
        <v>35</v>
      </c>
      <c r="C5" s="65" t="s">
        <v>36</v>
      </c>
      <c r="D5" s="66" t="s">
        <v>37</v>
      </c>
      <c r="E5" s="230" t="s">
        <v>32</v>
      </c>
      <c r="F5" s="230" t="s">
        <v>38</v>
      </c>
      <c r="G5" s="230" t="s">
        <v>23</v>
      </c>
      <c r="H5" s="230" t="s">
        <v>24</v>
      </c>
      <c r="I5" s="230" t="s">
        <v>25</v>
      </c>
      <c r="J5" s="230" t="s">
        <v>6</v>
      </c>
      <c r="K5" s="230" t="s">
        <v>7</v>
      </c>
      <c r="L5" s="230" t="s">
        <v>1</v>
      </c>
      <c r="M5" s="230" t="s">
        <v>2</v>
      </c>
      <c r="N5" s="230" t="s">
        <v>39</v>
      </c>
      <c r="O5" s="230" t="s">
        <v>27</v>
      </c>
      <c r="P5" s="337" t="s">
        <v>26</v>
      </c>
      <c r="Q5" s="331"/>
      <c r="R5" s="67" t="s">
        <v>8</v>
      </c>
      <c r="S5" s="68" t="s">
        <v>9</v>
      </c>
      <c r="T5" s="68" t="s">
        <v>10</v>
      </c>
      <c r="U5" s="42"/>
    </row>
    <row r="6" spans="1:21" s="75" customFormat="1" ht="13.5" customHeight="1" x14ac:dyDescent="0.2">
      <c r="A6" s="69">
        <v>1</v>
      </c>
      <c r="B6" s="231" t="s">
        <v>234</v>
      </c>
      <c r="C6" s="71" t="s">
        <v>2542</v>
      </c>
      <c r="D6" s="69" t="s">
        <v>3183</v>
      </c>
      <c r="E6" s="72">
        <v>11</v>
      </c>
      <c r="F6" s="72"/>
      <c r="G6" s="69">
        <v>1</v>
      </c>
      <c r="H6" s="69"/>
      <c r="I6" s="69"/>
      <c r="J6" s="69"/>
      <c r="K6" s="69"/>
      <c r="L6" s="69"/>
      <c r="M6" s="69"/>
      <c r="N6" s="69" t="s">
        <v>28</v>
      </c>
      <c r="O6" s="69"/>
      <c r="P6" s="338"/>
      <c r="Q6" s="339"/>
      <c r="R6" s="73"/>
      <c r="S6" s="73"/>
      <c r="T6" s="73"/>
      <c r="U6" s="74" t="str">
        <f t="shared" ref="U6:U21" si="0">B6 &amp; "  " &amp;D6 &amp; IF(D6 = "VARCHAR","(" &amp; E6 &amp; ")",IF(D6="NUMERIC","(" &amp; E6 &amp; "," &amp; F6 &amp; ")",""))</f>
        <v>製品ｺｰﾄﾞ  VARCHAR(11)</v>
      </c>
    </row>
    <row r="7" spans="1:21" s="75" customFormat="1" ht="13.5" customHeight="1" x14ac:dyDescent="0.2">
      <c r="A7" s="76">
        <v>2</v>
      </c>
      <c r="B7" s="226" t="s">
        <v>186</v>
      </c>
      <c r="C7" s="78" t="s">
        <v>2803</v>
      </c>
      <c r="D7" s="69" t="s">
        <v>3183</v>
      </c>
      <c r="E7" s="226">
        <v>1</v>
      </c>
      <c r="F7" s="79"/>
      <c r="G7" s="76"/>
      <c r="H7" s="76"/>
      <c r="I7" s="76"/>
      <c r="J7" s="76"/>
      <c r="K7" s="76"/>
      <c r="L7" s="76"/>
      <c r="M7" s="76"/>
      <c r="N7" s="76"/>
      <c r="O7" s="76"/>
      <c r="P7" s="327"/>
      <c r="Q7" s="328"/>
      <c r="R7" s="73"/>
      <c r="S7" s="73"/>
      <c r="T7" s="73"/>
      <c r="U7" s="74" t="str">
        <f t="shared" si="0"/>
        <v>ﾏｲﾅｰｺｰﾄﾞ  VARCHAR(1)</v>
      </c>
    </row>
    <row r="8" spans="1:21" s="75" customFormat="1" ht="13.5" customHeight="1" x14ac:dyDescent="0.2">
      <c r="A8" s="76">
        <v>3</v>
      </c>
      <c r="B8" s="226" t="s">
        <v>284</v>
      </c>
      <c r="C8" s="78" t="s">
        <v>2543</v>
      </c>
      <c r="D8" s="69" t="s">
        <v>3186</v>
      </c>
      <c r="E8" s="226"/>
      <c r="F8" s="79"/>
      <c r="G8" s="76">
        <v>2</v>
      </c>
      <c r="H8" s="76"/>
      <c r="I8" s="76"/>
      <c r="J8" s="76"/>
      <c r="K8" s="76"/>
      <c r="L8" s="76"/>
      <c r="M8" s="76"/>
      <c r="N8" s="76" t="s">
        <v>28</v>
      </c>
      <c r="O8" s="76"/>
      <c r="P8" s="327"/>
      <c r="Q8" s="328"/>
      <c r="R8" s="80"/>
      <c r="S8" s="73"/>
      <c r="T8" s="73"/>
      <c r="U8" s="74" t="str">
        <f t="shared" si="0"/>
        <v>No  INT</v>
      </c>
    </row>
    <row r="9" spans="1:21" s="75" customFormat="1" ht="13.5" customHeight="1" x14ac:dyDescent="0.2">
      <c r="A9" s="76">
        <v>4</v>
      </c>
      <c r="B9" s="226" t="s">
        <v>1794</v>
      </c>
      <c r="C9" s="78" t="s">
        <v>2544</v>
      </c>
      <c r="D9" s="69" t="s">
        <v>3183</v>
      </c>
      <c r="E9" s="226">
        <v>11</v>
      </c>
      <c r="F9" s="79"/>
      <c r="G9" s="76"/>
      <c r="H9" s="76"/>
      <c r="I9" s="76">
        <v>1</v>
      </c>
      <c r="J9" s="76"/>
      <c r="K9" s="76"/>
      <c r="L9" s="76"/>
      <c r="M9" s="76"/>
      <c r="N9" s="76"/>
      <c r="O9" s="76"/>
      <c r="P9" s="327"/>
      <c r="Q9" s="328"/>
      <c r="R9" s="80"/>
      <c r="S9" s="73"/>
      <c r="T9" s="73"/>
      <c r="U9" s="74" t="str">
        <f t="shared" si="0"/>
        <v>副資材ｺｰﾄﾞ  VARCHAR(11)</v>
      </c>
    </row>
    <row r="10" spans="1:21" s="75" customFormat="1" ht="13.5" customHeight="1" x14ac:dyDescent="0.2">
      <c r="A10" s="76">
        <v>5</v>
      </c>
      <c r="B10" s="226" t="s">
        <v>1795</v>
      </c>
      <c r="C10" s="78" t="s">
        <v>2545</v>
      </c>
      <c r="D10" s="69" t="s">
        <v>3183</v>
      </c>
      <c r="E10" s="226">
        <v>1</v>
      </c>
      <c r="F10" s="79"/>
      <c r="G10" s="76"/>
      <c r="H10" s="76"/>
      <c r="I10" s="76">
        <v>2</v>
      </c>
      <c r="J10" s="76"/>
      <c r="K10" s="76"/>
      <c r="L10" s="76"/>
      <c r="M10" s="76"/>
      <c r="N10" s="76"/>
      <c r="O10" s="76"/>
      <c r="P10" s="327"/>
      <c r="Q10" s="328"/>
      <c r="R10" s="80"/>
      <c r="S10" s="73"/>
      <c r="T10" s="73"/>
      <c r="U10" s="74" t="str">
        <f t="shared" si="0"/>
        <v>副資材ﾏｲﾅｰｺｰﾄﾞ  VARCHAR(1)</v>
      </c>
    </row>
    <row r="11" spans="1:21" s="75" customFormat="1" ht="13.5" customHeight="1" x14ac:dyDescent="0.2">
      <c r="A11" s="76">
        <v>6</v>
      </c>
      <c r="B11" s="228" t="s">
        <v>51</v>
      </c>
      <c r="C11" s="83" t="s">
        <v>2546</v>
      </c>
      <c r="D11" s="84" t="s">
        <v>107</v>
      </c>
      <c r="E11" s="228"/>
      <c r="F11" s="228"/>
      <c r="G11" s="228"/>
      <c r="H11" s="228"/>
      <c r="I11" s="228"/>
      <c r="J11" s="228"/>
      <c r="K11" s="228"/>
      <c r="L11" s="228"/>
      <c r="M11" s="228"/>
      <c r="N11" s="84"/>
      <c r="O11" s="84"/>
      <c r="P11" s="325"/>
      <c r="Q11" s="326"/>
      <c r="R11" s="81"/>
      <c r="S11" s="73"/>
      <c r="T11" s="73"/>
      <c r="U11" s="74" t="str">
        <f t="shared" si="0"/>
        <v>登録日時  DATETIME</v>
      </c>
    </row>
    <row r="12" spans="1:21" s="75" customFormat="1" ht="13.5" customHeight="1" x14ac:dyDescent="0.2">
      <c r="A12" s="76">
        <v>7</v>
      </c>
      <c r="B12" s="228" t="s">
        <v>57</v>
      </c>
      <c r="C12" s="83" t="s">
        <v>2547</v>
      </c>
      <c r="D12" s="84" t="s">
        <v>3183</v>
      </c>
      <c r="E12" s="228">
        <v>50</v>
      </c>
      <c r="F12" s="228"/>
      <c r="G12" s="228"/>
      <c r="H12" s="228"/>
      <c r="I12" s="228"/>
      <c r="J12" s="228"/>
      <c r="K12" s="228"/>
      <c r="L12" s="228"/>
      <c r="M12" s="228"/>
      <c r="N12" s="84"/>
      <c r="O12" s="84"/>
      <c r="P12" s="325"/>
      <c r="Q12" s="326"/>
      <c r="R12" s="81"/>
      <c r="S12" s="73"/>
      <c r="T12" s="73"/>
      <c r="U12" s="74" t="str">
        <f t="shared" si="0"/>
        <v>登録端末名  VARCHAR(50)</v>
      </c>
    </row>
    <row r="13" spans="1:21" s="75" customFormat="1" ht="13.5" customHeight="1" x14ac:dyDescent="0.2">
      <c r="A13" s="76">
        <v>8</v>
      </c>
      <c r="B13" s="228" t="s">
        <v>52</v>
      </c>
      <c r="C13" s="83" t="s">
        <v>2548</v>
      </c>
      <c r="D13" s="84" t="s">
        <v>84</v>
      </c>
      <c r="E13" s="228">
        <v>50</v>
      </c>
      <c r="F13" s="228"/>
      <c r="G13" s="84"/>
      <c r="H13" s="84"/>
      <c r="I13" s="84"/>
      <c r="J13" s="84"/>
      <c r="K13" s="84"/>
      <c r="L13" s="84"/>
      <c r="M13" s="84"/>
      <c r="N13" s="84"/>
      <c r="O13" s="84"/>
      <c r="P13" s="325"/>
      <c r="Q13" s="326"/>
      <c r="R13" s="81"/>
      <c r="S13" s="73"/>
      <c r="T13" s="73"/>
      <c r="U13" s="74" t="str">
        <f t="shared" si="0"/>
        <v>登録ユーザー名  VARCHAR(50)</v>
      </c>
    </row>
    <row r="14" spans="1:21" s="75" customFormat="1" ht="13.5" customHeight="1" x14ac:dyDescent="0.2">
      <c r="A14" s="76">
        <v>9</v>
      </c>
      <c r="B14" s="228" t="s">
        <v>60</v>
      </c>
      <c r="C14" s="83" t="s">
        <v>2549</v>
      </c>
      <c r="D14" s="84" t="s">
        <v>3184</v>
      </c>
      <c r="E14" s="228"/>
      <c r="F14" s="228"/>
      <c r="G14" s="228"/>
      <c r="H14" s="228"/>
      <c r="I14" s="228"/>
      <c r="J14" s="228"/>
      <c r="K14" s="228"/>
      <c r="L14" s="228"/>
      <c r="M14" s="228"/>
      <c r="N14" s="84"/>
      <c r="O14" s="84"/>
      <c r="P14" s="325"/>
      <c r="Q14" s="326"/>
      <c r="R14" s="81"/>
      <c r="S14" s="73"/>
      <c r="T14" s="73"/>
      <c r="U14" s="74" t="str">
        <f t="shared" si="0"/>
        <v>更新日時  DATETIME</v>
      </c>
    </row>
    <row r="15" spans="1:21" s="75" customFormat="1" ht="13.5" customHeight="1" x14ac:dyDescent="0.2">
      <c r="A15" s="76">
        <v>10</v>
      </c>
      <c r="B15" s="228" t="s">
        <v>58</v>
      </c>
      <c r="C15" s="83" t="s">
        <v>2550</v>
      </c>
      <c r="D15" s="76" t="s">
        <v>84</v>
      </c>
      <c r="E15" s="228">
        <v>50</v>
      </c>
      <c r="F15" s="228"/>
      <c r="G15" s="228"/>
      <c r="H15" s="228"/>
      <c r="I15" s="228"/>
      <c r="J15" s="228"/>
      <c r="K15" s="228"/>
      <c r="L15" s="228"/>
      <c r="M15" s="228"/>
      <c r="N15" s="84"/>
      <c r="O15" s="84"/>
      <c r="P15" s="325"/>
      <c r="Q15" s="326"/>
      <c r="R15" s="81"/>
      <c r="S15" s="73"/>
      <c r="T15" s="73"/>
      <c r="U15" s="74" t="str">
        <f t="shared" si="0"/>
        <v>更新端末名  VARCHAR(50)</v>
      </c>
    </row>
    <row r="16" spans="1:21" s="75" customFormat="1" ht="13.5" customHeight="1" x14ac:dyDescent="0.2">
      <c r="A16" s="76">
        <v>11</v>
      </c>
      <c r="B16" s="226" t="s">
        <v>53</v>
      </c>
      <c r="C16" s="83" t="s">
        <v>2551</v>
      </c>
      <c r="D16" s="76" t="s">
        <v>3183</v>
      </c>
      <c r="E16" s="228">
        <v>50</v>
      </c>
      <c r="F16" s="226"/>
      <c r="G16" s="226"/>
      <c r="H16" s="226"/>
      <c r="I16" s="226"/>
      <c r="J16" s="226"/>
      <c r="K16" s="226"/>
      <c r="L16" s="226"/>
      <c r="M16" s="226"/>
      <c r="N16" s="76"/>
      <c r="O16" s="226"/>
      <c r="P16" s="327"/>
      <c r="Q16" s="328"/>
      <c r="R16" s="81"/>
      <c r="S16" s="73"/>
      <c r="T16" s="73"/>
      <c r="U16" s="74" t="str">
        <f t="shared" si="0"/>
        <v>更新ユーザー名  VARCHAR(50)</v>
      </c>
    </row>
    <row r="17" spans="1:21" s="75" customFormat="1" ht="13.5" customHeight="1" x14ac:dyDescent="0.2">
      <c r="A17" s="76">
        <v>12</v>
      </c>
      <c r="B17" s="226" t="s">
        <v>54</v>
      </c>
      <c r="C17" s="85" t="s">
        <v>2552</v>
      </c>
      <c r="D17" s="76" t="s">
        <v>3186</v>
      </c>
      <c r="E17" s="226"/>
      <c r="F17" s="226"/>
      <c r="G17" s="226"/>
      <c r="H17" s="226"/>
      <c r="I17" s="226"/>
      <c r="J17" s="226"/>
      <c r="K17" s="226"/>
      <c r="L17" s="226"/>
      <c r="M17" s="226"/>
      <c r="N17" s="76"/>
      <c r="O17" s="226">
        <v>0</v>
      </c>
      <c r="P17" s="327"/>
      <c r="Q17" s="328"/>
      <c r="S17" s="73"/>
      <c r="T17" s="73"/>
      <c r="U17" s="74" t="str">
        <f t="shared" si="0"/>
        <v>削除フラグ  INT</v>
      </c>
    </row>
    <row r="18" spans="1:21" s="75" customFormat="1" ht="13.5" customHeight="1" x14ac:dyDescent="0.2">
      <c r="A18" s="76">
        <v>13</v>
      </c>
      <c r="B18" s="226" t="s">
        <v>56</v>
      </c>
      <c r="C18" s="85" t="s">
        <v>2553</v>
      </c>
      <c r="D18" s="84" t="s">
        <v>107</v>
      </c>
      <c r="E18" s="226"/>
      <c r="F18" s="226"/>
      <c r="G18" s="226">
        <v>3</v>
      </c>
      <c r="H18" s="226"/>
      <c r="I18" s="226"/>
      <c r="J18" s="226"/>
      <c r="K18" s="226"/>
      <c r="L18" s="226"/>
      <c r="M18" s="226"/>
      <c r="N18" s="76" t="s">
        <v>2809</v>
      </c>
      <c r="O18" s="226"/>
      <c r="P18" s="327"/>
      <c r="Q18" s="328"/>
      <c r="R18" s="81"/>
      <c r="S18" s="73"/>
      <c r="T18" s="73"/>
      <c r="U18" s="74" t="str">
        <f t="shared" si="0"/>
        <v>削除日時  DATETIME</v>
      </c>
    </row>
    <row r="19" spans="1:21" s="75" customFormat="1" ht="13.5" customHeight="1" x14ac:dyDescent="0.2">
      <c r="A19" s="76">
        <v>14</v>
      </c>
      <c r="B19" s="226" t="s">
        <v>59</v>
      </c>
      <c r="C19" s="85" t="s">
        <v>2554</v>
      </c>
      <c r="D19" s="76" t="s">
        <v>84</v>
      </c>
      <c r="E19" s="226">
        <v>50</v>
      </c>
      <c r="F19" s="226"/>
      <c r="G19" s="226"/>
      <c r="H19" s="226"/>
      <c r="I19" s="226"/>
      <c r="J19" s="226"/>
      <c r="K19" s="226"/>
      <c r="L19" s="226"/>
      <c r="M19" s="226"/>
      <c r="N19" s="76"/>
      <c r="O19" s="226"/>
      <c r="P19" s="327"/>
      <c r="Q19" s="328"/>
      <c r="R19" s="81"/>
      <c r="S19" s="73"/>
      <c r="T19" s="73"/>
      <c r="U19" s="74" t="str">
        <f t="shared" si="0"/>
        <v>削除端末名  VARCHAR(50)</v>
      </c>
    </row>
    <row r="20" spans="1:21" s="75" customFormat="1" ht="13.5" customHeight="1" x14ac:dyDescent="0.2">
      <c r="A20" s="76">
        <v>15</v>
      </c>
      <c r="B20" s="226" t="s">
        <v>55</v>
      </c>
      <c r="C20" s="85" t="s">
        <v>2555</v>
      </c>
      <c r="D20" s="76" t="s">
        <v>84</v>
      </c>
      <c r="E20" s="226">
        <v>50</v>
      </c>
      <c r="F20" s="226"/>
      <c r="G20" s="226"/>
      <c r="H20" s="226"/>
      <c r="I20" s="226"/>
      <c r="J20" s="226"/>
      <c r="K20" s="226"/>
      <c r="L20" s="226"/>
      <c r="M20" s="226"/>
      <c r="N20" s="76"/>
      <c r="O20" s="226"/>
      <c r="P20" s="327"/>
      <c r="Q20" s="328"/>
      <c r="R20" s="81"/>
      <c r="S20" s="73"/>
      <c r="T20" s="73"/>
      <c r="U20" s="74" t="str">
        <f t="shared" si="0"/>
        <v>削除ユーザー名  VARCHAR(50)</v>
      </c>
    </row>
    <row r="21" spans="1:21" s="75" customFormat="1" ht="13.5" customHeight="1" x14ac:dyDescent="0.2">
      <c r="A21" s="86">
        <v>16</v>
      </c>
      <c r="B21" s="227" t="s">
        <v>128</v>
      </c>
      <c r="C21" s="227" t="s">
        <v>2556</v>
      </c>
      <c r="D21" s="86" t="s">
        <v>149</v>
      </c>
      <c r="E21" s="227"/>
      <c r="F21" s="227"/>
      <c r="G21" s="86"/>
      <c r="H21" s="86"/>
      <c r="I21" s="86"/>
      <c r="J21" s="86"/>
      <c r="K21" s="86"/>
      <c r="L21" s="86"/>
      <c r="M21" s="86"/>
      <c r="N21" s="86"/>
      <c r="O21" s="227">
        <v>0</v>
      </c>
      <c r="P21" s="329" t="s">
        <v>75</v>
      </c>
      <c r="Q21" s="330"/>
      <c r="R21" s="73"/>
      <c r="S21" s="73"/>
      <c r="T21" s="73"/>
      <c r="U21" s="74" t="str">
        <f t="shared" si="0"/>
        <v>リビジョン番号  INT</v>
      </c>
    </row>
  </sheetData>
  <mergeCells count="19">
    <mergeCell ref="P20:Q20"/>
    <mergeCell ref="P21:Q21"/>
    <mergeCell ref="P14:Q14"/>
    <mergeCell ref="P15:Q15"/>
    <mergeCell ref="P16:Q16"/>
    <mergeCell ref="P17:Q17"/>
    <mergeCell ref="P18:Q18"/>
    <mergeCell ref="P19:Q19"/>
    <mergeCell ref="P13:Q13"/>
    <mergeCell ref="G1:P1"/>
    <mergeCell ref="G2:P2"/>
    <mergeCell ref="P5:Q5"/>
    <mergeCell ref="P6:Q6"/>
    <mergeCell ref="P7:Q7"/>
    <mergeCell ref="P8:Q8"/>
    <mergeCell ref="P9:Q9"/>
    <mergeCell ref="P10:Q10"/>
    <mergeCell ref="P11:Q11"/>
    <mergeCell ref="P12:Q12"/>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69410"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169410" r:id="rId4" name="CommandButton2"/>
      </mc:Fallback>
    </mc:AlternateContent>
    <mc:AlternateContent xmlns:mc="http://schemas.openxmlformats.org/markup-compatibility/2006">
      <mc:Choice Requires="x14">
        <control shapeId="1169409"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169409" r:id="rId6" name="CommandButton1"/>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37">
    <tabColor rgb="FF00B0F0"/>
  </sheetPr>
  <dimension ref="A1:U65"/>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30" t="s">
        <v>11</v>
      </c>
      <c r="B1" s="229" t="s">
        <v>29</v>
      </c>
      <c r="C1" s="39" t="s">
        <v>31</v>
      </c>
      <c r="D1" s="229" t="s">
        <v>16</v>
      </c>
      <c r="E1" s="229" t="s">
        <v>17</v>
      </c>
      <c r="F1" s="229" t="s">
        <v>18</v>
      </c>
      <c r="G1" s="331" t="s">
        <v>19</v>
      </c>
      <c r="H1" s="332"/>
      <c r="I1" s="332"/>
      <c r="J1" s="332"/>
      <c r="K1" s="332"/>
      <c r="L1" s="332"/>
      <c r="M1" s="332"/>
      <c r="N1" s="332"/>
      <c r="O1" s="332"/>
      <c r="P1" s="333"/>
      <c r="Q1" s="40" t="s">
        <v>20</v>
      </c>
      <c r="R1" s="41"/>
      <c r="S1" s="41"/>
      <c r="T1" s="41"/>
      <c r="U1" s="42"/>
    </row>
    <row r="2" spans="1:21" ht="13.5" customHeight="1" x14ac:dyDescent="0.2">
      <c r="A2" s="44"/>
      <c r="B2" s="45" t="s">
        <v>2619</v>
      </c>
      <c r="C2" s="46" t="s">
        <v>2558</v>
      </c>
      <c r="D2" s="47">
        <v>1000</v>
      </c>
      <c r="E2" s="48">
        <v>1027</v>
      </c>
      <c r="F2" s="48">
        <v>51</v>
      </c>
      <c r="G2" s="334" t="s">
        <v>496</v>
      </c>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30" t="s">
        <v>15</v>
      </c>
      <c r="B5" s="230" t="s">
        <v>35</v>
      </c>
      <c r="C5" s="65" t="s">
        <v>36</v>
      </c>
      <c r="D5" s="66" t="s">
        <v>37</v>
      </c>
      <c r="E5" s="230" t="s">
        <v>32</v>
      </c>
      <c r="F5" s="230" t="s">
        <v>38</v>
      </c>
      <c r="G5" s="230" t="s">
        <v>23</v>
      </c>
      <c r="H5" s="230" t="s">
        <v>24</v>
      </c>
      <c r="I5" s="230" t="s">
        <v>25</v>
      </c>
      <c r="J5" s="230" t="s">
        <v>6</v>
      </c>
      <c r="K5" s="230" t="s">
        <v>7</v>
      </c>
      <c r="L5" s="230" t="s">
        <v>1</v>
      </c>
      <c r="M5" s="230" t="s">
        <v>2</v>
      </c>
      <c r="N5" s="230" t="s">
        <v>39</v>
      </c>
      <c r="O5" s="230" t="s">
        <v>27</v>
      </c>
      <c r="P5" s="337" t="s">
        <v>26</v>
      </c>
      <c r="Q5" s="331"/>
      <c r="R5" s="67" t="s">
        <v>8</v>
      </c>
      <c r="S5" s="68" t="s">
        <v>9</v>
      </c>
      <c r="T5" s="68" t="s">
        <v>10</v>
      </c>
      <c r="U5" s="42"/>
    </row>
    <row r="6" spans="1:21" s="75" customFormat="1" ht="13.5" customHeight="1" x14ac:dyDescent="0.2">
      <c r="A6" s="69">
        <v>1</v>
      </c>
      <c r="B6" s="231" t="s">
        <v>234</v>
      </c>
      <c r="C6" s="71" t="s">
        <v>2559</v>
      </c>
      <c r="D6" s="69" t="s">
        <v>84</v>
      </c>
      <c r="E6" s="72">
        <v>10</v>
      </c>
      <c r="F6" s="72"/>
      <c r="G6" s="69">
        <v>1</v>
      </c>
      <c r="H6" s="69"/>
      <c r="I6" s="69"/>
      <c r="J6" s="69"/>
      <c r="K6" s="69"/>
      <c r="L6" s="69"/>
      <c r="M6" s="69"/>
      <c r="N6" s="69" t="s">
        <v>539</v>
      </c>
      <c r="O6" s="69"/>
      <c r="P6" s="338"/>
      <c r="Q6" s="339"/>
      <c r="R6" s="73"/>
      <c r="S6" s="73"/>
      <c r="T6" s="73"/>
      <c r="U6" s="74" t="str">
        <f t="shared" ref="U6:U65" si="0">B6 &amp; "  " &amp;D6 &amp; IF(D6 = "VARCHAR","(" &amp; E6 &amp; ")",IF(D6="NUMERIC","(" &amp; E6 &amp; "," &amp; F6 &amp; ")",""))</f>
        <v>製品ｺｰﾄﾞ  VARCHAR(10)</v>
      </c>
    </row>
    <row r="7" spans="1:21" s="75" customFormat="1" ht="13.5" customHeight="1" x14ac:dyDescent="0.2">
      <c r="A7" s="76">
        <v>2</v>
      </c>
      <c r="B7" s="226" t="s">
        <v>186</v>
      </c>
      <c r="C7" s="78" t="s">
        <v>2560</v>
      </c>
      <c r="D7" s="69" t="s">
        <v>84</v>
      </c>
      <c r="E7" s="226">
        <v>1</v>
      </c>
      <c r="F7" s="79"/>
      <c r="G7" s="76">
        <v>2</v>
      </c>
      <c r="H7" s="76"/>
      <c r="I7" s="76"/>
      <c r="J7" s="76"/>
      <c r="K7" s="76"/>
      <c r="L7" s="76"/>
      <c r="M7" s="76"/>
      <c r="N7" s="76" t="s">
        <v>28</v>
      </c>
      <c r="O7" s="76"/>
      <c r="P7" s="327"/>
      <c r="Q7" s="328"/>
      <c r="R7" s="73"/>
      <c r="S7" s="73"/>
      <c r="T7" s="73"/>
      <c r="U7" s="74" t="str">
        <f t="shared" si="0"/>
        <v>ﾏｲﾅｰｺｰﾄﾞ  VARCHAR(1)</v>
      </c>
    </row>
    <row r="8" spans="1:21" s="75" customFormat="1" ht="13.5" customHeight="1" x14ac:dyDescent="0.2">
      <c r="A8" s="76">
        <v>3</v>
      </c>
      <c r="B8" s="226" t="s">
        <v>235</v>
      </c>
      <c r="C8" s="78" t="s">
        <v>2561</v>
      </c>
      <c r="D8" s="69" t="s">
        <v>84</v>
      </c>
      <c r="E8" s="226">
        <v>40</v>
      </c>
      <c r="F8" s="79"/>
      <c r="G8" s="76"/>
      <c r="H8" s="76"/>
      <c r="I8" s="76"/>
      <c r="J8" s="76"/>
      <c r="K8" s="76"/>
      <c r="L8" s="76"/>
      <c r="M8" s="76"/>
      <c r="N8" s="76"/>
      <c r="O8" s="76"/>
      <c r="P8" s="327"/>
      <c r="Q8" s="328"/>
      <c r="R8" s="80"/>
      <c r="S8" s="73"/>
      <c r="T8" s="73"/>
      <c r="U8" s="74" t="str">
        <f t="shared" si="0"/>
        <v>製品名称  VARCHAR(40)</v>
      </c>
    </row>
    <row r="9" spans="1:21" s="75" customFormat="1" ht="13.5" customHeight="1" x14ac:dyDescent="0.2">
      <c r="A9" s="76">
        <v>4</v>
      </c>
      <c r="B9" s="226" t="s">
        <v>236</v>
      </c>
      <c r="C9" s="78" t="s">
        <v>2562</v>
      </c>
      <c r="D9" s="69" t="s">
        <v>84</v>
      </c>
      <c r="E9" s="226">
        <v>40</v>
      </c>
      <c r="F9" s="79"/>
      <c r="G9" s="76"/>
      <c r="H9" s="76"/>
      <c r="I9" s="76"/>
      <c r="J9" s="76"/>
      <c r="K9" s="76"/>
      <c r="L9" s="76"/>
      <c r="M9" s="76"/>
      <c r="N9" s="76"/>
      <c r="O9" s="76"/>
      <c r="P9" s="327"/>
      <c r="Q9" s="328"/>
      <c r="R9" s="80"/>
      <c r="S9" s="73"/>
      <c r="T9" s="73"/>
      <c r="U9" s="74" t="str">
        <f t="shared" si="0"/>
        <v>製品略称  VARCHAR(40)</v>
      </c>
    </row>
    <row r="10" spans="1:21" s="75" customFormat="1" ht="13.5" customHeight="1" x14ac:dyDescent="0.2">
      <c r="A10" s="76">
        <v>5</v>
      </c>
      <c r="B10" s="226" t="s">
        <v>237</v>
      </c>
      <c r="C10" s="78" t="s">
        <v>2563</v>
      </c>
      <c r="D10" s="69" t="s">
        <v>3205</v>
      </c>
      <c r="E10" s="226">
        <v>10</v>
      </c>
      <c r="F10" s="79"/>
      <c r="G10" s="76"/>
      <c r="H10" s="76">
        <v>1</v>
      </c>
      <c r="I10" s="76"/>
      <c r="J10" s="76"/>
      <c r="K10" s="76"/>
      <c r="L10" s="76"/>
      <c r="M10" s="76"/>
      <c r="N10" s="76"/>
      <c r="O10" s="76"/>
      <c r="P10" s="327"/>
      <c r="Q10" s="328"/>
      <c r="R10" s="80"/>
      <c r="S10" s="73"/>
      <c r="T10" s="73"/>
      <c r="U10" s="74" t="str">
        <f t="shared" si="0"/>
        <v>代表品番  VARCHAR(10)</v>
      </c>
    </row>
    <row r="11" spans="1:21" s="75" customFormat="1" ht="13.5" customHeight="1" x14ac:dyDescent="0.2">
      <c r="A11" s="76">
        <v>6</v>
      </c>
      <c r="B11" s="226" t="s">
        <v>238</v>
      </c>
      <c r="C11" s="78" t="s">
        <v>2564</v>
      </c>
      <c r="D11" s="69" t="s">
        <v>3194</v>
      </c>
      <c r="E11" s="226">
        <v>6</v>
      </c>
      <c r="F11" s="79"/>
      <c r="G11" s="76"/>
      <c r="H11" s="76"/>
      <c r="I11" s="76">
        <v>1</v>
      </c>
      <c r="J11" s="76"/>
      <c r="K11" s="76"/>
      <c r="L11" s="76"/>
      <c r="M11" s="76"/>
      <c r="N11" s="76"/>
      <c r="O11" s="76"/>
      <c r="P11" s="327"/>
      <c r="Q11" s="328"/>
      <c r="R11" s="80"/>
      <c r="S11" s="73"/>
      <c r="T11" s="73"/>
      <c r="U11" s="74" t="str">
        <f t="shared" si="0"/>
        <v>生産ラインＮｏ  VARCHAR(6)</v>
      </c>
    </row>
    <row r="12" spans="1:21" s="75" customFormat="1" ht="13.5" customHeight="1" x14ac:dyDescent="0.2">
      <c r="A12" s="76">
        <v>7</v>
      </c>
      <c r="B12" s="228" t="s">
        <v>258</v>
      </c>
      <c r="C12" s="83" t="s">
        <v>2565</v>
      </c>
      <c r="D12" s="69" t="s">
        <v>84</v>
      </c>
      <c r="E12" s="228">
        <v>5</v>
      </c>
      <c r="F12" s="228"/>
      <c r="G12" s="228"/>
      <c r="H12" s="228"/>
      <c r="I12" s="228"/>
      <c r="J12" s="228">
        <v>1</v>
      </c>
      <c r="K12" s="228"/>
      <c r="L12" s="228"/>
      <c r="M12" s="228"/>
      <c r="N12" s="84"/>
      <c r="O12" s="84"/>
      <c r="P12" s="325"/>
      <c r="Q12" s="326"/>
      <c r="R12" s="81"/>
      <c r="S12" s="73"/>
      <c r="T12" s="73"/>
      <c r="U12" s="74" t="str">
        <f t="shared" si="0"/>
        <v>客先ｺｰﾄﾞ1  VARCHAR(5)</v>
      </c>
    </row>
    <row r="13" spans="1:21" s="75" customFormat="1" ht="13.5" customHeight="1" x14ac:dyDescent="0.2">
      <c r="A13" s="76">
        <v>8</v>
      </c>
      <c r="B13" s="228" t="s">
        <v>259</v>
      </c>
      <c r="C13" s="83" t="s">
        <v>2566</v>
      </c>
      <c r="D13" s="69" t="s">
        <v>84</v>
      </c>
      <c r="E13" s="228">
        <v>5</v>
      </c>
      <c r="F13" s="228"/>
      <c r="G13" s="228"/>
      <c r="H13" s="228"/>
      <c r="I13" s="228"/>
      <c r="J13" s="228"/>
      <c r="K13" s="228">
        <v>1</v>
      </c>
      <c r="L13" s="228"/>
      <c r="M13" s="228"/>
      <c r="N13" s="84"/>
      <c r="O13" s="84"/>
      <c r="P13" s="325"/>
      <c r="Q13" s="326"/>
      <c r="R13" s="81"/>
      <c r="S13" s="73"/>
      <c r="T13" s="73"/>
      <c r="U13" s="74" t="str">
        <f t="shared" si="0"/>
        <v>客先ｺｰﾄﾞ2  VARCHAR(5)</v>
      </c>
    </row>
    <row r="14" spans="1:21" s="75" customFormat="1" ht="13.5" customHeight="1" x14ac:dyDescent="0.2">
      <c r="A14" s="76">
        <v>9</v>
      </c>
      <c r="B14" s="228" t="s">
        <v>260</v>
      </c>
      <c r="C14" s="83" t="s">
        <v>2567</v>
      </c>
      <c r="D14" s="69" t="s">
        <v>3229</v>
      </c>
      <c r="E14" s="228">
        <v>5</v>
      </c>
      <c r="F14" s="228"/>
      <c r="G14" s="84"/>
      <c r="H14" s="84"/>
      <c r="I14" s="84"/>
      <c r="J14" s="84"/>
      <c r="K14" s="84"/>
      <c r="L14" s="84">
        <v>1</v>
      </c>
      <c r="M14" s="84"/>
      <c r="N14" s="84"/>
      <c r="O14" s="84"/>
      <c r="P14" s="325"/>
      <c r="Q14" s="326"/>
      <c r="R14" s="81"/>
      <c r="S14" s="73"/>
      <c r="T14" s="73"/>
      <c r="U14" s="74" t="str">
        <f t="shared" si="0"/>
        <v>客先ｺｰﾄﾞ3  VARCHAR(5)</v>
      </c>
    </row>
    <row r="15" spans="1:21" s="75" customFormat="1" ht="13.5" customHeight="1" x14ac:dyDescent="0.2">
      <c r="A15" s="76">
        <v>10</v>
      </c>
      <c r="B15" s="228" t="s">
        <v>239</v>
      </c>
      <c r="C15" s="83" t="s">
        <v>2568</v>
      </c>
      <c r="D15" s="69" t="s">
        <v>84</v>
      </c>
      <c r="E15" s="228">
        <v>10</v>
      </c>
      <c r="F15" s="228"/>
      <c r="G15" s="228"/>
      <c r="H15" s="228"/>
      <c r="I15" s="228"/>
      <c r="J15" s="228"/>
      <c r="K15" s="228"/>
      <c r="L15" s="228"/>
      <c r="M15" s="228"/>
      <c r="N15" s="84"/>
      <c r="O15" s="84"/>
      <c r="P15" s="325"/>
      <c r="Q15" s="326"/>
      <c r="R15" s="81"/>
      <c r="S15" s="73"/>
      <c r="T15" s="73"/>
      <c r="U15" s="74" t="str">
        <f t="shared" si="0"/>
        <v>車種  VARCHAR(10)</v>
      </c>
    </row>
    <row r="16" spans="1:21" s="75" customFormat="1" ht="13.5" customHeight="1" x14ac:dyDescent="0.2">
      <c r="A16" s="76">
        <v>11</v>
      </c>
      <c r="B16" s="228" t="s">
        <v>213</v>
      </c>
      <c r="C16" s="83" t="s">
        <v>2569</v>
      </c>
      <c r="D16" s="69" t="s">
        <v>84</v>
      </c>
      <c r="E16" s="228">
        <v>3</v>
      </c>
      <c r="F16" s="228"/>
      <c r="G16" s="228"/>
      <c r="H16" s="228"/>
      <c r="I16" s="228"/>
      <c r="J16" s="228"/>
      <c r="K16" s="228"/>
      <c r="L16" s="228"/>
      <c r="M16" s="228"/>
      <c r="N16" s="84"/>
      <c r="O16" s="84"/>
      <c r="P16" s="325"/>
      <c r="Q16" s="326"/>
      <c r="R16" s="81"/>
      <c r="S16" s="73"/>
      <c r="T16" s="73"/>
      <c r="U16" s="74" t="str">
        <f t="shared" si="0"/>
        <v>箱種  VARCHAR(3)</v>
      </c>
    </row>
    <row r="17" spans="1:21" s="75" customFormat="1" ht="13.5" customHeight="1" x14ac:dyDescent="0.2">
      <c r="A17" s="76">
        <v>12</v>
      </c>
      <c r="B17" s="226" t="s">
        <v>209</v>
      </c>
      <c r="C17" s="83" t="s">
        <v>2570</v>
      </c>
      <c r="D17" s="69" t="s">
        <v>3230</v>
      </c>
      <c r="E17" s="228"/>
      <c r="F17" s="226"/>
      <c r="G17" s="226"/>
      <c r="H17" s="226"/>
      <c r="I17" s="226"/>
      <c r="J17" s="226"/>
      <c r="K17" s="226"/>
      <c r="L17" s="226"/>
      <c r="M17" s="226"/>
      <c r="N17" s="76"/>
      <c r="O17" s="226"/>
      <c r="P17" s="325"/>
      <c r="Q17" s="326"/>
      <c r="R17" s="81"/>
      <c r="S17" s="73"/>
      <c r="T17" s="73"/>
      <c r="U17" s="74" t="str">
        <f t="shared" si="0"/>
        <v>収容数  INT</v>
      </c>
    </row>
    <row r="18" spans="1:21" s="108" customFormat="1" ht="13.5" customHeight="1" x14ac:dyDescent="0.2">
      <c r="A18" s="102">
        <v>13</v>
      </c>
      <c r="B18" s="232" t="s">
        <v>538</v>
      </c>
      <c r="C18" s="125" t="s">
        <v>2571</v>
      </c>
      <c r="D18" s="123" t="s">
        <v>84</v>
      </c>
      <c r="E18" s="232">
        <v>8</v>
      </c>
      <c r="F18" s="232"/>
      <c r="G18" s="232"/>
      <c r="H18" s="232"/>
      <c r="I18" s="232"/>
      <c r="J18" s="232"/>
      <c r="K18" s="232"/>
      <c r="L18" s="232"/>
      <c r="M18" s="232"/>
      <c r="N18" s="102"/>
      <c r="O18" s="232"/>
      <c r="P18" s="344" t="s">
        <v>196</v>
      </c>
      <c r="Q18" s="345"/>
      <c r="S18" s="106"/>
      <c r="T18" s="106"/>
      <c r="U18" s="107" t="str">
        <f t="shared" si="0"/>
        <v>単価ｺｰﾄ  VARCHAR(8)</v>
      </c>
    </row>
    <row r="19" spans="1:21" s="75" customFormat="1" ht="13.5" customHeight="1" x14ac:dyDescent="0.2">
      <c r="A19" s="76">
        <v>14</v>
      </c>
      <c r="B19" s="226" t="s">
        <v>241</v>
      </c>
      <c r="C19" s="85" t="s">
        <v>2572</v>
      </c>
      <c r="D19" s="69" t="s">
        <v>3197</v>
      </c>
      <c r="E19" s="226">
        <v>1</v>
      </c>
      <c r="F19" s="226"/>
      <c r="G19" s="226"/>
      <c r="H19" s="226"/>
      <c r="I19" s="226"/>
      <c r="J19" s="226"/>
      <c r="K19" s="226"/>
      <c r="L19" s="226"/>
      <c r="M19" s="226"/>
      <c r="N19" s="76"/>
      <c r="O19" s="226"/>
      <c r="P19" s="327" t="s">
        <v>261</v>
      </c>
      <c r="Q19" s="328"/>
      <c r="R19" s="81"/>
      <c r="S19" s="73"/>
      <c r="T19" s="73"/>
      <c r="U19" s="74" t="str">
        <f t="shared" si="0"/>
        <v>受注区分  VARCHAR(1)</v>
      </c>
    </row>
    <row r="20" spans="1:21" s="75" customFormat="1" ht="13.5" customHeight="1" x14ac:dyDescent="0.2">
      <c r="A20" s="76">
        <v>15</v>
      </c>
      <c r="B20" s="226" t="s">
        <v>262</v>
      </c>
      <c r="C20" s="85" t="s">
        <v>2573</v>
      </c>
      <c r="D20" s="69" t="s">
        <v>107</v>
      </c>
      <c r="E20" s="226"/>
      <c r="F20" s="226"/>
      <c r="G20" s="226"/>
      <c r="H20" s="226"/>
      <c r="I20" s="226"/>
      <c r="J20" s="226"/>
      <c r="K20" s="226"/>
      <c r="L20" s="226"/>
      <c r="M20" s="226"/>
      <c r="N20" s="76"/>
      <c r="O20" s="226"/>
      <c r="P20" s="327" t="s">
        <v>263</v>
      </c>
      <c r="Q20" s="328"/>
      <c r="R20" s="81"/>
      <c r="S20" s="73"/>
      <c r="T20" s="73"/>
      <c r="U20" s="74" t="str">
        <f t="shared" si="0"/>
        <v>打ち切り日  DATETIME</v>
      </c>
    </row>
    <row r="21" spans="1:21" s="75" customFormat="1" ht="13.5" customHeight="1" x14ac:dyDescent="0.2">
      <c r="A21" s="76">
        <v>16</v>
      </c>
      <c r="B21" s="226" t="s">
        <v>264</v>
      </c>
      <c r="C21" s="85" t="s">
        <v>2574</v>
      </c>
      <c r="D21" s="69" t="s">
        <v>84</v>
      </c>
      <c r="E21" s="226">
        <v>1</v>
      </c>
      <c r="F21" s="226"/>
      <c r="G21" s="226"/>
      <c r="H21" s="226"/>
      <c r="I21" s="226"/>
      <c r="J21" s="226"/>
      <c r="K21" s="226"/>
      <c r="L21" s="226"/>
      <c r="M21" s="226"/>
      <c r="N21" s="76"/>
      <c r="O21" s="226"/>
      <c r="P21" s="327" t="s">
        <v>265</v>
      </c>
      <c r="Q21" s="328"/>
      <c r="R21" s="81"/>
      <c r="S21" s="73"/>
      <c r="T21" s="73"/>
      <c r="U21" s="74" t="str">
        <f t="shared" si="0"/>
        <v>号口／補給  VARCHAR(1)</v>
      </c>
    </row>
    <row r="22" spans="1:21" s="75" customFormat="1" ht="13.5" customHeight="1" x14ac:dyDescent="0.2">
      <c r="A22" s="76">
        <v>17</v>
      </c>
      <c r="B22" s="226" t="s">
        <v>266</v>
      </c>
      <c r="C22" s="85" t="s">
        <v>2575</v>
      </c>
      <c r="D22" s="69" t="s">
        <v>3231</v>
      </c>
      <c r="E22" s="226"/>
      <c r="F22" s="79"/>
      <c r="G22" s="76"/>
      <c r="H22" s="76"/>
      <c r="I22" s="76"/>
      <c r="J22" s="76"/>
      <c r="K22" s="76"/>
      <c r="L22" s="76"/>
      <c r="M22" s="76"/>
      <c r="N22" s="76"/>
      <c r="O22" s="76"/>
      <c r="P22" s="327" t="s">
        <v>267</v>
      </c>
      <c r="Q22" s="328"/>
      <c r="R22" s="73"/>
      <c r="S22" s="73"/>
      <c r="T22" s="73"/>
      <c r="U22" s="74" t="str">
        <f t="shared" si="0"/>
        <v>廃止日  DATETIME</v>
      </c>
    </row>
    <row r="23" spans="1:21" s="75" customFormat="1" ht="13.5" customHeight="1" x14ac:dyDescent="0.2">
      <c r="A23" s="76">
        <v>18</v>
      </c>
      <c r="B23" s="226" t="s">
        <v>268</v>
      </c>
      <c r="C23" s="85" t="s">
        <v>2576</v>
      </c>
      <c r="D23" s="69" t="s">
        <v>3229</v>
      </c>
      <c r="E23" s="226">
        <v>1</v>
      </c>
      <c r="F23" s="79"/>
      <c r="G23" s="76"/>
      <c r="H23" s="76"/>
      <c r="I23" s="76"/>
      <c r="J23" s="76"/>
      <c r="K23" s="76"/>
      <c r="L23" s="76"/>
      <c r="M23" s="76">
        <v>1</v>
      </c>
      <c r="N23" s="76"/>
      <c r="O23" s="76"/>
      <c r="P23" s="327" t="s">
        <v>269</v>
      </c>
      <c r="Q23" s="328"/>
      <c r="R23" s="80"/>
      <c r="S23" s="73"/>
      <c r="T23" s="73"/>
      <c r="U23" s="74" t="str">
        <f t="shared" si="0"/>
        <v>納入区分  VARCHAR(1)</v>
      </c>
    </row>
    <row r="24" spans="1:21" s="75" customFormat="1" ht="13.5" customHeight="1" x14ac:dyDescent="0.2">
      <c r="A24" s="76">
        <v>19</v>
      </c>
      <c r="B24" s="226" t="s">
        <v>214</v>
      </c>
      <c r="C24" s="78" t="s">
        <v>2577</v>
      </c>
      <c r="D24" s="69" t="s">
        <v>3229</v>
      </c>
      <c r="E24" s="226">
        <v>10</v>
      </c>
      <c r="F24" s="79"/>
      <c r="G24" s="76"/>
      <c r="H24" s="76"/>
      <c r="I24" s="76"/>
      <c r="J24" s="76"/>
      <c r="K24" s="76"/>
      <c r="L24" s="76"/>
      <c r="M24" s="76"/>
      <c r="N24" s="76"/>
      <c r="O24" s="76"/>
      <c r="P24" s="327"/>
      <c r="Q24" s="328"/>
      <c r="R24" s="80"/>
      <c r="S24" s="73"/>
      <c r="T24" s="73"/>
      <c r="U24" s="74" t="str">
        <f t="shared" si="0"/>
        <v>かんばん金庫  VARCHAR(10)</v>
      </c>
    </row>
    <row r="25" spans="1:21" s="75" customFormat="1" ht="13.5" customHeight="1" x14ac:dyDescent="0.2">
      <c r="A25" s="76">
        <v>20</v>
      </c>
      <c r="B25" s="226" t="s">
        <v>242</v>
      </c>
      <c r="C25" s="78" t="s">
        <v>2578</v>
      </c>
      <c r="D25" s="69" t="s">
        <v>149</v>
      </c>
      <c r="E25" s="226"/>
      <c r="F25" s="79"/>
      <c r="G25" s="76"/>
      <c r="H25" s="76"/>
      <c r="I25" s="76"/>
      <c r="J25" s="76"/>
      <c r="K25" s="76"/>
      <c r="L25" s="76"/>
      <c r="M25" s="76"/>
      <c r="N25" s="76"/>
      <c r="O25" s="76"/>
      <c r="P25" s="327"/>
      <c r="Q25" s="328"/>
      <c r="R25" s="80"/>
      <c r="S25" s="73"/>
      <c r="T25" s="73"/>
      <c r="U25" s="74" t="str">
        <f t="shared" si="0"/>
        <v>ｻｲｸﾙﾀｲﾑ  INT</v>
      </c>
    </row>
    <row r="26" spans="1:21" s="75" customFormat="1" ht="13.5" customHeight="1" x14ac:dyDescent="0.2">
      <c r="A26" s="76">
        <v>21</v>
      </c>
      <c r="B26" s="226" t="s">
        <v>243</v>
      </c>
      <c r="C26" s="78" t="s">
        <v>2579</v>
      </c>
      <c r="D26" s="69" t="s">
        <v>149</v>
      </c>
      <c r="E26" s="226"/>
      <c r="F26" s="79"/>
      <c r="G26" s="76"/>
      <c r="H26" s="76"/>
      <c r="I26" s="76"/>
      <c r="J26" s="76"/>
      <c r="K26" s="76"/>
      <c r="L26" s="76"/>
      <c r="M26" s="76"/>
      <c r="N26" s="76"/>
      <c r="O26" s="76"/>
      <c r="P26" s="327"/>
      <c r="Q26" s="328"/>
      <c r="R26" s="73"/>
      <c r="S26" s="73"/>
      <c r="T26" s="73"/>
      <c r="U26" s="74" t="str">
        <f t="shared" si="0"/>
        <v>ﾀｸﾄﾀｲﾑ  INT</v>
      </c>
    </row>
    <row r="27" spans="1:21" s="108" customFormat="1" ht="13.5" customHeight="1" x14ac:dyDescent="0.2">
      <c r="A27" s="102">
        <v>22</v>
      </c>
      <c r="B27" s="232" t="s">
        <v>244</v>
      </c>
      <c r="C27" s="104" t="s">
        <v>2580</v>
      </c>
      <c r="D27" s="123" t="s">
        <v>84</v>
      </c>
      <c r="E27" s="232">
        <v>1</v>
      </c>
      <c r="F27" s="105"/>
      <c r="G27" s="102"/>
      <c r="H27" s="102"/>
      <c r="I27" s="102"/>
      <c r="J27" s="102"/>
      <c r="K27" s="102"/>
      <c r="L27" s="102"/>
      <c r="M27" s="102"/>
      <c r="N27" s="102"/>
      <c r="O27" s="102"/>
      <c r="P27" s="344" t="s">
        <v>196</v>
      </c>
      <c r="Q27" s="345"/>
      <c r="R27" s="124"/>
      <c r="S27" s="106"/>
      <c r="T27" s="106"/>
      <c r="U27" s="107" t="str">
        <f t="shared" si="0"/>
        <v>設変ﾌﾗｸﾞ  VARCHAR(1)</v>
      </c>
    </row>
    <row r="28" spans="1:21" s="108" customFormat="1" ht="13.5" customHeight="1" x14ac:dyDescent="0.2">
      <c r="A28" s="102">
        <v>23</v>
      </c>
      <c r="B28" s="232" t="s">
        <v>245</v>
      </c>
      <c r="C28" s="104" t="s">
        <v>2581</v>
      </c>
      <c r="D28" s="123" t="s">
        <v>149</v>
      </c>
      <c r="E28" s="232"/>
      <c r="F28" s="105"/>
      <c r="G28" s="102"/>
      <c r="H28" s="102"/>
      <c r="I28" s="102"/>
      <c r="J28" s="102"/>
      <c r="K28" s="102"/>
      <c r="L28" s="102"/>
      <c r="M28" s="102"/>
      <c r="N28" s="102"/>
      <c r="O28" s="102"/>
      <c r="P28" s="344" t="s">
        <v>196</v>
      </c>
      <c r="Q28" s="345"/>
      <c r="R28" s="106"/>
      <c r="S28" s="106"/>
      <c r="T28" s="106"/>
      <c r="U28" s="107" t="str">
        <f t="shared" si="0"/>
        <v>初品納入回数  INT</v>
      </c>
    </row>
    <row r="29" spans="1:21" s="108" customFormat="1" ht="13.5" customHeight="1" x14ac:dyDescent="0.2">
      <c r="A29" s="102">
        <v>24</v>
      </c>
      <c r="B29" s="232" t="s">
        <v>246</v>
      </c>
      <c r="C29" s="104" t="s">
        <v>2582</v>
      </c>
      <c r="D29" s="123" t="s">
        <v>3197</v>
      </c>
      <c r="E29" s="232">
        <v>1</v>
      </c>
      <c r="F29" s="105"/>
      <c r="G29" s="102"/>
      <c r="H29" s="102"/>
      <c r="I29" s="102"/>
      <c r="J29" s="102"/>
      <c r="K29" s="102"/>
      <c r="L29" s="102"/>
      <c r="M29" s="102"/>
      <c r="N29" s="102"/>
      <c r="O29" s="102"/>
      <c r="P29" s="344" t="s">
        <v>196</v>
      </c>
      <c r="Q29" s="345"/>
      <c r="R29" s="124"/>
      <c r="S29" s="106"/>
      <c r="T29" s="106"/>
      <c r="U29" s="107" t="str">
        <f t="shared" si="0"/>
        <v>設変後ﾏｲﾅｰｺｰﾄﾞ  VARCHAR(1)</v>
      </c>
    </row>
    <row r="30" spans="1:21" s="75" customFormat="1" ht="13.5" customHeight="1" x14ac:dyDescent="0.2">
      <c r="A30" s="76">
        <v>25</v>
      </c>
      <c r="B30" s="226" t="s">
        <v>270</v>
      </c>
      <c r="C30" s="78" t="s">
        <v>2583</v>
      </c>
      <c r="D30" s="69" t="s">
        <v>84</v>
      </c>
      <c r="E30" s="226">
        <v>1</v>
      </c>
      <c r="F30" s="79"/>
      <c r="G30" s="76"/>
      <c r="H30" s="76"/>
      <c r="I30" s="76"/>
      <c r="J30" s="76"/>
      <c r="K30" s="76"/>
      <c r="L30" s="76"/>
      <c r="M30" s="76"/>
      <c r="N30" s="76"/>
      <c r="O30" s="76"/>
      <c r="P30" s="327" t="s">
        <v>271</v>
      </c>
      <c r="Q30" s="328"/>
      <c r="R30" s="80"/>
      <c r="S30" s="73"/>
      <c r="T30" s="73"/>
      <c r="U30" s="74" t="str">
        <f t="shared" si="0"/>
        <v>棚卸区分  VARCHAR(1)</v>
      </c>
    </row>
    <row r="31" spans="1:21" s="75" customFormat="1" ht="13.5" customHeight="1" x14ac:dyDescent="0.2">
      <c r="A31" s="76">
        <v>26</v>
      </c>
      <c r="B31" s="226" t="s">
        <v>272</v>
      </c>
      <c r="C31" s="78" t="s">
        <v>2584</v>
      </c>
      <c r="D31" s="69" t="s">
        <v>3229</v>
      </c>
      <c r="E31" s="226">
        <v>60</v>
      </c>
      <c r="F31" s="79"/>
      <c r="G31" s="76"/>
      <c r="H31" s="76"/>
      <c r="I31" s="76"/>
      <c r="J31" s="76"/>
      <c r="K31" s="76"/>
      <c r="L31" s="76"/>
      <c r="M31" s="76"/>
      <c r="N31" s="76"/>
      <c r="O31" s="76"/>
      <c r="P31" s="327"/>
      <c r="Q31" s="328"/>
      <c r="R31" s="80"/>
      <c r="S31" s="73"/>
      <c r="T31" s="73"/>
      <c r="U31" s="74" t="str">
        <f t="shared" si="0"/>
        <v>記事欄1  VARCHAR(60)</v>
      </c>
    </row>
    <row r="32" spans="1:21" s="75" customFormat="1" ht="13.5" customHeight="1" x14ac:dyDescent="0.2">
      <c r="A32" s="76">
        <v>27</v>
      </c>
      <c r="B32" s="226" t="s">
        <v>273</v>
      </c>
      <c r="C32" s="78" t="s">
        <v>2585</v>
      </c>
      <c r="D32" s="69" t="s">
        <v>3179</v>
      </c>
      <c r="E32" s="226">
        <v>60</v>
      </c>
      <c r="F32" s="79"/>
      <c r="G32" s="76"/>
      <c r="H32" s="76"/>
      <c r="I32" s="76"/>
      <c r="J32" s="76"/>
      <c r="K32" s="76"/>
      <c r="L32" s="76"/>
      <c r="M32" s="76"/>
      <c r="N32" s="76"/>
      <c r="O32" s="76"/>
      <c r="P32" s="327"/>
      <c r="Q32" s="328"/>
      <c r="R32" s="80"/>
      <c r="S32" s="73"/>
      <c r="T32" s="73"/>
      <c r="U32" s="74" t="str">
        <f t="shared" si="0"/>
        <v>記事欄2  VARCHAR(60)</v>
      </c>
    </row>
    <row r="33" spans="1:21" s="75" customFormat="1" ht="13.5" customHeight="1" x14ac:dyDescent="0.2">
      <c r="A33" s="76">
        <v>28</v>
      </c>
      <c r="B33" s="226" t="s">
        <v>274</v>
      </c>
      <c r="C33" s="78" t="s">
        <v>2586</v>
      </c>
      <c r="D33" s="69" t="s">
        <v>3194</v>
      </c>
      <c r="E33" s="226">
        <v>60</v>
      </c>
      <c r="F33" s="79"/>
      <c r="G33" s="76"/>
      <c r="H33" s="76"/>
      <c r="I33" s="76"/>
      <c r="J33" s="76"/>
      <c r="K33" s="76"/>
      <c r="L33" s="76"/>
      <c r="M33" s="76"/>
      <c r="N33" s="76"/>
      <c r="O33" s="76"/>
      <c r="P33" s="327"/>
      <c r="Q33" s="328"/>
      <c r="R33" s="80"/>
      <c r="S33" s="73"/>
      <c r="T33" s="73"/>
      <c r="U33" s="74" t="str">
        <f t="shared" si="0"/>
        <v>記事欄3  VARCHAR(60)</v>
      </c>
    </row>
    <row r="34" spans="1:21" s="75" customFormat="1" ht="13.5" customHeight="1" x14ac:dyDescent="0.2">
      <c r="A34" s="76">
        <v>29</v>
      </c>
      <c r="B34" s="226" t="s">
        <v>228</v>
      </c>
      <c r="C34" s="78" t="s">
        <v>2587</v>
      </c>
      <c r="D34" s="69" t="s">
        <v>84</v>
      </c>
      <c r="E34" s="226">
        <v>60</v>
      </c>
      <c r="F34" s="79"/>
      <c r="G34" s="76"/>
      <c r="H34" s="76"/>
      <c r="I34" s="76"/>
      <c r="J34" s="76"/>
      <c r="K34" s="76"/>
      <c r="L34" s="76"/>
      <c r="M34" s="76"/>
      <c r="N34" s="76"/>
      <c r="O34" s="76"/>
      <c r="P34" s="327"/>
      <c r="Q34" s="328"/>
      <c r="R34" s="73"/>
      <c r="S34" s="73"/>
      <c r="T34" s="73"/>
      <c r="U34" s="74" t="str">
        <f t="shared" si="0"/>
        <v>副資材欄1  VARCHAR(60)</v>
      </c>
    </row>
    <row r="35" spans="1:21" s="75" customFormat="1" ht="13.5" customHeight="1" x14ac:dyDescent="0.2">
      <c r="A35" s="76">
        <v>30</v>
      </c>
      <c r="B35" s="226" t="s">
        <v>229</v>
      </c>
      <c r="C35" s="78" t="s">
        <v>2588</v>
      </c>
      <c r="D35" s="69" t="s">
        <v>84</v>
      </c>
      <c r="E35" s="226">
        <v>60</v>
      </c>
      <c r="F35" s="79"/>
      <c r="G35" s="76"/>
      <c r="H35" s="76"/>
      <c r="I35" s="76"/>
      <c r="J35" s="76"/>
      <c r="K35" s="76"/>
      <c r="L35" s="76"/>
      <c r="M35" s="76"/>
      <c r="N35" s="76"/>
      <c r="O35" s="76"/>
      <c r="P35" s="327"/>
      <c r="Q35" s="328"/>
      <c r="R35" s="80"/>
      <c r="S35" s="73"/>
      <c r="T35" s="73"/>
      <c r="U35" s="74" t="str">
        <f t="shared" si="0"/>
        <v>副資材欄2  VARCHAR(60)</v>
      </c>
    </row>
    <row r="36" spans="1:21" s="75" customFormat="1" ht="13.5" customHeight="1" x14ac:dyDescent="0.2">
      <c r="A36" s="76">
        <v>31</v>
      </c>
      <c r="B36" s="226" t="s">
        <v>275</v>
      </c>
      <c r="C36" s="78" t="s">
        <v>2589</v>
      </c>
      <c r="D36" s="69" t="s">
        <v>3229</v>
      </c>
      <c r="E36" s="226">
        <v>60</v>
      </c>
      <c r="F36" s="79"/>
      <c r="G36" s="76"/>
      <c r="H36" s="76"/>
      <c r="I36" s="76"/>
      <c r="J36" s="76"/>
      <c r="K36" s="76"/>
      <c r="L36" s="76"/>
      <c r="M36" s="76"/>
      <c r="N36" s="76"/>
      <c r="O36" s="76"/>
      <c r="P36" s="327"/>
      <c r="Q36" s="328"/>
      <c r="R36" s="73"/>
      <c r="S36" s="73"/>
      <c r="T36" s="73"/>
      <c r="U36" s="74" t="str">
        <f t="shared" si="0"/>
        <v>副資材欄3  VARCHAR(60)</v>
      </c>
    </row>
    <row r="37" spans="1:21" s="154" customFormat="1" ht="13.5" customHeight="1" x14ac:dyDescent="0.2">
      <c r="A37" s="146">
        <v>32</v>
      </c>
      <c r="B37" s="233" t="s">
        <v>1842</v>
      </c>
      <c r="C37" s="155" t="s">
        <v>2590</v>
      </c>
      <c r="D37" s="149" t="s">
        <v>1865</v>
      </c>
      <c r="E37" s="233"/>
      <c r="F37" s="150"/>
      <c r="G37" s="146"/>
      <c r="H37" s="146"/>
      <c r="I37" s="146"/>
      <c r="J37" s="146"/>
      <c r="K37" s="146"/>
      <c r="L37" s="146"/>
      <c r="M37" s="146"/>
      <c r="N37" s="146"/>
      <c r="O37" s="146"/>
      <c r="P37" s="342" t="s">
        <v>1848</v>
      </c>
      <c r="Q37" s="343"/>
      <c r="R37" s="152"/>
      <c r="S37" s="152"/>
      <c r="T37" s="152"/>
      <c r="U37" s="153" t="str">
        <f t="shared" si="0"/>
        <v>直接材料費・明細  MONEY</v>
      </c>
    </row>
    <row r="38" spans="1:21" s="154" customFormat="1" ht="13.5" customHeight="1" x14ac:dyDescent="0.2">
      <c r="A38" s="146">
        <v>33</v>
      </c>
      <c r="B38" s="233" t="s">
        <v>1830</v>
      </c>
      <c r="C38" s="155" t="s">
        <v>2591</v>
      </c>
      <c r="D38" s="149" t="s">
        <v>1865</v>
      </c>
      <c r="E38" s="233"/>
      <c r="F38" s="150"/>
      <c r="G38" s="146"/>
      <c r="H38" s="146"/>
      <c r="I38" s="146"/>
      <c r="J38" s="146"/>
      <c r="K38" s="146"/>
      <c r="L38" s="146"/>
      <c r="M38" s="146"/>
      <c r="N38" s="146"/>
      <c r="O38" s="146"/>
      <c r="P38" s="342" t="s">
        <v>1848</v>
      </c>
      <c r="Q38" s="343"/>
      <c r="R38" s="152"/>
      <c r="S38" s="152"/>
      <c r="T38" s="152"/>
      <c r="U38" s="153" t="str">
        <f t="shared" si="0"/>
        <v>特別材料費１  MONEY</v>
      </c>
    </row>
    <row r="39" spans="1:21" s="154" customFormat="1" ht="13.5" customHeight="1" x14ac:dyDescent="0.2">
      <c r="A39" s="146">
        <v>34</v>
      </c>
      <c r="B39" s="233" t="s">
        <v>1831</v>
      </c>
      <c r="C39" s="155" t="s">
        <v>2592</v>
      </c>
      <c r="D39" s="149" t="s">
        <v>1865</v>
      </c>
      <c r="E39" s="233"/>
      <c r="F39" s="150"/>
      <c r="G39" s="146"/>
      <c r="H39" s="146"/>
      <c r="I39" s="146"/>
      <c r="J39" s="146"/>
      <c r="K39" s="146"/>
      <c r="L39" s="146"/>
      <c r="M39" s="146"/>
      <c r="N39" s="146"/>
      <c r="O39" s="146"/>
      <c r="P39" s="342" t="s">
        <v>1848</v>
      </c>
      <c r="Q39" s="343"/>
      <c r="R39" s="152"/>
      <c r="S39" s="152"/>
      <c r="T39" s="152"/>
      <c r="U39" s="153" t="str">
        <f t="shared" si="0"/>
        <v>特別材料費２  MONEY</v>
      </c>
    </row>
    <row r="40" spans="1:21" s="154" customFormat="1" ht="13.5" customHeight="1" x14ac:dyDescent="0.2">
      <c r="A40" s="146">
        <v>35</v>
      </c>
      <c r="B40" s="233" t="s">
        <v>1832</v>
      </c>
      <c r="C40" s="155" t="s">
        <v>2593</v>
      </c>
      <c r="D40" s="149" t="s">
        <v>1865</v>
      </c>
      <c r="E40" s="233"/>
      <c r="F40" s="150"/>
      <c r="G40" s="146"/>
      <c r="H40" s="146"/>
      <c r="I40" s="146"/>
      <c r="J40" s="146"/>
      <c r="K40" s="146"/>
      <c r="L40" s="146"/>
      <c r="M40" s="146"/>
      <c r="N40" s="146"/>
      <c r="O40" s="146"/>
      <c r="P40" s="342" t="s">
        <v>1848</v>
      </c>
      <c r="Q40" s="343"/>
      <c r="R40" s="152"/>
      <c r="S40" s="152"/>
      <c r="T40" s="152"/>
      <c r="U40" s="153" t="str">
        <f t="shared" si="0"/>
        <v>自社部品費・型抜  MONEY</v>
      </c>
    </row>
    <row r="41" spans="1:21" s="154" customFormat="1" ht="13.5" customHeight="1" x14ac:dyDescent="0.2">
      <c r="A41" s="146">
        <v>36</v>
      </c>
      <c r="B41" s="233" t="s">
        <v>1833</v>
      </c>
      <c r="C41" s="155" t="s">
        <v>2594</v>
      </c>
      <c r="D41" s="149" t="s">
        <v>1865</v>
      </c>
      <c r="E41" s="233"/>
      <c r="F41" s="150"/>
      <c r="G41" s="146"/>
      <c r="H41" s="146"/>
      <c r="I41" s="146"/>
      <c r="J41" s="146"/>
      <c r="K41" s="146"/>
      <c r="L41" s="146"/>
      <c r="M41" s="146"/>
      <c r="N41" s="146"/>
      <c r="O41" s="146"/>
      <c r="P41" s="342" t="s">
        <v>1848</v>
      </c>
      <c r="Q41" s="343"/>
      <c r="R41" s="152"/>
      <c r="S41" s="152"/>
      <c r="T41" s="152"/>
      <c r="U41" s="153" t="str">
        <f t="shared" si="0"/>
        <v>調達場所構成型割費・自社  MONEY</v>
      </c>
    </row>
    <row r="42" spans="1:21" s="154" customFormat="1" ht="13.5" customHeight="1" x14ac:dyDescent="0.2">
      <c r="A42" s="146">
        <v>37</v>
      </c>
      <c r="B42" s="233" t="s">
        <v>1834</v>
      </c>
      <c r="C42" s="155" t="s">
        <v>2595</v>
      </c>
      <c r="D42" s="149" t="s">
        <v>3232</v>
      </c>
      <c r="E42" s="233"/>
      <c r="F42" s="150"/>
      <c r="G42" s="146"/>
      <c r="H42" s="146"/>
      <c r="I42" s="146"/>
      <c r="J42" s="146"/>
      <c r="K42" s="146"/>
      <c r="L42" s="146"/>
      <c r="M42" s="146"/>
      <c r="N42" s="146"/>
      <c r="O42" s="146"/>
      <c r="P42" s="342" t="s">
        <v>1848</v>
      </c>
      <c r="Q42" s="343"/>
      <c r="R42" s="152"/>
      <c r="S42" s="152"/>
      <c r="T42" s="152"/>
      <c r="U42" s="153" t="str">
        <f t="shared" si="0"/>
        <v>一次相互部品費・型抜  MONEY</v>
      </c>
    </row>
    <row r="43" spans="1:21" s="154" customFormat="1" ht="13.5" customHeight="1" x14ac:dyDescent="0.2">
      <c r="A43" s="146">
        <v>38</v>
      </c>
      <c r="B43" s="233" t="s">
        <v>1844</v>
      </c>
      <c r="C43" s="155" t="s">
        <v>2596</v>
      </c>
      <c r="D43" s="149" t="s">
        <v>3226</v>
      </c>
      <c r="E43" s="233"/>
      <c r="F43" s="150"/>
      <c r="G43" s="146"/>
      <c r="H43" s="146"/>
      <c r="I43" s="146"/>
      <c r="J43" s="146"/>
      <c r="K43" s="146"/>
      <c r="L43" s="146"/>
      <c r="M43" s="146"/>
      <c r="N43" s="146"/>
      <c r="O43" s="146"/>
      <c r="P43" s="342" t="s">
        <v>1848</v>
      </c>
      <c r="Q43" s="343"/>
      <c r="R43" s="152"/>
      <c r="S43" s="152"/>
      <c r="T43" s="152"/>
      <c r="U43" s="153" t="str">
        <f t="shared" si="0"/>
        <v>調達場所構成型割費・購入  MONEY</v>
      </c>
    </row>
    <row r="44" spans="1:21" s="154" customFormat="1" ht="13.5" customHeight="1" x14ac:dyDescent="0.2">
      <c r="A44" s="146">
        <v>39</v>
      </c>
      <c r="B44" s="233" t="s">
        <v>1835</v>
      </c>
      <c r="C44" s="155" t="s">
        <v>2597</v>
      </c>
      <c r="D44" s="149" t="s">
        <v>1865</v>
      </c>
      <c r="E44" s="233"/>
      <c r="F44" s="150"/>
      <c r="G44" s="146"/>
      <c r="H44" s="146"/>
      <c r="I44" s="146"/>
      <c r="J44" s="146"/>
      <c r="K44" s="146"/>
      <c r="L44" s="146"/>
      <c r="M44" s="146"/>
      <c r="N44" s="146"/>
      <c r="O44" s="146"/>
      <c r="P44" s="342" t="s">
        <v>1848</v>
      </c>
      <c r="Q44" s="343"/>
      <c r="R44" s="152"/>
      <c r="S44" s="152"/>
      <c r="T44" s="152"/>
      <c r="U44" s="153" t="str">
        <f t="shared" si="0"/>
        <v>支給部品費・型込  MONEY</v>
      </c>
    </row>
    <row r="45" spans="1:21" s="154" customFormat="1" ht="13.5" customHeight="1" x14ac:dyDescent="0.2">
      <c r="A45" s="146">
        <v>40</v>
      </c>
      <c r="B45" s="233" t="s">
        <v>1836</v>
      </c>
      <c r="C45" s="155" t="s">
        <v>2598</v>
      </c>
      <c r="D45" s="149" t="s">
        <v>1865</v>
      </c>
      <c r="E45" s="233"/>
      <c r="F45" s="150"/>
      <c r="G45" s="146"/>
      <c r="H45" s="146"/>
      <c r="I45" s="146"/>
      <c r="J45" s="146"/>
      <c r="K45" s="146"/>
      <c r="L45" s="146"/>
      <c r="M45" s="146"/>
      <c r="N45" s="146"/>
      <c r="O45" s="146"/>
      <c r="P45" s="342" t="s">
        <v>1848</v>
      </c>
      <c r="Q45" s="343"/>
      <c r="R45" s="152"/>
      <c r="S45" s="152"/>
      <c r="T45" s="152"/>
      <c r="U45" s="153" t="str">
        <f t="shared" si="0"/>
        <v>支給部品費・型費  MONEY</v>
      </c>
    </row>
    <row r="46" spans="1:21" s="154" customFormat="1" ht="13.5" customHeight="1" x14ac:dyDescent="0.2">
      <c r="A46" s="146">
        <v>41</v>
      </c>
      <c r="B46" s="233" t="s">
        <v>1837</v>
      </c>
      <c r="C46" s="155" t="s">
        <v>2599</v>
      </c>
      <c r="D46" s="149" t="s">
        <v>3232</v>
      </c>
      <c r="E46" s="233"/>
      <c r="F46" s="150"/>
      <c r="G46" s="146"/>
      <c r="H46" s="146"/>
      <c r="I46" s="146"/>
      <c r="J46" s="146"/>
      <c r="K46" s="146"/>
      <c r="L46" s="146"/>
      <c r="M46" s="146"/>
      <c r="N46" s="146"/>
      <c r="O46" s="146"/>
      <c r="P46" s="342" t="s">
        <v>1848</v>
      </c>
      <c r="Q46" s="343"/>
      <c r="R46" s="152"/>
      <c r="S46" s="152"/>
      <c r="T46" s="152"/>
      <c r="U46" s="153" t="str">
        <f t="shared" si="0"/>
        <v>二次加工費  MONEY</v>
      </c>
    </row>
    <row r="47" spans="1:21" s="154" customFormat="1" ht="13.5" customHeight="1" x14ac:dyDescent="0.2">
      <c r="A47" s="146">
        <v>42</v>
      </c>
      <c r="B47" s="233" t="s">
        <v>1843</v>
      </c>
      <c r="C47" s="155" t="s">
        <v>2600</v>
      </c>
      <c r="D47" s="149" t="s">
        <v>1865</v>
      </c>
      <c r="E47" s="233"/>
      <c r="F47" s="150"/>
      <c r="G47" s="146"/>
      <c r="H47" s="146"/>
      <c r="I47" s="146"/>
      <c r="J47" s="146"/>
      <c r="K47" s="146"/>
      <c r="L47" s="146"/>
      <c r="M47" s="146"/>
      <c r="N47" s="146"/>
      <c r="O47" s="146"/>
      <c r="P47" s="342" t="s">
        <v>1848</v>
      </c>
      <c r="Q47" s="343"/>
      <c r="R47" s="152"/>
      <c r="S47" s="152"/>
      <c r="T47" s="152"/>
      <c r="U47" s="153" t="str">
        <f t="shared" si="0"/>
        <v>主体加工費  MONEY</v>
      </c>
    </row>
    <row r="48" spans="1:21" s="154" customFormat="1" ht="13.5" customHeight="1" x14ac:dyDescent="0.2">
      <c r="A48" s="146">
        <v>43</v>
      </c>
      <c r="B48" s="233" t="s">
        <v>1838</v>
      </c>
      <c r="C48" s="155" t="s">
        <v>2601</v>
      </c>
      <c r="D48" s="149" t="s">
        <v>1865</v>
      </c>
      <c r="E48" s="233"/>
      <c r="F48" s="150"/>
      <c r="G48" s="146"/>
      <c r="H48" s="146"/>
      <c r="I48" s="146"/>
      <c r="J48" s="146"/>
      <c r="K48" s="146"/>
      <c r="L48" s="146"/>
      <c r="M48" s="146"/>
      <c r="N48" s="146"/>
      <c r="O48" s="146"/>
      <c r="P48" s="342" t="s">
        <v>1848</v>
      </c>
      <c r="Q48" s="343"/>
      <c r="R48" s="152"/>
      <c r="S48" s="152"/>
      <c r="T48" s="152"/>
      <c r="U48" s="153" t="str">
        <f t="shared" si="0"/>
        <v>金型割掛費  MONEY</v>
      </c>
    </row>
    <row r="49" spans="1:21" s="154" customFormat="1" ht="13.5" customHeight="1" x14ac:dyDescent="0.2">
      <c r="A49" s="146">
        <v>44</v>
      </c>
      <c r="B49" s="233" t="s">
        <v>1845</v>
      </c>
      <c r="C49" s="155" t="s">
        <v>2602</v>
      </c>
      <c r="D49" s="149" t="s">
        <v>1865</v>
      </c>
      <c r="E49" s="233"/>
      <c r="F49" s="150"/>
      <c r="G49" s="146"/>
      <c r="H49" s="146"/>
      <c r="I49" s="146"/>
      <c r="J49" s="146"/>
      <c r="K49" s="146"/>
      <c r="L49" s="146"/>
      <c r="M49" s="146"/>
      <c r="N49" s="146"/>
      <c r="O49" s="146"/>
      <c r="P49" s="342" t="s">
        <v>1848</v>
      </c>
      <c r="Q49" s="343"/>
      <c r="R49" s="152"/>
      <c r="S49" s="152"/>
      <c r="T49" s="152"/>
      <c r="U49" s="153" t="str">
        <f t="shared" si="0"/>
        <v>治工具割掛費  MONEY</v>
      </c>
    </row>
    <row r="50" spans="1:21" s="154" customFormat="1" ht="13.5" customHeight="1" x14ac:dyDescent="0.2">
      <c r="A50" s="146">
        <v>45</v>
      </c>
      <c r="B50" s="233" t="s">
        <v>1839</v>
      </c>
      <c r="C50" s="155" t="s">
        <v>2603</v>
      </c>
      <c r="D50" s="149" t="s">
        <v>1865</v>
      </c>
      <c r="E50" s="233"/>
      <c r="F50" s="150"/>
      <c r="G50" s="146"/>
      <c r="H50" s="146"/>
      <c r="I50" s="146"/>
      <c r="J50" s="146"/>
      <c r="K50" s="146"/>
      <c r="L50" s="146"/>
      <c r="M50" s="146"/>
      <c r="N50" s="146"/>
      <c r="O50" s="146"/>
      <c r="P50" s="342" t="s">
        <v>1848</v>
      </c>
      <c r="Q50" s="343"/>
      <c r="R50" s="152"/>
      <c r="S50" s="152"/>
      <c r="T50" s="152"/>
      <c r="U50" s="153" t="str">
        <f t="shared" si="0"/>
        <v>一般管理販売費  MONEY</v>
      </c>
    </row>
    <row r="51" spans="1:21" s="154" customFormat="1" ht="13.5" customHeight="1" x14ac:dyDescent="0.2">
      <c r="A51" s="146">
        <v>46</v>
      </c>
      <c r="B51" s="233" t="s">
        <v>1840</v>
      </c>
      <c r="C51" s="155" t="s">
        <v>2604</v>
      </c>
      <c r="D51" s="149" t="s">
        <v>3232</v>
      </c>
      <c r="E51" s="233"/>
      <c r="F51" s="150"/>
      <c r="G51" s="146"/>
      <c r="H51" s="146"/>
      <c r="I51" s="146"/>
      <c r="J51" s="146"/>
      <c r="K51" s="146"/>
      <c r="L51" s="146"/>
      <c r="M51" s="146"/>
      <c r="N51" s="146"/>
      <c r="O51" s="146"/>
      <c r="P51" s="342" t="s">
        <v>1848</v>
      </c>
      <c r="Q51" s="343"/>
      <c r="R51" s="152"/>
      <c r="S51" s="152"/>
      <c r="T51" s="152"/>
      <c r="U51" s="153" t="str">
        <f t="shared" si="0"/>
        <v>部品メーカ利益  MONEY</v>
      </c>
    </row>
    <row r="52" spans="1:21" s="154" customFormat="1" ht="13.5" customHeight="1" x14ac:dyDescent="0.2">
      <c r="A52" s="146">
        <v>47</v>
      </c>
      <c r="B52" s="233" t="s">
        <v>1846</v>
      </c>
      <c r="C52" s="155" t="s">
        <v>2605</v>
      </c>
      <c r="D52" s="149" t="s">
        <v>1865</v>
      </c>
      <c r="E52" s="233"/>
      <c r="F52" s="150"/>
      <c r="G52" s="146"/>
      <c r="H52" s="146"/>
      <c r="I52" s="146"/>
      <c r="J52" s="146"/>
      <c r="K52" s="146"/>
      <c r="L52" s="146"/>
      <c r="M52" s="146"/>
      <c r="N52" s="146"/>
      <c r="O52" s="146"/>
      <c r="P52" s="342" t="s">
        <v>1848</v>
      </c>
      <c r="Q52" s="343"/>
      <c r="R52" s="152"/>
      <c r="S52" s="152"/>
      <c r="T52" s="152"/>
      <c r="U52" s="153" t="str">
        <f t="shared" si="0"/>
        <v>購入単価  MONEY</v>
      </c>
    </row>
    <row r="53" spans="1:21" s="154" customFormat="1" ht="13.5" customHeight="1" x14ac:dyDescent="0.2">
      <c r="A53" s="146">
        <v>48</v>
      </c>
      <c r="B53" s="233" t="s">
        <v>1847</v>
      </c>
      <c r="C53" s="155" t="s">
        <v>2606</v>
      </c>
      <c r="D53" s="149" t="s">
        <v>1865</v>
      </c>
      <c r="E53" s="233"/>
      <c r="F53" s="150"/>
      <c r="G53" s="146"/>
      <c r="H53" s="146"/>
      <c r="I53" s="146"/>
      <c r="J53" s="146"/>
      <c r="K53" s="146"/>
      <c r="L53" s="146"/>
      <c r="M53" s="146"/>
      <c r="N53" s="146"/>
      <c r="O53" s="146"/>
      <c r="P53" s="342" t="s">
        <v>1849</v>
      </c>
      <c r="Q53" s="343"/>
      <c r="R53" s="152"/>
      <c r="S53" s="152"/>
      <c r="T53" s="152"/>
      <c r="U53" s="153" t="str">
        <f t="shared" si="0"/>
        <v>梱包費  MONEY</v>
      </c>
    </row>
    <row r="54" spans="1:21" s="154" customFormat="1" ht="13.5" customHeight="1" x14ac:dyDescent="0.2">
      <c r="A54" s="146">
        <v>49</v>
      </c>
      <c r="B54" s="233" t="s">
        <v>1841</v>
      </c>
      <c r="C54" s="155" t="s">
        <v>2607</v>
      </c>
      <c r="D54" s="149" t="s">
        <v>1865</v>
      </c>
      <c r="E54" s="233"/>
      <c r="F54" s="150"/>
      <c r="G54" s="146"/>
      <c r="H54" s="146"/>
      <c r="I54" s="146"/>
      <c r="J54" s="146"/>
      <c r="K54" s="146"/>
      <c r="L54" s="146"/>
      <c r="M54" s="146"/>
      <c r="N54" s="146"/>
      <c r="O54" s="146"/>
      <c r="P54" s="342" t="s">
        <v>1850</v>
      </c>
      <c r="Q54" s="343"/>
      <c r="R54" s="152"/>
      <c r="S54" s="152"/>
      <c r="T54" s="152"/>
      <c r="U54" s="153" t="str">
        <f t="shared" si="0"/>
        <v>海外梱包費  MONEY</v>
      </c>
    </row>
    <row r="55" spans="1:21" s="75" customFormat="1" ht="13.5" customHeight="1" x14ac:dyDescent="0.2">
      <c r="A55" s="76">
        <v>50</v>
      </c>
      <c r="B55" s="228" t="s">
        <v>51</v>
      </c>
      <c r="C55" s="83" t="s">
        <v>2608</v>
      </c>
      <c r="D55" s="84" t="s">
        <v>3231</v>
      </c>
      <c r="E55" s="228"/>
      <c r="F55" s="228"/>
      <c r="G55" s="228"/>
      <c r="H55" s="228"/>
      <c r="I55" s="228"/>
      <c r="J55" s="228"/>
      <c r="K55" s="228"/>
      <c r="L55" s="228"/>
      <c r="M55" s="228"/>
      <c r="N55" s="84"/>
      <c r="O55" s="84"/>
      <c r="P55" s="325"/>
      <c r="Q55" s="326"/>
      <c r="R55" s="81"/>
      <c r="S55" s="73"/>
      <c r="T55" s="73"/>
      <c r="U55" s="74" t="str">
        <f t="shared" si="0"/>
        <v>登録日時  DATETIME</v>
      </c>
    </row>
    <row r="56" spans="1:21" s="75" customFormat="1" ht="13.5" customHeight="1" x14ac:dyDescent="0.2">
      <c r="A56" s="76">
        <v>51</v>
      </c>
      <c r="B56" s="228" t="s">
        <v>57</v>
      </c>
      <c r="C56" s="83" t="s">
        <v>2609</v>
      </c>
      <c r="D56" s="84" t="s">
        <v>3229</v>
      </c>
      <c r="E56" s="228">
        <v>50</v>
      </c>
      <c r="F56" s="228"/>
      <c r="G56" s="228"/>
      <c r="H56" s="228"/>
      <c r="I56" s="228"/>
      <c r="J56" s="228"/>
      <c r="K56" s="228"/>
      <c r="L56" s="228"/>
      <c r="M56" s="228"/>
      <c r="N56" s="84"/>
      <c r="O56" s="84"/>
      <c r="P56" s="325"/>
      <c r="Q56" s="326"/>
      <c r="R56" s="81"/>
      <c r="S56" s="73"/>
      <c r="T56" s="73"/>
      <c r="U56" s="74" t="str">
        <f t="shared" si="0"/>
        <v>登録端末名  VARCHAR(50)</v>
      </c>
    </row>
    <row r="57" spans="1:21" s="75" customFormat="1" ht="13.5" customHeight="1" x14ac:dyDescent="0.2">
      <c r="A57" s="76">
        <v>52</v>
      </c>
      <c r="B57" s="228" t="s">
        <v>52</v>
      </c>
      <c r="C57" s="83" t="s">
        <v>2610</v>
      </c>
      <c r="D57" s="84" t="s">
        <v>84</v>
      </c>
      <c r="E57" s="228">
        <v>50</v>
      </c>
      <c r="F57" s="228"/>
      <c r="G57" s="84"/>
      <c r="H57" s="84"/>
      <c r="I57" s="84"/>
      <c r="J57" s="84"/>
      <c r="K57" s="84"/>
      <c r="L57" s="84"/>
      <c r="M57" s="84"/>
      <c r="N57" s="84"/>
      <c r="O57" s="84"/>
      <c r="P57" s="325"/>
      <c r="Q57" s="326"/>
      <c r="R57" s="81"/>
      <c r="S57" s="73"/>
      <c r="T57" s="73"/>
      <c r="U57" s="74" t="str">
        <f t="shared" si="0"/>
        <v>登録ユーザー名  VARCHAR(50)</v>
      </c>
    </row>
    <row r="58" spans="1:21" s="75" customFormat="1" ht="13.5" customHeight="1" x14ac:dyDescent="0.2">
      <c r="A58" s="76">
        <v>53</v>
      </c>
      <c r="B58" s="228" t="s">
        <v>60</v>
      </c>
      <c r="C58" s="83" t="s">
        <v>2611</v>
      </c>
      <c r="D58" s="84" t="s">
        <v>3231</v>
      </c>
      <c r="E58" s="228"/>
      <c r="F58" s="228"/>
      <c r="G58" s="228"/>
      <c r="H58" s="228"/>
      <c r="I58" s="228"/>
      <c r="J58" s="228"/>
      <c r="K58" s="228"/>
      <c r="L58" s="228"/>
      <c r="M58" s="228"/>
      <c r="N58" s="84"/>
      <c r="O58" s="84"/>
      <c r="P58" s="325"/>
      <c r="Q58" s="326"/>
      <c r="R58" s="81"/>
      <c r="S58" s="73"/>
      <c r="T58" s="73"/>
      <c r="U58" s="74" t="str">
        <f t="shared" si="0"/>
        <v>更新日時  DATETIME</v>
      </c>
    </row>
    <row r="59" spans="1:21" s="75" customFormat="1" ht="13.5" customHeight="1" x14ac:dyDescent="0.2">
      <c r="A59" s="76">
        <v>54</v>
      </c>
      <c r="B59" s="228" t="s">
        <v>58</v>
      </c>
      <c r="C59" s="83" t="s">
        <v>2612</v>
      </c>
      <c r="D59" s="76" t="s">
        <v>84</v>
      </c>
      <c r="E59" s="228">
        <v>50</v>
      </c>
      <c r="F59" s="228"/>
      <c r="G59" s="228"/>
      <c r="H59" s="228"/>
      <c r="I59" s="228"/>
      <c r="J59" s="228"/>
      <c r="K59" s="228"/>
      <c r="L59" s="228"/>
      <c r="M59" s="228"/>
      <c r="N59" s="84"/>
      <c r="O59" s="84"/>
      <c r="P59" s="325"/>
      <c r="Q59" s="326"/>
      <c r="R59" s="81"/>
      <c r="S59" s="73"/>
      <c r="T59" s="73"/>
      <c r="U59" s="74" t="str">
        <f t="shared" si="0"/>
        <v>更新端末名  VARCHAR(50)</v>
      </c>
    </row>
    <row r="60" spans="1:21" s="75" customFormat="1" ht="13.5" customHeight="1" x14ac:dyDescent="0.2">
      <c r="A60" s="76">
        <v>55</v>
      </c>
      <c r="B60" s="226" t="s">
        <v>53</v>
      </c>
      <c r="C60" s="83" t="s">
        <v>2613</v>
      </c>
      <c r="D60" s="76" t="s">
        <v>84</v>
      </c>
      <c r="E60" s="228">
        <v>50</v>
      </c>
      <c r="F60" s="226"/>
      <c r="G60" s="226"/>
      <c r="H60" s="226"/>
      <c r="I60" s="226"/>
      <c r="J60" s="226"/>
      <c r="K60" s="226"/>
      <c r="L60" s="226"/>
      <c r="M60" s="226"/>
      <c r="N60" s="76"/>
      <c r="O60" s="226"/>
      <c r="P60" s="327"/>
      <c r="Q60" s="328"/>
      <c r="R60" s="81"/>
      <c r="S60" s="73"/>
      <c r="T60" s="73"/>
      <c r="U60" s="74" t="str">
        <f t="shared" si="0"/>
        <v>更新ユーザー名  VARCHAR(50)</v>
      </c>
    </row>
    <row r="61" spans="1:21" s="75" customFormat="1" ht="13.5" customHeight="1" x14ac:dyDescent="0.2">
      <c r="A61" s="76">
        <v>56</v>
      </c>
      <c r="B61" s="226" t="s">
        <v>54</v>
      </c>
      <c r="C61" s="85" t="s">
        <v>2614</v>
      </c>
      <c r="D61" s="76" t="s">
        <v>149</v>
      </c>
      <c r="E61" s="226"/>
      <c r="F61" s="226"/>
      <c r="G61" s="226"/>
      <c r="H61" s="226"/>
      <c r="I61" s="226"/>
      <c r="J61" s="226"/>
      <c r="K61" s="226"/>
      <c r="L61" s="226"/>
      <c r="M61" s="226"/>
      <c r="N61" s="76"/>
      <c r="O61" s="226">
        <v>0</v>
      </c>
      <c r="P61" s="327"/>
      <c r="Q61" s="328"/>
      <c r="S61" s="73"/>
      <c r="T61" s="73"/>
      <c r="U61" s="74" t="str">
        <f t="shared" si="0"/>
        <v>削除フラグ  INT</v>
      </c>
    </row>
    <row r="62" spans="1:21" s="75" customFormat="1" ht="13.5" customHeight="1" x14ac:dyDescent="0.2">
      <c r="A62" s="76">
        <v>57</v>
      </c>
      <c r="B62" s="226" t="s">
        <v>56</v>
      </c>
      <c r="C62" s="85" t="s">
        <v>2615</v>
      </c>
      <c r="D62" s="84" t="s">
        <v>107</v>
      </c>
      <c r="E62" s="226"/>
      <c r="F62" s="226"/>
      <c r="G62" s="226">
        <v>3</v>
      </c>
      <c r="H62" s="226"/>
      <c r="I62" s="226"/>
      <c r="J62" s="226"/>
      <c r="K62" s="226"/>
      <c r="L62" s="226"/>
      <c r="M62" s="226"/>
      <c r="N62" s="76" t="s">
        <v>2806</v>
      </c>
      <c r="O62" s="226"/>
      <c r="P62" s="327"/>
      <c r="Q62" s="328"/>
      <c r="R62" s="81"/>
      <c r="S62" s="73"/>
      <c r="T62" s="73"/>
      <c r="U62" s="74" t="str">
        <f t="shared" si="0"/>
        <v>削除日時  DATETIME</v>
      </c>
    </row>
    <row r="63" spans="1:21" s="75" customFormat="1" ht="13.5" customHeight="1" x14ac:dyDescent="0.2">
      <c r="A63" s="76">
        <v>58</v>
      </c>
      <c r="B63" s="226" t="s">
        <v>59</v>
      </c>
      <c r="C63" s="85" t="s">
        <v>2616</v>
      </c>
      <c r="D63" s="76" t="s">
        <v>84</v>
      </c>
      <c r="E63" s="226">
        <v>50</v>
      </c>
      <c r="F63" s="226"/>
      <c r="G63" s="226"/>
      <c r="H63" s="226"/>
      <c r="I63" s="226"/>
      <c r="J63" s="226"/>
      <c r="K63" s="226"/>
      <c r="L63" s="226"/>
      <c r="M63" s="226"/>
      <c r="N63" s="76"/>
      <c r="O63" s="226"/>
      <c r="P63" s="327"/>
      <c r="Q63" s="328"/>
      <c r="R63" s="81"/>
      <c r="S63" s="73"/>
      <c r="T63" s="73"/>
      <c r="U63" s="74" t="str">
        <f t="shared" si="0"/>
        <v>削除端末名  VARCHAR(50)</v>
      </c>
    </row>
    <row r="64" spans="1:21" s="75" customFormat="1" ht="13.5" customHeight="1" x14ac:dyDescent="0.2">
      <c r="A64" s="76">
        <v>59</v>
      </c>
      <c r="B64" s="226" t="s">
        <v>55</v>
      </c>
      <c r="C64" s="85" t="s">
        <v>2617</v>
      </c>
      <c r="D64" s="76" t="s">
        <v>84</v>
      </c>
      <c r="E64" s="226">
        <v>50</v>
      </c>
      <c r="F64" s="226"/>
      <c r="G64" s="226"/>
      <c r="H64" s="226"/>
      <c r="I64" s="226"/>
      <c r="J64" s="226"/>
      <c r="K64" s="226"/>
      <c r="L64" s="226"/>
      <c r="M64" s="226"/>
      <c r="N64" s="76"/>
      <c r="O64" s="226"/>
      <c r="P64" s="327"/>
      <c r="Q64" s="328"/>
      <c r="R64" s="81"/>
      <c r="S64" s="73"/>
      <c r="T64" s="73"/>
      <c r="U64" s="74" t="str">
        <f t="shared" si="0"/>
        <v>削除ユーザー名  VARCHAR(50)</v>
      </c>
    </row>
    <row r="65" spans="1:21" s="75" customFormat="1" ht="13.5" customHeight="1" x14ac:dyDescent="0.2">
      <c r="A65" s="86">
        <v>60</v>
      </c>
      <c r="B65" s="227" t="s">
        <v>128</v>
      </c>
      <c r="C65" s="227" t="s">
        <v>2618</v>
      </c>
      <c r="D65" s="86" t="s">
        <v>3233</v>
      </c>
      <c r="E65" s="227"/>
      <c r="F65" s="227"/>
      <c r="G65" s="86"/>
      <c r="H65" s="86"/>
      <c r="I65" s="86"/>
      <c r="J65" s="86"/>
      <c r="K65" s="86"/>
      <c r="L65" s="86"/>
      <c r="M65" s="86"/>
      <c r="N65" s="86"/>
      <c r="O65" s="227">
        <v>0</v>
      </c>
      <c r="P65" s="329" t="s">
        <v>75</v>
      </c>
      <c r="Q65" s="330"/>
      <c r="R65" s="73"/>
      <c r="S65" s="73"/>
      <c r="T65" s="73"/>
      <c r="U65" s="74" t="str">
        <f t="shared" si="0"/>
        <v>リビジョン番号  INT</v>
      </c>
    </row>
  </sheetData>
  <mergeCells count="63">
    <mergeCell ref="P63:Q63"/>
    <mergeCell ref="P64:Q64"/>
    <mergeCell ref="P65:Q65"/>
    <mergeCell ref="P57:Q57"/>
    <mergeCell ref="P58:Q58"/>
    <mergeCell ref="P59:Q59"/>
    <mergeCell ref="P60:Q60"/>
    <mergeCell ref="P61:Q61"/>
    <mergeCell ref="P62:Q62"/>
    <mergeCell ref="P56:Q56"/>
    <mergeCell ref="P45:Q45"/>
    <mergeCell ref="P46:Q46"/>
    <mergeCell ref="P47:Q47"/>
    <mergeCell ref="P48:Q48"/>
    <mergeCell ref="P49:Q49"/>
    <mergeCell ref="P50:Q50"/>
    <mergeCell ref="P51:Q51"/>
    <mergeCell ref="P52:Q52"/>
    <mergeCell ref="P53:Q53"/>
    <mergeCell ref="P54:Q54"/>
    <mergeCell ref="P55:Q55"/>
    <mergeCell ref="P44:Q44"/>
    <mergeCell ref="P33:Q33"/>
    <mergeCell ref="P34:Q34"/>
    <mergeCell ref="P35:Q35"/>
    <mergeCell ref="P36:Q36"/>
    <mergeCell ref="P37:Q37"/>
    <mergeCell ref="P38:Q38"/>
    <mergeCell ref="P39:Q39"/>
    <mergeCell ref="P40:Q40"/>
    <mergeCell ref="P41:Q41"/>
    <mergeCell ref="P42:Q42"/>
    <mergeCell ref="P43:Q43"/>
    <mergeCell ref="P32:Q32"/>
    <mergeCell ref="P21:Q21"/>
    <mergeCell ref="P22:Q22"/>
    <mergeCell ref="P23:Q23"/>
    <mergeCell ref="P24:Q24"/>
    <mergeCell ref="P25:Q25"/>
    <mergeCell ref="P26:Q26"/>
    <mergeCell ref="P27:Q27"/>
    <mergeCell ref="P28:Q28"/>
    <mergeCell ref="P29:Q29"/>
    <mergeCell ref="P30:Q30"/>
    <mergeCell ref="P31:Q31"/>
    <mergeCell ref="P20:Q20"/>
    <mergeCell ref="P9:Q9"/>
    <mergeCell ref="P10:Q10"/>
    <mergeCell ref="P11:Q11"/>
    <mergeCell ref="P12:Q12"/>
    <mergeCell ref="P13:Q13"/>
    <mergeCell ref="P14:Q14"/>
    <mergeCell ref="P15:Q15"/>
    <mergeCell ref="P16:Q16"/>
    <mergeCell ref="P17:Q17"/>
    <mergeCell ref="P18:Q18"/>
    <mergeCell ref="P19:Q19"/>
    <mergeCell ref="P8:Q8"/>
    <mergeCell ref="G1:P1"/>
    <mergeCell ref="G2:P2"/>
    <mergeCell ref="P5:Q5"/>
    <mergeCell ref="P6:Q6"/>
    <mergeCell ref="P7:Q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70434"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170434" r:id="rId4" name="CommandButton2"/>
      </mc:Fallback>
    </mc:AlternateContent>
    <mc:AlternateContent xmlns:mc="http://schemas.openxmlformats.org/markup-compatibility/2006">
      <mc:Choice Requires="x14">
        <control shapeId="1170433"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170433" r:id="rId6" name="CommandButton1"/>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38">
    <tabColor rgb="FF00B0F0"/>
  </sheetPr>
  <dimension ref="A1:U28"/>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30" t="s">
        <v>11</v>
      </c>
      <c r="B1" s="229" t="s">
        <v>29</v>
      </c>
      <c r="C1" s="39" t="s">
        <v>31</v>
      </c>
      <c r="D1" s="229" t="s">
        <v>16</v>
      </c>
      <c r="E1" s="229" t="s">
        <v>17</v>
      </c>
      <c r="F1" s="229" t="s">
        <v>18</v>
      </c>
      <c r="G1" s="331" t="s">
        <v>19</v>
      </c>
      <c r="H1" s="332"/>
      <c r="I1" s="332"/>
      <c r="J1" s="332"/>
      <c r="K1" s="332"/>
      <c r="L1" s="332"/>
      <c r="M1" s="332"/>
      <c r="N1" s="332"/>
      <c r="O1" s="332"/>
      <c r="P1" s="333"/>
      <c r="Q1" s="40" t="s">
        <v>20</v>
      </c>
      <c r="R1" s="41"/>
      <c r="S1" s="41"/>
      <c r="T1" s="41"/>
      <c r="U1" s="42"/>
    </row>
    <row r="2" spans="1:21" ht="13.5" customHeight="1" x14ac:dyDescent="0.2">
      <c r="A2" s="44"/>
      <c r="B2" s="45" t="s">
        <v>2644</v>
      </c>
      <c r="C2" s="46" t="s">
        <v>2620</v>
      </c>
      <c r="D2" s="47">
        <v>1000</v>
      </c>
      <c r="E2" s="48">
        <v>429</v>
      </c>
      <c r="F2" s="48">
        <v>47</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30" t="s">
        <v>15</v>
      </c>
      <c r="B5" s="230" t="s">
        <v>35</v>
      </c>
      <c r="C5" s="65" t="s">
        <v>36</v>
      </c>
      <c r="D5" s="66" t="s">
        <v>37</v>
      </c>
      <c r="E5" s="230" t="s">
        <v>32</v>
      </c>
      <c r="F5" s="230" t="s">
        <v>38</v>
      </c>
      <c r="G5" s="230" t="s">
        <v>23</v>
      </c>
      <c r="H5" s="230" t="s">
        <v>24</v>
      </c>
      <c r="I5" s="230" t="s">
        <v>25</v>
      </c>
      <c r="J5" s="230" t="s">
        <v>6</v>
      </c>
      <c r="K5" s="230" t="s">
        <v>7</v>
      </c>
      <c r="L5" s="230" t="s">
        <v>1</v>
      </c>
      <c r="M5" s="230" t="s">
        <v>2</v>
      </c>
      <c r="N5" s="230" t="s">
        <v>39</v>
      </c>
      <c r="O5" s="230" t="s">
        <v>27</v>
      </c>
      <c r="P5" s="337" t="s">
        <v>26</v>
      </c>
      <c r="Q5" s="331"/>
      <c r="R5" s="67" t="s">
        <v>8</v>
      </c>
      <c r="S5" s="68" t="s">
        <v>9</v>
      </c>
      <c r="T5" s="68" t="s">
        <v>10</v>
      </c>
      <c r="U5" s="42"/>
    </row>
    <row r="6" spans="1:21" s="75" customFormat="1" ht="13.5" customHeight="1" x14ac:dyDescent="0.2">
      <c r="A6" s="69">
        <v>1</v>
      </c>
      <c r="B6" s="231" t="s">
        <v>234</v>
      </c>
      <c r="C6" s="71" t="s">
        <v>2621</v>
      </c>
      <c r="D6" s="69" t="s">
        <v>84</v>
      </c>
      <c r="E6" s="72">
        <v>11</v>
      </c>
      <c r="F6" s="72"/>
      <c r="G6" s="69">
        <v>1</v>
      </c>
      <c r="H6" s="69"/>
      <c r="I6" s="69"/>
      <c r="J6" s="69"/>
      <c r="K6" s="69"/>
      <c r="L6" s="69"/>
      <c r="M6" s="69"/>
      <c r="N6" s="69" t="s">
        <v>28</v>
      </c>
      <c r="O6" s="69"/>
      <c r="P6" s="338"/>
      <c r="Q6" s="339"/>
      <c r="R6" s="73"/>
      <c r="S6" s="73"/>
      <c r="T6" s="73"/>
      <c r="U6" s="74" t="str">
        <f t="shared" ref="U6:U28" si="0">B6 &amp; "  " &amp;D6 &amp; IF(D6 = "VARCHAR","(" &amp; E6 &amp; ")",IF(D6="NUMERIC","(" &amp; E6 &amp; "," &amp; F6 &amp; ")",""))</f>
        <v>製品ｺｰﾄﾞ  VARCHAR(11)</v>
      </c>
    </row>
    <row r="7" spans="1:21" s="75" customFormat="1" ht="13.5" customHeight="1" x14ac:dyDescent="0.2">
      <c r="A7" s="76">
        <v>2</v>
      </c>
      <c r="B7" s="226" t="s">
        <v>186</v>
      </c>
      <c r="C7" s="78" t="s">
        <v>2622</v>
      </c>
      <c r="D7" s="69" t="s">
        <v>84</v>
      </c>
      <c r="E7" s="226">
        <v>1</v>
      </c>
      <c r="F7" s="79"/>
      <c r="G7" s="76">
        <v>2</v>
      </c>
      <c r="H7" s="76"/>
      <c r="I7" s="76"/>
      <c r="J7" s="76"/>
      <c r="K7" s="76"/>
      <c r="L7" s="76"/>
      <c r="M7" s="76"/>
      <c r="N7" s="76" t="s">
        <v>28</v>
      </c>
      <c r="O7" s="76"/>
      <c r="P7" s="327"/>
      <c r="Q7" s="328"/>
      <c r="R7" s="73"/>
      <c r="S7" s="73"/>
      <c r="T7" s="73"/>
      <c r="U7" s="74" t="str">
        <f t="shared" si="0"/>
        <v>ﾏｲﾅｰｺｰﾄﾞ  VARCHAR(1)</v>
      </c>
    </row>
    <row r="8" spans="1:21" s="75" customFormat="1" ht="13.5" customHeight="1" x14ac:dyDescent="0.2">
      <c r="A8" s="76">
        <v>3</v>
      </c>
      <c r="B8" s="226" t="s">
        <v>284</v>
      </c>
      <c r="C8" s="78" t="s">
        <v>2623</v>
      </c>
      <c r="D8" s="69" t="s">
        <v>149</v>
      </c>
      <c r="E8" s="226"/>
      <c r="F8" s="79"/>
      <c r="G8" s="76">
        <v>3</v>
      </c>
      <c r="H8" s="76"/>
      <c r="I8" s="76"/>
      <c r="J8" s="76"/>
      <c r="K8" s="76"/>
      <c r="L8" s="76"/>
      <c r="M8" s="76"/>
      <c r="N8" s="76" t="s">
        <v>28</v>
      </c>
      <c r="O8" s="76"/>
      <c r="P8" s="327"/>
      <c r="Q8" s="328"/>
      <c r="R8" s="80"/>
      <c r="S8" s="73"/>
      <c r="T8" s="73"/>
      <c r="U8" s="74" t="str">
        <f t="shared" si="0"/>
        <v>No  INT</v>
      </c>
    </row>
    <row r="9" spans="1:21" s="75" customFormat="1" ht="13.5" customHeight="1" x14ac:dyDescent="0.2">
      <c r="A9" s="76">
        <v>4</v>
      </c>
      <c r="B9" s="226" t="s">
        <v>285</v>
      </c>
      <c r="C9" s="78" t="s">
        <v>2624</v>
      </c>
      <c r="D9" s="69" t="s">
        <v>149</v>
      </c>
      <c r="E9" s="226"/>
      <c r="F9" s="79"/>
      <c r="G9" s="76"/>
      <c r="H9" s="76">
        <v>1</v>
      </c>
      <c r="I9" s="76"/>
      <c r="J9" s="76"/>
      <c r="K9" s="76"/>
      <c r="L9" s="76"/>
      <c r="M9" s="76"/>
      <c r="N9" s="76"/>
      <c r="O9" s="76"/>
      <c r="P9" s="327"/>
      <c r="Q9" s="328"/>
      <c r="R9" s="80"/>
      <c r="S9" s="73"/>
      <c r="T9" s="73"/>
      <c r="U9" s="74" t="str">
        <f t="shared" si="0"/>
        <v>レベル  INT</v>
      </c>
    </row>
    <row r="10" spans="1:21" s="75" customFormat="1" ht="13.5" customHeight="1" x14ac:dyDescent="0.2">
      <c r="A10" s="76">
        <v>5</v>
      </c>
      <c r="B10" s="226" t="s">
        <v>302</v>
      </c>
      <c r="C10" s="78" t="s">
        <v>2625</v>
      </c>
      <c r="D10" s="69" t="s">
        <v>84</v>
      </c>
      <c r="E10" s="226">
        <v>11</v>
      </c>
      <c r="F10" s="79"/>
      <c r="G10" s="76"/>
      <c r="H10" s="76"/>
      <c r="I10" s="76">
        <v>1</v>
      </c>
      <c r="J10" s="76"/>
      <c r="K10" s="76"/>
      <c r="L10" s="76"/>
      <c r="M10" s="76"/>
      <c r="N10" s="76"/>
      <c r="O10" s="76"/>
      <c r="P10" s="327"/>
      <c r="Q10" s="328"/>
      <c r="R10" s="80"/>
      <c r="S10" s="73"/>
      <c r="T10" s="73"/>
      <c r="U10" s="74" t="str">
        <f t="shared" si="0"/>
        <v>部品ｺｰﾄﾞ  VARCHAR(11)</v>
      </c>
    </row>
    <row r="11" spans="1:21" s="75" customFormat="1" ht="13.5" customHeight="1" x14ac:dyDescent="0.2">
      <c r="A11" s="76">
        <v>6</v>
      </c>
      <c r="B11" s="226" t="s">
        <v>286</v>
      </c>
      <c r="C11" s="78" t="s">
        <v>2626</v>
      </c>
      <c r="D11" s="69" t="s">
        <v>84</v>
      </c>
      <c r="E11" s="226">
        <v>1</v>
      </c>
      <c r="F11" s="79"/>
      <c r="G11" s="76"/>
      <c r="H11" s="76"/>
      <c r="I11" s="76">
        <v>2</v>
      </c>
      <c r="J11" s="76"/>
      <c r="K11" s="76"/>
      <c r="L11" s="76"/>
      <c r="M11" s="76"/>
      <c r="N11" s="76"/>
      <c r="O11" s="76"/>
      <c r="P11" s="327"/>
      <c r="Q11" s="328"/>
      <c r="R11" s="80"/>
      <c r="S11" s="73"/>
      <c r="T11" s="73"/>
      <c r="U11" s="74" t="str">
        <f t="shared" si="0"/>
        <v>部品ﾏｲﾅｰｺｰﾄﾞ  VARCHAR(1)</v>
      </c>
    </row>
    <row r="12" spans="1:21" s="75" customFormat="1" ht="13.5" customHeight="1" x14ac:dyDescent="0.2">
      <c r="A12" s="76">
        <v>7</v>
      </c>
      <c r="B12" s="228" t="s">
        <v>287</v>
      </c>
      <c r="C12" s="83" t="s">
        <v>2627</v>
      </c>
      <c r="D12" s="69" t="s">
        <v>3187</v>
      </c>
      <c r="E12" s="228">
        <v>40</v>
      </c>
      <c r="F12" s="228"/>
      <c r="G12" s="228"/>
      <c r="H12" s="228"/>
      <c r="I12" s="228"/>
      <c r="J12" s="228"/>
      <c r="K12" s="228"/>
      <c r="L12" s="228"/>
      <c r="M12" s="228"/>
      <c r="N12" s="84"/>
      <c r="O12" s="84"/>
      <c r="P12" s="325"/>
      <c r="Q12" s="326"/>
      <c r="R12" s="81"/>
      <c r="S12" s="73"/>
      <c r="T12" s="73"/>
      <c r="U12" s="74" t="str">
        <f t="shared" si="0"/>
        <v>部品名  VARCHAR(40)</v>
      </c>
    </row>
    <row r="13" spans="1:21" s="75" customFormat="1" ht="13.5" customHeight="1" x14ac:dyDescent="0.2">
      <c r="A13" s="76">
        <v>8</v>
      </c>
      <c r="B13" s="228" t="s">
        <v>216</v>
      </c>
      <c r="C13" s="83" t="s">
        <v>2628</v>
      </c>
      <c r="D13" s="69" t="s">
        <v>3179</v>
      </c>
      <c r="E13" s="228">
        <v>1</v>
      </c>
      <c r="F13" s="228"/>
      <c r="G13" s="228"/>
      <c r="H13" s="228"/>
      <c r="I13" s="228"/>
      <c r="J13" s="228">
        <v>1</v>
      </c>
      <c r="K13" s="228"/>
      <c r="L13" s="228"/>
      <c r="M13" s="228"/>
      <c r="N13" s="84"/>
      <c r="O13" s="84"/>
      <c r="P13" s="325" t="s">
        <v>303</v>
      </c>
      <c r="Q13" s="326"/>
      <c r="R13" s="81"/>
      <c r="S13" s="73"/>
      <c r="T13" s="73"/>
      <c r="U13" s="74" t="str">
        <f t="shared" si="0"/>
        <v>品番区分  VARCHAR(1)</v>
      </c>
    </row>
    <row r="14" spans="1:21" s="75" customFormat="1" ht="13.5" customHeight="1" x14ac:dyDescent="0.2">
      <c r="A14" s="76">
        <v>9</v>
      </c>
      <c r="B14" s="228" t="s">
        <v>187</v>
      </c>
      <c r="C14" s="83" t="s">
        <v>2629</v>
      </c>
      <c r="D14" s="69" t="s">
        <v>84</v>
      </c>
      <c r="E14" s="228">
        <v>6</v>
      </c>
      <c r="F14" s="228"/>
      <c r="G14" s="84"/>
      <c r="H14" s="84"/>
      <c r="I14" s="84"/>
      <c r="J14" s="84"/>
      <c r="K14" s="84">
        <v>1</v>
      </c>
      <c r="L14" s="84"/>
      <c r="M14" s="84"/>
      <c r="N14" s="84"/>
      <c r="O14" s="84"/>
      <c r="P14" s="325"/>
      <c r="Q14" s="326"/>
      <c r="R14" s="81"/>
      <c r="S14" s="73"/>
      <c r="T14" s="73"/>
      <c r="U14" s="74" t="str">
        <f t="shared" si="0"/>
        <v>仕入先ｺｰﾄﾞ  VARCHAR(6)</v>
      </c>
    </row>
    <row r="15" spans="1:21" s="75" customFormat="1" ht="13.5" customHeight="1" x14ac:dyDescent="0.2">
      <c r="A15" s="76">
        <v>10</v>
      </c>
      <c r="B15" s="228" t="s">
        <v>288</v>
      </c>
      <c r="C15" s="83" t="s">
        <v>2630</v>
      </c>
      <c r="D15" s="69" t="s">
        <v>149</v>
      </c>
      <c r="E15" s="228"/>
      <c r="F15" s="228"/>
      <c r="G15" s="228"/>
      <c r="H15" s="228"/>
      <c r="I15" s="228"/>
      <c r="J15" s="228"/>
      <c r="K15" s="228"/>
      <c r="L15" s="228"/>
      <c r="M15" s="228"/>
      <c r="N15" s="84"/>
      <c r="O15" s="84"/>
      <c r="P15" s="325"/>
      <c r="Q15" s="326"/>
      <c r="R15" s="81"/>
      <c r="S15" s="73"/>
      <c r="T15" s="73"/>
      <c r="U15" s="74" t="str">
        <f t="shared" si="0"/>
        <v>必要個数  INT</v>
      </c>
    </row>
    <row r="16" spans="1:21" s="75" customFormat="1" ht="13.5" customHeight="1" x14ac:dyDescent="0.2">
      <c r="A16" s="76">
        <v>11</v>
      </c>
      <c r="B16" s="228" t="s">
        <v>289</v>
      </c>
      <c r="C16" s="83" t="s">
        <v>2631</v>
      </c>
      <c r="D16" s="69" t="s">
        <v>149</v>
      </c>
      <c r="E16" s="228"/>
      <c r="F16" s="228"/>
      <c r="G16" s="228"/>
      <c r="H16" s="228"/>
      <c r="I16" s="228"/>
      <c r="J16" s="228"/>
      <c r="K16" s="228"/>
      <c r="L16" s="228"/>
      <c r="M16" s="228"/>
      <c r="N16" s="84"/>
      <c r="O16" s="84"/>
      <c r="P16" s="325"/>
      <c r="Q16" s="326"/>
      <c r="R16" s="81"/>
      <c r="S16" s="73"/>
      <c r="T16" s="73"/>
      <c r="U16" s="74" t="str">
        <f t="shared" si="0"/>
        <v>使用個数  INT</v>
      </c>
    </row>
    <row r="17" spans="1:21" s="108" customFormat="1" ht="13.5" customHeight="1" x14ac:dyDescent="0.2">
      <c r="A17" s="102">
        <v>12</v>
      </c>
      <c r="B17" s="232" t="s">
        <v>234</v>
      </c>
      <c r="C17" s="126" t="s">
        <v>2632</v>
      </c>
      <c r="D17" s="123" t="s">
        <v>84</v>
      </c>
      <c r="E17" s="234">
        <v>10</v>
      </c>
      <c r="F17" s="232"/>
      <c r="G17" s="232"/>
      <c r="H17" s="232"/>
      <c r="I17" s="232"/>
      <c r="J17" s="232"/>
      <c r="K17" s="232"/>
      <c r="L17" s="232"/>
      <c r="M17" s="232"/>
      <c r="N17" s="102"/>
      <c r="O17" s="232"/>
      <c r="P17" s="344" t="s">
        <v>196</v>
      </c>
      <c r="Q17" s="345"/>
      <c r="R17" s="128"/>
      <c r="S17" s="106"/>
      <c r="T17" s="106"/>
      <c r="U17" s="107" t="str">
        <f t="shared" si="0"/>
        <v>製品ｺｰﾄﾞ  VARCHAR(10)</v>
      </c>
    </row>
    <row r="18" spans="1:21" s="75" customFormat="1" ht="13.5" customHeight="1" x14ac:dyDescent="0.2">
      <c r="A18" s="76">
        <v>13</v>
      </c>
      <c r="B18" s="228" t="s">
        <v>51</v>
      </c>
      <c r="C18" s="83" t="s">
        <v>2633</v>
      </c>
      <c r="D18" s="84" t="s">
        <v>107</v>
      </c>
      <c r="E18" s="228"/>
      <c r="F18" s="228"/>
      <c r="G18" s="228"/>
      <c r="H18" s="228"/>
      <c r="I18" s="228"/>
      <c r="J18" s="228"/>
      <c r="K18" s="228"/>
      <c r="L18" s="228"/>
      <c r="M18" s="228"/>
      <c r="N18" s="84"/>
      <c r="O18" s="84"/>
      <c r="P18" s="325"/>
      <c r="Q18" s="326"/>
      <c r="R18" s="81"/>
      <c r="S18" s="73"/>
      <c r="T18" s="73"/>
      <c r="U18" s="74" t="str">
        <f t="shared" si="0"/>
        <v>登録日時  DATETIME</v>
      </c>
    </row>
    <row r="19" spans="1:21" s="75" customFormat="1" ht="13.5" customHeight="1" x14ac:dyDescent="0.2">
      <c r="A19" s="76">
        <v>14</v>
      </c>
      <c r="B19" s="228" t="s">
        <v>57</v>
      </c>
      <c r="C19" s="83" t="s">
        <v>2634</v>
      </c>
      <c r="D19" s="84" t="s">
        <v>3187</v>
      </c>
      <c r="E19" s="228">
        <v>50</v>
      </c>
      <c r="F19" s="228"/>
      <c r="G19" s="228"/>
      <c r="H19" s="228"/>
      <c r="I19" s="228"/>
      <c r="J19" s="228"/>
      <c r="K19" s="228"/>
      <c r="L19" s="228"/>
      <c r="M19" s="228"/>
      <c r="N19" s="84"/>
      <c r="O19" s="84"/>
      <c r="P19" s="325"/>
      <c r="Q19" s="326"/>
      <c r="R19" s="81"/>
      <c r="S19" s="73"/>
      <c r="T19" s="73"/>
      <c r="U19" s="74" t="str">
        <f t="shared" si="0"/>
        <v>登録端末名  VARCHAR(50)</v>
      </c>
    </row>
    <row r="20" spans="1:21" s="75" customFormat="1" ht="13.5" customHeight="1" x14ac:dyDescent="0.2">
      <c r="A20" s="76">
        <v>15</v>
      </c>
      <c r="B20" s="228" t="s">
        <v>52</v>
      </c>
      <c r="C20" s="83" t="s">
        <v>2635</v>
      </c>
      <c r="D20" s="84" t="s">
        <v>3187</v>
      </c>
      <c r="E20" s="228">
        <v>50</v>
      </c>
      <c r="F20" s="228"/>
      <c r="G20" s="84"/>
      <c r="H20" s="84"/>
      <c r="I20" s="84"/>
      <c r="J20" s="84"/>
      <c r="K20" s="84"/>
      <c r="L20" s="84"/>
      <c r="M20" s="84"/>
      <c r="N20" s="84"/>
      <c r="O20" s="84"/>
      <c r="P20" s="325"/>
      <c r="Q20" s="326"/>
      <c r="R20" s="81"/>
      <c r="S20" s="73"/>
      <c r="T20" s="73"/>
      <c r="U20" s="74" t="str">
        <f t="shared" si="0"/>
        <v>登録ユーザー名  VARCHAR(50)</v>
      </c>
    </row>
    <row r="21" spans="1:21" s="75" customFormat="1" ht="13.5" customHeight="1" x14ac:dyDescent="0.2">
      <c r="A21" s="76">
        <v>16</v>
      </c>
      <c r="B21" s="228" t="s">
        <v>60</v>
      </c>
      <c r="C21" s="83" t="s">
        <v>2636</v>
      </c>
      <c r="D21" s="84" t="s">
        <v>107</v>
      </c>
      <c r="E21" s="228"/>
      <c r="F21" s="228"/>
      <c r="G21" s="228"/>
      <c r="H21" s="228"/>
      <c r="I21" s="228"/>
      <c r="J21" s="228"/>
      <c r="K21" s="228"/>
      <c r="L21" s="228"/>
      <c r="M21" s="228"/>
      <c r="N21" s="84"/>
      <c r="O21" s="84"/>
      <c r="P21" s="325"/>
      <c r="Q21" s="326"/>
      <c r="R21" s="81"/>
      <c r="S21" s="73"/>
      <c r="T21" s="73"/>
      <c r="U21" s="74" t="str">
        <f t="shared" si="0"/>
        <v>更新日時  DATETIME</v>
      </c>
    </row>
    <row r="22" spans="1:21" s="75" customFormat="1" ht="13.5" customHeight="1" x14ac:dyDescent="0.2">
      <c r="A22" s="76">
        <v>17</v>
      </c>
      <c r="B22" s="228" t="s">
        <v>58</v>
      </c>
      <c r="C22" s="83" t="s">
        <v>2637</v>
      </c>
      <c r="D22" s="76" t="s">
        <v>84</v>
      </c>
      <c r="E22" s="228">
        <v>50</v>
      </c>
      <c r="F22" s="228"/>
      <c r="G22" s="228"/>
      <c r="H22" s="228"/>
      <c r="I22" s="228"/>
      <c r="J22" s="228"/>
      <c r="K22" s="228"/>
      <c r="L22" s="228"/>
      <c r="M22" s="228"/>
      <c r="N22" s="84"/>
      <c r="O22" s="84"/>
      <c r="P22" s="325"/>
      <c r="Q22" s="326"/>
      <c r="R22" s="81"/>
      <c r="S22" s="73"/>
      <c r="T22" s="73"/>
      <c r="U22" s="74" t="str">
        <f t="shared" si="0"/>
        <v>更新端末名  VARCHAR(50)</v>
      </c>
    </row>
    <row r="23" spans="1:21" s="75" customFormat="1" ht="13.5" customHeight="1" x14ac:dyDescent="0.2">
      <c r="A23" s="76">
        <v>18</v>
      </c>
      <c r="B23" s="226" t="s">
        <v>53</v>
      </c>
      <c r="C23" s="83" t="s">
        <v>2638</v>
      </c>
      <c r="D23" s="76" t="s">
        <v>84</v>
      </c>
      <c r="E23" s="228">
        <v>50</v>
      </c>
      <c r="F23" s="226"/>
      <c r="G23" s="226"/>
      <c r="H23" s="226"/>
      <c r="I23" s="226"/>
      <c r="J23" s="226"/>
      <c r="K23" s="226"/>
      <c r="L23" s="226"/>
      <c r="M23" s="226"/>
      <c r="N23" s="76"/>
      <c r="O23" s="226"/>
      <c r="P23" s="327"/>
      <c r="Q23" s="328"/>
      <c r="R23" s="81"/>
      <c r="S23" s="73"/>
      <c r="T23" s="73"/>
      <c r="U23" s="74" t="str">
        <f t="shared" si="0"/>
        <v>更新ユーザー名  VARCHAR(50)</v>
      </c>
    </row>
    <row r="24" spans="1:21" s="75" customFormat="1" ht="13.5" customHeight="1" x14ac:dyDescent="0.2">
      <c r="A24" s="76">
        <v>19</v>
      </c>
      <c r="B24" s="226" t="s">
        <v>54</v>
      </c>
      <c r="C24" s="85" t="s">
        <v>2639</v>
      </c>
      <c r="D24" s="76" t="s">
        <v>149</v>
      </c>
      <c r="E24" s="226"/>
      <c r="F24" s="226"/>
      <c r="G24" s="226"/>
      <c r="H24" s="226"/>
      <c r="I24" s="226"/>
      <c r="J24" s="226"/>
      <c r="K24" s="226"/>
      <c r="L24" s="226"/>
      <c r="M24" s="226"/>
      <c r="N24" s="76"/>
      <c r="O24" s="226">
        <v>0</v>
      </c>
      <c r="P24" s="327"/>
      <c r="Q24" s="328"/>
      <c r="S24" s="73"/>
      <c r="T24" s="73"/>
      <c r="U24" s="74" t="str">
        <f t="shared" si="0"/>
        <v>削除フラグ  INT</v>
      </c>
    </row>
    <row r="25" spans="1:21" s="75" customFormat="1" ht="13.5" customHeight="1" x14ac:dyDescent="0.2">
      <c r="A25" s="76">
        <v>20</v>
      </c>
      <c r="B25" s="226" t="s">
        <v>56</v>
      </c>
      <c r="C25" s="85" t="s">
        <v>2640</v>
      </c>
      <c r="D25" s="84" t="s">
        <v>107</v>
      </c>
      <c r="E25" s="226"/>
      <c r="F25" s="226"/>
      <c r="G25" s="226">
        <v>4</v>
      </c>
      <c r="H25" s="226"/>
      <c r="I25" s="226"/>
      <c r="J25" s="226"/>
      <c r="K25" s="226"/>
      <c r="L25" s="226"/>
      <c r="M25" s="226"/>
      <c r="N25" s="76" t="s">
        <v>2805</v>
      </c>
      <c r="O25" s="226"/>
      <c r="P25" s="327"/>
      <c r="Q25" s="328"/>
      <c r="R25" s="81"/>
      <c r="S25" s="73"/>
      <c r="T25" s="73"/>
      <c r="U25" s="74" t="str">
        <f t="shared" si="0"/>
        <v>削除日時  DATETIME</v>
      </c>
    </row>
    <row r="26" spans="1:21" s="75" customFormat="1" ht="13.5" customHeight="1" x14ac:dyDescent="0.2">
      <c r="A26" s="76">
        <v>21</v>
      </c>
      <c r="B26" s="226" t="s">
        <v>59</v>
      </c>
      <c r="C26" s="85" t="s">
        <v>2641</v>
      </c>
      <c r="D26" s="76" t="s">
        <v>84</v>
      </c>
      <c r="E26" s="226">
        <v>50</v>
      </c>
      <c r="F26" s="226"/>
      <c r="G26" s="226"/>
      <c r="H26" s="226"/>
      <c r="I26" s="226"/>
      <c r="J26" s="226"/>
      <c r="K26" s="226"/>
      <c r="L26" s="226"/>
      <c r="M26" s="226"/>
      <c r="N26" s="76"/>
      <c r="O26" s="226"/>
      <c r="P26" s="327"/>
      <c r="Q26" s="328"/>
      <c r="R26" s="81"/>
      <c r="S26" s="73"/>
      <c r="T26" s="73"/>
      <c r="U26" s="74" t="str">
        <f t="shared" si="0"/>
        <v>削除端末名  VARCHAR(50)</v>
      </c>
    </row>
    <row r="27" spans="1:21" s="75" customFormat="1" ht="13.5" customHeight="1" x14ac:dyDescent="0.2">
      <c r="A27" s="76">
        <v>22</v>
      </c>
      <c r="B27" s="226" t="s">
        <v>55</v>
      </c>
      <c r="C27" s="85" t="s">
        <v>2642</v>
      </c>
      <c r="D27" s="76" t="s">
        <v>3187</v>
      </c>
      <c r="E27" s="226">
        <v>50</v>
      </c>
      <c r="F27" s="226"/>
      <c r="G27" s="226"/>
      <c r="H27" s="226"/>
      <c r="I27" s="226"/>
      <c r="J27" s="226"/>
      <c r="K27" s="226"/>
      <c r="L27" s="226"/>
      <c r="M27" s="226"/>
      <c r="N27" s="76"/>
      <c r="O27" s="226"/>
      <c r="P27" s="327"/>
      <c r="Q27" s="328"/>
      <c r="R27" s="81"/>
      <c r="S27" s="73"/>
      <c r="T27" s="73"/>
      <c r="U27" s="74" t="str">
        <f t="shared" si="0"/>
        <v>削除ユーザー名  VARCHAR(50)</v>
      </c>
    </row>
    <row r="28" spans="1:21" s="75" customFormat="1" ht="13.5" customHeight="1" x14ac:dyDescent="0.2">
      <c r="A28" s="86">
        <v>23</v>
      </c>
      <c r="B28" s="227" t="s">
        <v>128</v>
      </c>
      <c r="C28" s="227" t="s">
        <v>2643</v>
      </c>
      <c r="D28" s="86" t="s">
        <v>149</v>
      </c>
      <c r="E28" s="227"/>
      <c r="F28" s="227"/>
      <c r="G28" s="86"/>
      <c r="H28" s="86"/>
      <c r="I28" s="86"/>
      <c r="J28" s="86"/>
      <c r="K28" s="86"/>
      <c r="L28" s="86"/>
      <c r="M28" s="86"/>
      <c r="N28" s="86"/>
      <c r="O28" s="227">
        <v>0</v>
      </c>
      <c r="P28" s="329" t="s">
        <v>75</v>
      </c>
      <c r="Q28" s="330"/>
      <c r="R28" s="73"/>
      <c r="S28" s="73"/>
      <c r="T28" s="73"/>
      <c r="U28" s="74" t="str">
        <f t="shared" si="0"/>
        <v>リビジョン番号  INT</v>
      </c>
    </row>
  </sheetData>
  <mergeCells count="26">
    <mergeCell ref="P27:Q27"/>
    <mergeCell ref="P28:Q28"/>
    <mergeCell ref="P21:Q21"/>
    <mergeCell ref="P22:Q22"/>
    <mergeCell ref="P23:Q23"/>
    <mergeCell ref="P24:Q24"/>
    <mergeCell ref="P25:Q25"/>
    <mergeCell ref="P26:Q26"/>
    <mergeCell ref="P20:Q20"/>
    <mergeCell ref="P9:Q9"/>
    <mergeCell ref="P10:Q10"/>
    <mergeCell ref="P11:Q11"/>
    <mergeCell ref="P12:Q12"/>
    <mergeCell ref="P13:Q13"/>
    <mergeCell ref="P14:Q14"/>
    <mergeCell ref="P15:Q15"/>
    <mergeCell ref="P16:Q16"/>
    <mergeCell ref="P17:Q17"/>
    <mergeCell ref="P18:Q18"/>
    <mergeCell ref="P19:Q19"/>
    <mergeCell ref="P8:Q8"/>
    <mergeCell ref="G1:P1"/>
    <mergeCell ref="G2:P2"/>
    <mergeCell ref="P5:Q5"/>
    <mergeCell ref="P6:Q6"/>
    <mergeCell ref="P7:Q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71458"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171458" r:id="rId4" name="CommandButton2"/>
      </mc:Fallback>
    </mc:AlternateContent>
    <mc:AlternateContent xmlns:mc="http://schemas.openxmlformats.org/markup-compatibility/2006">
      <mc:Choice Requires="x14">
        <control shapeId="1171457"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171457" r:id="rId6" name="CommandButton1"/>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39">
    <tabColor rgb="FF00B0F0"/>
  </sheetPr>
  <dimension ref="A1:U21"/>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30" t="s">
        <v>11</v>
      </c>
      <c r="B1" s="229" t="s">
        <v>29</v>
      </c>
      <c r="C1" s="39" t="s">
        <v>31</v>
      </c>
      <c r="D1" s="229" t="s">
        <v>16</v>
      </c>
      <c r="E1" s="229" t="s">
        <v>17</v>
      </c>
      <c r="F1" s="229" t="s">
        <v>18</v>
      </c>
      <c r="G1" s="331" t="s">
        <v>19</v>
      </c>
      <c r="H1" s="332"/>
      <c r="I1" s="332"/>
      <c r="J1" s="332"/>
      <c r="K1" s="332"/>
      <c r="L1" s="332"/>
      <c r="M1" s="332"/>
      <c r="N1" s="332"/>
      <c r="O1" s="332"/>
      <c r="P1" s="333"/>
      <c r="Q1" s="40" t="s">
        <v>20</v>
      </c>
      <c r="R1" s="41"/>
      <c r="S1" s="41"/>
      <c r="T1" s="41"/>
      <c r="U1" s="42"/>
    </row>
    <row r="2" spans="1:21" ht="13.5" customHeight="1" x14ac:dyDescent="0.2">
      <c r="A2" s="44"/>
      <c r="B2" s="45" t="s">
        <v>2557</v>
      </c>
      <c r="C2" s="46" t="s">
        <v>2645</v>
      </c>
      <c r="D2" s="47">
        <v>1000</v>
      </c>
      <c r="E2" s="48">
        <v>360</v>
      </c>
      <c r="F2" s="48">
        <v>36</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30" t="s">
        <v>15</v>
      </c>
      <c r="B5" s="230" t="s">
        <v>35</v>
      </c>
      <c r="C5" s="65" t="s">
        <v>36</v>
      </c>
      <c r="D5" s="66" t="s">
        <v>37</v>
      </c>
      <c r="E5" s="230" t="s">
        <v>32</v>
      </c>
      <c r="F5" s="230" t="s">
        <v>38</v>
      </c>
      <c r="G5" s="230" t="s">
        <v>23</v>
      </c>
      <c r="H5" s="230" t="s">
        <v>24</v>
      </c>
      <c r="I5" s="230" t="s">
        <v>25</v>
      </c>
      <c r="J5" s="230" t="s">
        <v>6</v>
      </c>
      <c r="K5" s="230" t="s">
        <v>7</v>
      </c>
      <c r="L5" s="230" t="s">
        <v>1</v>
      </c>
      <c r="M5" s="230" t="s">
        <v>2</v>
      </c>
      <c r="N5" s="230" t="s">
        <v>39</v>
      </c>
      <c r="O5" s="230" t="s">
        <v>27</v>
      </c>
      <c r="P5" s="337" t="s">
        <v>26</v>
      </c>
      <c r="Q5" s="331"/>
      <c r="R5" s="67" t="s">
        <v>8</v>
      </c>
      <c r="S5" s="68" t="s">
        <v>9</v>
      </c>
      <c r="T5" s="68" t="s">
        <v>10</v>
      </c>
      <c r="U5" s="42"/>
    </row>
    <row r="6" spans="1:21" s="75" customFormat="1" ht="13.5" customHeight="1" x14ac:dyDescent="0.2">
      <c r="A6" s="69">
        <v>1</v>
      </c>
      <c r="B6" s="231" t="s">
        <v>234</v>
      </c>
      <c r="C6" s="71" t="s">
        <v>2646</v>
      </c>
      <c r="D6" s="69" t="s">
        <v>84</v>
      </c>
      <c r="E6" s="72">
        <v>11</v>
      </c>
      <c r="F6" s="72"/>
      <c r="G6" s="69">
        <v>1</v>
      </c>
      <c r="H6" s="69"/>
      <c r="I6" s="69"/>
      <c r="J6" s="69"/>
      <c r="K6" s="69"/>
      <c r="L6" s="69"/>
      <c r="M6" s="69"/>
      <c r="N6" s="69" t="s">
        <v>28</v>
      </c>
      <c r="O6" s="69"/>
      <c r="P6" s="338"/>
      <c r="Q6" s="339"/>
      <c r="R6" s="73"/>
      <c r="S6" s="73"/>
      <c r="T6" s="73"/>
      <c r="U6" s="74" t="str">
        <f t="shared" ref="U6:U21" si="0">B6 &amp; "  " &amp;D6 &amp; IF(D6 = "VARCHAR","(" &amp; E6 &amp; ")",IF(D6="NUMERIC","(" &amp; E6 &amp; "," &amp; F6 &amp; ")",""))</f>
        <v>製品ｺｰﾄﾞ  VARCHAR(11)</v>
      </c>
    </row>
    <row r="7" spans="1:21" s="75" customFormat="1" ht="13.5" customHeight="1" x14ac:dyDescent="0.2">
      <c r="A7" s="76">
        <v>2</v>
      </c>
      <c r="B7" s="226" t="s">
        <v>186</v>
      </c>
      <c r="C7" s="78" t="s">
        <v>2647</v>
      </c>
      <c r="D7" s="69" t="s">
        <v>3187</v>
      </c>
      <c r="E7" s="226">
        <v>1</v>
      </c>
      <c r="F7" s="79"/>
      <c r="G7" s="76">
        <v>2</v>
      </c>
      <c r="H7" s="76"/>
      <c r="I7" s="76"/>
      <c r="J7" s="76"/>
      <c r="K7" s="76"/>
      <c r="L7" s="76"/>
      <c r="M7" s="76"/>
      <c r="N7" s="76" t="s">
        <v>28</v>
      </c>
      <c r="O7" s="76"/>
      <c r="P7" s="327"/>
      <c r="Q7" s="328"/>
      <c r="R7" s="73"/>
      <c r="S7" s="73"/>
      <c r="T7" s="73"/>
      <c r="U7" s="74" t="str">
        <f t="shared" si="0"/>
        <v>ﾏｲﾅｰｺｰﾄﾞ  VARCHAR(1)</v>
      </c>
    </row>
    <row r="8" spans="1:21" s="75" customFormat="1" ht="13.5" customHeight="1" x14ac:dyDescent="0.2">
      <c r="A8" s="76">
        <v>3</v>
      </c>
      <c r="B8" s="226" t="s">
        <v>284</v>
      </c>
      <c r="C8" s="78" t="s">
        <v>2648</v>
      </c>
      <c r="D8" s="69" t="s">
        <v>3234</v>
      </c>
      <c r="E8" s="226"/>
      <c r="F8" s="79"/>
      <c r="G8" s="76">
        <v>3</v>
      </c>
      <c r="H8" s="76"/>
      <c r="I8" s="76"/>
      <c r="J8" s="76"/>
      <c r="K8" s="76"/>
      <c r="L8" s="76"/>
      <c r="M8" s="76"/>
      <c r="N8" s="76" t="s">
        <v>28</v>
      </c>
      <c r="O8" s="76"/>
      <c r="P8" s="327"/>
      <c r="Q8" s="328"/>
      <c r="R8" s="80"/>
      <c r="S8" s="73"/>
      <c r="T8" s="73"/>
      <c r="U8" s="74" t="str">
        <f t="shared" si="0"/>
        <v>No  INT</v>
      </c>
    </row>
    <row r="9" spans="1:21" s="75" customFormat="1" ht="13.5" customHeight="1" x14ac:dyDescent="0.2">
      <c r="A9" s="76">
        <v>4</v>
      </c>
      <c r="B9" s="226" t="s">
        <v>1794</v>
      </c>
      <c r="C9" s="78" t="s">
        <v>2649</v>
      </c>
      <c r="D9" s="69" t="s">
        <v>3187</v>
      </c>
      <c r="E9" s="226">
        <v>11</v>
      </c>
      <c r="F9" s="79"/>
      <c r="G9" s="76"/>
      <c r="H9" s="76"/>
      <c r="I9" s="76">
        <v>1</v>
      </c>
      <c r="J9" s="76"/>
      <c r="K9" s="76"/>
      <c r="L9" s="76"/>
      <c r="M9" s="76"/>
      <c r="N9" s="76"/>
      <c r="O9" s="76"/>
      <c r="P9" s="327"/>
      <c r="Q9" s="328"/>
      <c r="R9" s="80"/>
      <c r="S9" s="73"/>
      <c r="T9" s="73"/>
      <c r="U9" s="74" t="str">
        <f t="shared" si="0"/>
        <v>副資材ｺｰﾄﾞ  VARCHAR(11)</v>
      </c>
    </row>
    <row r="10" spans="1:21" s="75" customFormat="1" ht="13.5" customHeight="1" x14ac:dyDescent="0.2">
      <c r="A10" s="76">
        <v>5</v>
      </c>
      <c r="B10" s="226" t="s">
        <v>1795</v>
      </c>
      <c r="C10" s="78" t="s">
        <v>2650</v>
      </c>
      <c r="D10" s="69" t="s">
        <v>84</v>
      </c>
      <c r="E10" s="226">
        <v>1</v>
      </c>
      <c r="F10" s="79"/>
      <c r="G10" s="76"/>
      <c r="H10" s="76"/>
      <c r="I10" s="76">
        <v>2</v>
      </c>
      <c r="J10" s="76"/>
      <c r="K10" s="76"/>
      <c r="L10" s="76"/>
      <c r="M10" s="76"/>
      <c r="N10" s="76"/>
      <c r="O10" s="76"/>
      <c r="P10" s="327"/>
      <c r="Q10" s="328"/>
      <c r="R10" s="80"/>
      <c r="S10" s="73"/>
      <c r="T10" s="73"/>
      <c r="U10" s="74" t="str">
        <f t="shared" si="0"/>
        <v>副資材ﾏｲﾅｰｺｰﾄﾞ  VARCHAR(1)</v>
      </c>
    </row>
    <row r="11" spans="1:21" s="75" customFormat="1" ht="13.5" customHeight="1" x14ac:dyDescent="0.2">
      <c r="A11" s="76">
        <v>6</v>
      </c>
      <c r="B11" s="228" t="s">
        <v>51</v>
      </c>
      <c r="C11" s="83" t="s">
        <v>2651</v>
      </c>
      <c r="D11" s="84" t="s">
        <v>107</v>
      </c>
      <c r="E11" s="228"/>
      <c r="F11" s="228"/>
      <c r="G11" s="228"/>
      <c r="H11" s="228"/>
      <c r="I11" s="228"/>
      <c r="J11" s="228"/>
      <c r="K11" s="228"/>
      <c r="L11" s="228"/>
      <c r="M11" s="228"/>
      <c r="N11" s="84"/>
      <c r="O11" s="84"/>
      <c r="P11" s="325"/>
      <c r="Q11" s="326"/>
      <c r="R11" s="81"/>
      <c r="S11" s="73"/>
      <c r="T11" s="73"/>
      <c r="U11" s="74" t="str">
        <f t="shared" si="0"/>
        <v>登録日時  DATETIME</v>
      </c>
    </row>
    <row r="12" spans="1:21" s="75" customFormat="1" ht="13.5" customHeight="1" x14ac:dyDescent="0.2">
      <c r="A12" s="76">
        <v>7</v>
      </c>
      <c r="B12" s="228" t="s">
        <v>57</v>
      </c>
      <c r="C12" s="83" t="s">
        <v>2652</v>
      </c>
      <c r="D12" s="84" t="s">
        <v>3187</v>
      </c>
      <c r="E12" s="228">
        <v>50</v>
      </c>
      <c r="F12" s="228"/>
      <c r="G12" s="228"/>
      <c r="H12" s="228"/>
      <c r="I12" s="228"/>
      <c r="J12" s="228"/>
      <c r="K12" s="228"/>
      <c r="L12" s="228"/>
      <c r="M12" s="228"/>
      <c r="N12" s="84"/>
      <c r="O12" s="84"/>
      <c r="P12" s="325"/>
      <c r="Q12" s="326"/>
      <c r="R12" s="81"/>
      <c r="S12" s="73"/>
      <c r="T12" s="73"/>
      <c r="U12" s="74" t="str">
        <f t="shared" si="0"/>
        <v>登録端末名  VARCHAR(50)</v>
      </c>
    </row>
    <row r="13" spans="1:21" s="75" customFormat="1" ht="13.5" customHeight="1" x14ac:dyDescent="0.2">
      <c r="A13" s="76">
        <v>8</v>
      </c>
      <c r="B13" s="228" t="s">
        <v>52</v>
      </c>
      <c r="C13" s="83" t="s">
        <v>2653</v>
      </c>
      <c r="D13" s="84" t="s">
        <v>84</v>
      </c>
      <c r="E13" s="228">
        <v>50</v>
      </c>
      <c r="F13" s="228"/>
      <c r="G13" s="84"/>
      <c r="H13" s="84"/>
      <c r="I13" s="84"/>
      <c r="J13" s="84"/>
      <c r="K13" s="84"/>
      <c r="L13" s="84"/>
      <c r="M13" s="84"/>
      <c r="N13" s="84"/>
      <c r="O13" s="84"/>
      <c r="P13" s="325"/>
      <c r="Q13" s="326"/>
      <c r="R13" s="81"/>
      <c r="S13" s="73"/>
      <c r="T13" s="73"/>
      <c r="U13" s="74" t="str">
        <f t="shared" si="0"/>
        <v>登録ユーザー名  VARCHAR(50)</v>
      </c>
    </row>
    <row r="14" spans="1:21" s="75" customFormat="1" ht="13.5" customHeight="1" x14ac:dyDescent="0.2">
      <c r="A14" s="76">
        <v>9</v>
      </c>
      <c r="B14" s="228" t="s">
        <v>60</v>
      </c>
      <c r="C14" s="83" t="s">
        <v>2654</v>
      </c>
      <c r="D14" s="84" t="s">
        <v>3189</v>
      </c>
      <c r="E14" s="228"/>
      <c r="F14" s="228"/>
      <c r="G14" s="228"/>
      <c r="H14" s="228"/>
      <c r="I14" s="228"/>
      <c r="J14" s="228"/>
      <c r="K14" s="228"/>
      <c r="L14" s="228"/>
      <c r="M14" s="228"/>
      <c r="N14" s="84"/>
      <c r="O14" s="84"/>
      <c r="P14" s="325"/>
      <c r="Q14" s="326"/>
      <c r="R14" s="81"/>
      <c r="S14" s="73"/>
      <c r="T14" s="73"/>
      <c r="U14" s="74" t="str">
        <f t="shared" si="0"/>
        <v>更新日時  DATETIME</v>
      </c>
    </row>
    <row r="15" spans="1:21" s="75" customFormat="1" ht="13.5" customHeight="1" x14ac:dyDescent="0.2">
      <c r="A15" s="76">
        <v>10</v>
      </c>
      <c r="B15" s="228" t="s">
        <v>58</v>
      </c>
      <c r="C15" s="83" t="s">
        <v>2655</v>
      </c>
      <c r="D15" s="76" t="s">
        <v>84</v>
      </c>
      <c r="E15" s="228">
        <v>50</v>
      </c>
      <c r="F15" s="228"/>
      <c r="G15" s="228"/>
      <c r="H15" s="228"/>
      <c r="I15" s="228"/>
      <c r="J15" s="228"/>
      <c r="K15" s="228"/>
      <c r="L15" s="228"/>
      <c r="M15" s="228"/>
      <c r="N15" s="84"/>
      <c r="O15" s="84"/>
      <c r="P15" s="325"/>
      <c r="Q15" s="326"/>
      <c r="R15" s="81"/>
      <c r="S15" s="73"/>
      <c r="T15" s="73"/>
      <c r="U15" s="74" t="str">
        <f t="shared" si="0"/>
        <v>更新端末名  VARCHAR(50)</v>
      </c>
    </row>
    <row r="16" spans="1:21" s="75" customFormat="1" ht="13.5" customHeight="1" x14ac:dyDescent="0.2">
      <c r="A16" s="76">
        <v>11</v>
      </c>
      <c r="B16" s="226" t="s">
        <v>53</v>
      </c>
      <c r="C16" s="83" t="s">
        <v>2656</v>
      </c>
      <c r="D16" s="76" t="s">
        <v>84</v>
      </c>
      <c r="E16" s="228">
        <v>50</v>
      </c>
      <c r="F16" s="226"/>
      <c r="G16" s="226"/>
      <c r="H16" s="226"/>
      <c r="I16" s="226"/>
      <c r="J16" s="226"/>
      <c r="K16" s="226"/>
      <c r="L16" s="226"/>
      <c r="M16" s="226"/>
      <c r="N16" s="76"/>
      <c r="O16" s="226"/>
      <c r="P16" s="327"/>
      <c r="Q16" s="328"/>
      <c r="R16" s="81"/>
      <c r="S16" s="73"/>
      <c r="T16" s="73"/>
      <c r="U16" s="74" t="str">
        <f t="shared" si="0"/>
        <v>更新ユーザー名  VARCHAR(50)</v>
      </c>
    </row>
    <row r="17" spans="1:21" s="75" customFormat="1" ht="13.5" customHeight="1" x14ac:dyDescent="0.2">
      <c r="A17" s="76">
        <v>12</v>
      </c>
      <c r="B17" s="226" t="s">
        <v>54</v>
      </c>
      <c r="C17" s="85" t="s">
        <v>2657</v>
      </c>
      <c r="D17" s="76" t="s">
        <v>149</v>
      </c>
      <c r="E17" s="226"/>
      <c r="F17" s="226"/>
      <c r="G17" s="226"/>
      <c r="H17" s="226"/>
      <c r="I17" s="226"/>
      <c r="J17" s="226"/>
      <c r="K17" s="226"/>
      <c r="L17" s="226"/>
      <c r="M17" s="226"/>
      <c r="N17" s="76"/>
      <c r="O17" s="226">
        <v>0</v>
      </c>
      <c r="P17" s="327"/>
      <c r="Q17" s="328"/>
      <c r="S17" s="73"/>
      <c r="T17" s="73"/>
      <c r="U17" s="74" t="str">
        <f t="shared" si="0"/>
        <v>削除フラグ  INT</v>
      </c>
    </row>
    <row r="18" spans="1:21" s="75" customFormat="1" ht="13.5" customHeight="1" x14ac:dyDescent="0.2">
      <c r="A18" s="76">
        <v>13</v>
      </c>
      <c r="B18" s="226" t="s">
        <v>56</v>
      </c>
      <c r="C18" s="85" t="s">
        <v>2658</v>
      </c>
      <c r="D18" s="84" t="s">
        <v>107</v>
      </c>
      <c r="E18" s="226"/>
      <c r="F18" s="226"/>
      <c r="G18" s="226">
        <v>4</v>
      </c>
      <c r="H18" s="226"/>
      <c r="I18" s="226"/>
      <c r="J18" s="226"/>
      <c r="K18" s="226"/>
      <c r="L18" s="226"/>
      <c r="M18" s="226"/>
      <c r="N18" s="76" t="s">
        <v>2809</v>
      </c>
      <c r="O18" s="226"/>
      <c r="P18" s="327"/>
      <c r="Q18" s="328"/>
      <c r="R18" s="81"/>
      <c r="S18" s="73"/>
      <c r="T18" s="73"/>
      <c r="U18" s="74" t="str">
        <f t="shared" si="0"/>
        <v>削除日時  DATETIME</v>
      </c>
    </row>
    <row r="19" spans="1:21" s="75" customFormat="1" ht="13.5" customHeight="1" x14ac:dyDescent="0.2">
      <c r="A19" s="76">
        <v>14</v>
      </c>
      <c r="B19" s="226" t="s">
        <v>59</v>
      </c>
      <c r="C19" s="85" t="s">
        <v>2659</v>
      </c>
      <c r="D19" s="76" t="s">
        <v>3187</v>
      </c>
      <c r="E19" s="226">
        <v>50</v>
      </c>
      <c r="F19" s="226"/>
      <c r="G19" s="226"/>
      <c r="H19" s="226"/>
      <c r="I19" s="226"/>
      <c r="J19" s="226"/>
      <c r="K19" s="226"/>
      <c r="L19" s="226"/>
      <c r="M19" s="226"/>
      <c r="N19" s="76"/>
      <c r="O19" s="226"/>
      <c r="P19" s="327"/>
      <c r="Q19" s="328"/>
      <c r="R19" s="81"/>
      <c r="S19" s="73"/>
      <c r="T19" s="73"/>
      <c r="U19" s="74" t="str">
        <f t="shared" si="0"/>
        <v>削除端末名  VARCHAR(50)</v>
      </c>
    </row>
    <row r="20" spans="1:21" s="75" customFormat="1" ht="13.5" customHeight="1" x14ac:dyDescent="0.2">
      <c r="A20" s="76">
        <v>15</v>
      </c>
      <c r="B20" s="226" t="s">
        <v>55</v>
      </c>
      <c r="C20" s="85" t="s">
        <v>2660</v>
      </c>
      <c r="D20" s="76" t="s">
        <v>3187</v>
      </c>
      <c r="E20" s="226">
        <v>50</v>
      </c>
      <c r="F20" s="226"/>
      <c r="G20" s="226"/>
      <c r="H20" s="226"/>
      <c r="I20" s="226"/>
      <c r="J20" s="226"/>
      <c r="K20" s="226"/>
      <c r="L20" s="226"/>
      <c r="M20" s="226"/>
      <c r="N20" s="76"/>
      <c r="O20" s="226"/>
      <c r="P20" s="327"/>
      <c r="Q20" s="328"/>
      <c r="R20" s="81"/>
      <c r="S20" s="73"/>
      <c r="T20" s="73"/>
      <c r="U20" s="74" t="str">
        <f t="shared" si="0"/>
        <v>削除ユーザー名  VARCHAR(50)</v>
      </c>
    </row>
    <row r="21" spans="1:21" s="75" customFormat="1" ht="13.5" customHeight="1" x14ac:dyDescent="0.2">
      <c r="A21" s="86">
        <v>16</v>
      </c>
      <c r="B21" s="227" t="s">
        <v>128</v>
      </c>
      <c r="C21" s="227" t="s">
        <v>2661</v>
      </c>
      <c r="D21" s="86" t="s">
        <v>149</v>
      </c>
      <c r="E21" s="227"/>
      <c r="F21" s="227"/>
      <c r="G21" s="86"/>
      <c r="H21" s="86"/>
      <c r="I21" s="86"/>
      <c r="J21" s="86"/>
      <c r="K21" s="86"/>
      <c r="L21" s="86"/>
      <c r="M21" s="86"/>
      <c r="N21" s="86"/>
      <c r="O21" s="227">
        <v>0</v>
      </c>
      <c r="P21" s="329" t="s">
        <v>75</v>
      </c>
      <c r="Q21" s="330"/>
      <c r="R21" s="73"/>
      <c r="S21" s="73"/>
      <c r="T21" s="73"/>
      <c r="U21" s="74" t="str">
        <f t="shared" si="0"/>
        <v>リビジョン番号  INT</v>
      </c>
    </row>
  </sheetData>
  <mergeCells count="19">
    <mergeCell ref="P20:Q20"/>
    <mergeCell ref="P21:Q21"/>
    <mergeCell ref="P14:Q14"/>
    <mergeCell ref="P15:Q15"/>
    <mergeCell ref="P16:Q16"/>
    <mergeCell ref="P17:Q17"/>
    <mergeCell ref="P18:Q18"/>
    <mergeCell ref="P19:Q19"/>
    <mergeCell ref="P13:Q13"/>
    <mergeCell ref="G1:P1"/>
    <mergeCell ref="G2:P2"/>
    <mergeCell ref="P5:Q5"/>
    <mergeCell ref="P6:Q6"/>
    <mergeCell ref="P7:Q7"/>
    <mergeCell ref="P8:Q8"/>
    <mergeCell ref="P9:Q9"/>
    <mergeCell ref="P10:Q10"/>
    <mergeCell ref="P11:Q11"/>
    <mergeCell ref="P12:Q12"/>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72482"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172482" r:id="rId4" name="CommandButton2"/>
      </mc:Fallback>
    </mc:AlternateContent>
    <mc:AlternateContent xmlns:mc="http://schemas.openxmlformats.org/markup-compatibility/2006">
      <mc:Choice Requires="x14">
        <control shapeId="1172481"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172481" r:id="rId6" name="CommandButton1"/>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40">
    <tabColor rgb="FF00B0F0"/>
  </sheetPr>
  <dimension ref="A1:U18"/>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30" t="s">
        <v>11</v>
      </c>
      <c r="B1" s="229" t="s">
        <v>29</v>
      </c>
      <c r="C1" s="39" t="s">
        <v>31</v>
      </c>
      <c r="D1" s="229" t="s">
        <v>16</v>
      </c>
      <c r="E1" s="229" t="s">
        <v>17</v>
      </c>
      <c r="F1" s="229" t="s">
        <v>18</v>
      </c>
      <c r="G1" s="331" t="s">
        <v>19</v>
      </c>
      <c r="H1" s="332"/>
      <c r="I1" s="332"/>
      <c r="J1" s="332"/>
      <c r="K1" s="332"/>
      <c r="L1" s="332"/>
      <c r="M1" s="332"/>
      <c r="N1" s="332"/>
      <c r="O1" s="332"/>
      <c r="P1" s="333"/>
      <c r="Q1" s="40" t="s">
        <v>20</v>
      </c>
      <c r="R1" s="41"/>
      <c r="S1" s="41"/>
      <c r="T1" s="41"/>
      <c r="U1" s="42"/>
    </row>
    <row r="2" spans="1:21" ht="13.5" customHeight="1" x14ac:dyDescent="0.2">
      <c r="A2" s="44"/>
      <c r="B2" s="45" t="s">
        <v>2676</v>
      </c>
      <c r="C2" s="46" t="s">
        <v>2662</v>
      </c>
      <c r="D2" s="47">
        <v>1000</v>
      </c>
      <c r="E2" s="48">
        <v>344</v>
      </c>
      <c r="F2" s="48">
        <v>31</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30" t="s">
        <v>15</v>
      </c>
      <c r="B5" s="230" t="s">
        <v>35</v>
      </c>
      <c r="C5" s="65" t="s">
        <v>36</v>
      </c>
      <c r="D5" s="66" t="s">
        <v>37</v>
      </c>
      <c r="E5" s="230" t="s">
        <v>32</v>
      </c>
      <c r="F5" s="230" t="s">
        <v>38</v>
      </c>
      <c r="G5" s="230" t="s">
        <v>23</v>
      </c>
      <c r="H5" s="230" t="s">
        <v>24</v>
      </c>
      <c r="I5" s="230" t="s">
        <v>25</v>
      </c>
      <c r="J5" s="230" t="s">
        <v>6</v>
      </c>
      <c r="K5" s="230" t="s">
        <v>7</v>
      </c>
      <c r="L5" s="230" t="s">
        <v>1</v>
      </c>
      <c r="M5" s="230" t="s">
        <v>2</v>
      </c>
      <c r="N5" s="230" t="s">
        <v>39</v>
      </c>
      <c r="O5" s="230" t="s">
        <v>27</v>
      </c>
      <c r="P5" s="337" t="s">
        <v>26</v>
      </c>
      <c r="Q5" s="331"/>
      <c r="R5" s="67" t="s">
        <v>8</v>
      </c>
      <c r="S5" s="68" t="s">
        <v>9</v>
      </c>
      <c r="T5" s="68" t="s">
        <v>10</v>
      </c>
      <c r="U5" s="42"/>
    </row>
    <row r="6" spans="1:21" s="75" customFormat="1" ht="13.5" customHeight="1" x14ac:dyDescent="0.2">
      <c r="A6" s="69">
        <v>1</v>
      </c>
      <c r="B6" s="231" t="s">
        <v>2171</v>
      </c>
      <c r="C6" s="71" t="s">
        <v>2663</v>
      </c>
      <c r="D6" s="69" t="s">
        <v>84</v>
      </c>
      <c r="E6" s="72">
        <v>11</v>
      </c>
      <c r="F6" s="72"/>
      <c r="G6" s="69">
        <v>1</v>
      </c>
      <c r="H6" s="69">
        <v>1</v>
      </c>
      <c r="I6" s="69"/>
      <c r="J6" s="69"/>
      <c r="K6" s="69"/>
      <c r="L6" s="69"/>
      <c r="M6" s="69"/>
      <c r="N6" s="69" t="s">
        <v>2806</v>
      </c>
      <c r="O6" s="69"/>
      <c r="P6" s="338"/>
      <c r="Q6" s="339"/>
      <c r="R6" s="73"/>
      <c r="S6" s="73"/>
      <c r="T6" s="73"/>
      <c r="U6" s="74" t="str">
        <f t="shared" ref="U6:U18" si="0">B6 &amp; "  " &amp;D6 &amp; IF(D6 = "VARCHAR","(" &amp; E6 &amp; ")",IF(D6="NUMERIC","(" &amp; E6 &amp; "," &amp; F6 &amp; ")",""))</f>
        <v>部品ｺｰﾄﾞ  VARCHAR(11)</v>
      </c>
    </row>
    <row r="7" spans="1:21" s="75" customFormat="1" ht="13.5" customHeight="1" x14ac:dyDescent="0.2">
      <c r="A7" s="76">
        <v>2</v>
      </c>
      <c r="B7" s="226" t="s">
        <v>2170</v>
      </c>
      <c r="C7" s="78" t="s">
        <v>2664</v>
      </c>
      <c r="D7" s="69" t="s">
        <v>3197</v>
      </c>
      <c r="E7" s="226">
        <v>1</v>
      </c>
      <c r="F7" s="79"/>
      <c r="G7" s="76"/>
      <c r="H7" s="76">
        <v>2</v>
      </c>
      <c r="I7" s="76"/>
      <c r="J7" s="76"/>
      <c r="K7" s="76"/>
      <c r="L7" s="76"/>
      <c r="M7" s="76"/>
      <c r="N7" s="76"/>
      <c r="O7" s="76"/>
      <c r="P7" s="327"/>
      <c r="Q7" s="328"/>
      <c r="R7" s="73"/>
      <c r="S7" s="73"/>
      <c r="T7" s="73"/>
      <c r="U7" s="74" t="str">
        <f t="shared" si="0"/>
        <v>ﾏｲﾅｰｺｰﾄﾞ  VARCHAR(1)</v>
      </c>
    </row>
    <row r="8" spans="1:21" s="75" customFormat="1" ht="13.5" customHeight="1" x14ac:dyDescent="0.2">
      <c r="A8" s="76">
        <v>3</v>
      </c>
      <c r="B8" s="228" t="s">
        <v>51</v>
      </c>
      <c r="C8" s="83" t="s">
        <v>2665</v>
      </c>
      <c r="D8" s="84" t="s">
        <v>107</v>
      </c>
      <c r="E8" s="228"/>
      <c r="F8" s="228"/>
      <c r="G8" s="228"/>
      <c r="H8" s="228"/>
      <c r="I8" s="228"/>
      <c r="J8" s="228"/>
      <c r="K8" s="228"/>
      <c r="L8" s="228"/>
      <c r="M8" s="228"/>
      <c r="N8" s="84"/>
      <c r="O8" s="84"/>
      <c r="P8" s="325"/>
      <c r="Q8" s="326"/>
      <c r="R8" s="81"/>
      <c r="S8" s="73"/>
      <c r="T8" s="73"/>
      <c r="U8" s="74" t="str">
        <f t="shared" si="0"/>
        <v>登録日時  DATETIME</v>
      </c>
    </row>
    <row r="9" spans="1:21" s="75" customFormat="1" ht="13.5" customHeight="1" x14ac:dyDescent="0.2">
      <c r="A9" s="76">
        <v>4</v>
      </c>
      <c r="B9" s="228" t="s">
        <v>57</v>
      </c>
      <c r="C9" s="83" t="s">
        <v>2666</v>
      </c>
      <c r="D9" s="84" t="s">
        <v>3235</v>
      </c>
      <c r="E9" s="228">
        <v>50</v>
      </c>
      <c r="F9" s="228"/>
      <c r="G9" s="228"/>
      <c r="H9" s="228"/>
      <c r="I9" s="228"/>
      <c r="J9" s="228"/>
      <c r="K9" s="228"/>
      <c r="L9" s="228"/>
      <c r="M9" s="228"/>
      <c r="N9" s="84"/>
      <c r="O9" s="84"/>
      <c r="P9" s="325"/>
      <c r="Q9" s="326"/>
      <c r="R9" s="81"/>
      <c r="S9" s="73"/>
      <c r="T9" s="73"/>
      <c r="U9" s="74" t="str">
        <f t="shared" si="0"/>
        <v>登録端末名  VARCHAR(50)</v>
      </c>
    </row>
    <row r="10" spans="1:21" s="75" customFormat="1" ht="13.5" customHeight="1" x14ac:dyDescent="0.2">
      <c r="A10" s="76">
        <v>5</v>
      </c>
      <c r="B10" s="228" t="s">
        <v>52</v>
      </c>
      <c r="C10" s="83" t="s">
        <v>2667</v>
      </c>
      <c r="D10" s="84" t="s">
        <v>84</v>
      </c>
      <c r="E10" s="228">
        <v>50</v>
      </c>
      <c r="F10" s="228"/>
      <c r="G10" s="84"/>
      <c r="H10" s="84"/>
      <c r="I10" s="84"/>
      <c r="J10" s="84"/>
      <c r="K10" s="84"/>
      <c r="L10" s="84"/>
      <c r="M10" s="84"/>
      <c r="N10" s="84"/>
      <c r="O10" s="84"/>
      <c r="P10" s="325"/>
      <c r="Q10" s="326"/>
      <c r="R10" s="81"/>
      <c r="S10" s="73"/>
      <c r="T10" s="73"/>
      <c r="U10" s="74" t="str">
        <f t="shared" si="0"/>
        <v>登録ユーザー名  VARCHAR(50)</v>
      </c>
    </row>
    <row r="11" spans="1:21" s="75" customFormat="1" ht="13.5" customHeight="1" x14ac:dyDescent="0.2">
      <c r="A11" s="76">
        <v>6</v>
      </c>
      <c r="B11" s="228" t="s">
        <v>60</v>
      </c>
      <c r="C11" s="83" t="s">
        <v>2668</v>
      </c>
      <c r="D11" s="84" t="s">
        <v>107</v>
      </c>
      <c r="E11" s="228"/>
      <c r="F11" s="228"/>
      <c r="G11" s="228"/>
      <c r="H11" s="228"/>
      <c r="I11" s="228"/>
      <c r="J11" s="228"/>
      <c r="K11" s="228"/>
      <c r="L11" s="228"/>
      <c r="M11" s="228"/>
      <c r="N11" s="84"/>
      <c r="O11" s="84"/>
      <c r="P11" s="325"/>
      <c r="Q11" s="326"/>
      <c r="R11" s="81"/>
      <c r="S11" s="73"/>
      <c r="T11" s="73"/>
      <c r="U11" s="74" t="str">
        <f t="shared" si="0"/>
        <v>更新日時  DATETIME</v>
      </c>
    </row>
    <row r="12" spans="1:21" s="75" customFormat="1" ht="13.5" customHeight="1" x14ac:dyDescent="0.2">
      <c r="A12" s="76">
        <v>7</v>
      </c>
      <c r="B12" s="228" t="s">
        <v>58</v>
      </c>
      <c r="C12" s="83" t="s">
        <v>2669</v>
      </c>
      <c r="D12" s="76" t="s">
        <v>84</v>
      </c>
      <c r="E12" s="228">
        <v>50</v>
      </c>
      <c r="F12" s="228"/>
      <c r="G12" s="228"/>
      <c r="H12" s="228"/>
      <c r="I12" s="228"/>
      <c r="J12" s="228"/>
      <c r="K12" s="228"/>
      <c r="L12" s="228"/>
      <c r="M12" s="228"/>
      <c r="N12" s="84"/>
      <c r="O12" s="84"/>
      <c r="P12" s="325"/>
      <c r="Q12" s="326"/>
      <c r="R12" s="81"/>
      <c r="S12" s="73"/>
      <c r="T12" s="73"/>
      <c r="U12" s="74" t="str">
        <f t="shared" si="0"/>
        <v>更新端末名  VARCHAR(50)</v>
      </c>
    </row>
    <row r="13" spans="1:21" s="75" customFormat="1" ht="13.5" customHeight="1" x14ac:dyDescent="0.2">
      <c r="A13" s="76">
        <v>8</v>
      </c>
      <c r="B13" s="226" t="s">
        <v>53</v>
      </c>
      <c r="C13" s="83" t="s">
        <v>2670</v>
      </c>
      <c r="D13" s="76" t="s">
        <v>84</v>
      </c>
      <c r="E13" s="228">
        <v>50</v>
      </c>
      <c r="F13" s="226"/>
      <c r="G13" s="226"/>
      <c r="H13" s="226"/>
      <c r="I13" s="226"/>
      <c r="J13" s="226"/>
      <c r="K13" s="226"/>
      <c r="L13" s="226"/>
      <c r="M13" s="226"/>
      <c r="N13" s="76"/>
      <c r="O13" s="226"/>
      <c r="P13" s="327"/>
      <c r="Q13" s="328"/>
      <c r="R13" s="81"/>
      <c r="S13" s="73"/>
      <c r="T13" s="73"/>
      <c r="U13" s="74" t="str">
        <f t="shared" si="0"/>
        <v>更新ユーザー名  VARCHAR(50)</v>
      </c>
    </row>
    <row r="14" spans="1:21" s="75" customFormat="1" ht="13.5" customHeight="1" x14ac:dyDescent="0.2">
      <c r="A14" s="76">
        <v>9</v>
      </c>
      <c r="B14" s="226" t="s">
        <v>54</v>
      </c>
      <c r="C14" s="85" t="s">
        <v>2671</v>
      </c>
      <c r="D14" s="76" t="s">
        <v>149</v>
      </c>
      <c r="E14" s="226"/>
      <c r="F14" s="226"/>
      <c r="G14" s="226"/>
      <c r="H14" s="226"/>
      <c r="I14" s="226"/>
      <c r="J14" s="226"/>
      <c r="K14" s="226"/>
      <c r="L14" s="226"/>
      <c r="M14" s="226"/>
      <c r="N14" s="76"/>
      <c r="O14" s="226">
        <v>0</v>
      </c>
      <c r="P14" s="327"/>
      <c r="Q14" s="328"/>
      <c r="S14" s="73"/>
      <c r="T14" s="73"/>
      <c r="U14" s="74" t="str">
        <f t="shared" si="0"/>
        <v>削除フラグ  INT</v>
      </c>
    </row>
    <row r="15" spans="1:21" s="75" customFormat="1" ht="13.5" customHeight="1" x14ac:dyDescent="0.2">
      <c r="A15" s="76">
        <v>10</v>
      </c>
      <c r="B15" s="226" t="s">
        <v>56</v>
      </c>
      <c r="C15" s="85" t="s">
        <v>2672</v>
      </c>
      <c r="D15" s="84" t="s">
        <v>3236</v>
      </c>
      <c r="E15" s="226"/>
      <c r="F15" s="226"/>
      <c r="G15" s="226">
        <v>2</v>
      </c>
      <c r="H15" s="226"/>
      <c r="I15" s="226"/>
      <c r="J15" s="226"/>
      <c r="K15" s="226"/>
      <c r="L15" s="226"/>
      <c r="M15" s="226"/>
      <c r="N15" s="76" t="s">
        <v>2811</v>
      </c>
      <c r="O15" s="226"/>
      <c r="P15" s="327"/>
      <c r="Q15" s="328"/>
      <c r="R15" s="81"/>
      <c r="S15" s="73"/>
      <c r="T15" s="73"/>
      <c r="U15" s="74" t="str">
        <f t="shared" si="0"/>
        <v>削除日時  DATETIME</v>
      </c>
    </row>
    <row r="16" spans="1:21" s="75" customFormat="1" ht="13.5" customHeight="1" x14ac:dyDescent="0.2">
      <c r="A16" s="76">
        <v>11</v>
      </c>
      <c r="B16" s="226" t="s">
        <v>59</v>
      </c>
      <c r="C16" s="85" t="s">
        <v>2673</v>
      </c>
      <c r="D16" s="76" t="s">
        <v>3235</v>
      </c>
      <c r="E16" s="226">
        <v>50</v>
      </c>
      <c r="F16" s="226"/>
      <c r="G16" s="226"/>
      <c r="H16" s="226"/>
      <c r="I16" s="226"/>
      <c r="J16" s="226"/>
      <c r="K16" s="226"/>
      <c r="L16" s="226"/>
      <c r="M16" s="226"/>
      <c r="N16" s="76"/>
      <c r="O16" s="226"/>
      <c r="P16" s="327"/>
      <c r="Q16" s="328"/>
      <c r="R16" s="81"/>
      <c r="S16" s="73"/>
      <c r="T16" s="73"/>
      <c r="U16" s="74" t="str">
        <f t="shared" si="0"/>
        <v>削除端末名  VARCHAR(50)</v>
      </c>
    </row>
    <row r="17" spans="1:21" s="75" customFormat="1" ht="13.5" customHeight="1" x14ac:dyDescent="0.2">
      <c r="A17" s="76">
        <v>12</v>
      </c>
      <c r="B17" s="226" t="s">
        <v>55</v>
      </c>
      <c r="C17" s="85" t="s">
        <v>2674</v>
      </c>
      <c r="D17" s="76" t="s">
        <v>3179</v>
      </c>
      <c r="E17" s="226">
        <v>50</v>
      </c>
      <c r="F17" s="226"/>
      <c r="G17" s="226"/>
      <c r="H17" s="226"/>
      <c r="I17" s="226"/>
      <c r="J17" s="226"/>
      <c r="K17" s="226"/>
      <c r="L17" s="226"/>
      <c r="M17" s="226"/>
      <c r="N17" s="76"/>
      <c r="O17" s="226"/>
      <c r="P17" s="327"/>
      <c r="Q17" s="328"/>
      <c r="R17" s="81"/>
      <c r="S17" s="73"/>
      <c r="T17" s="73"/>
      <c r="U17" s="74" t="str">
        <f t="shared" si="0"/>
        <v>削除ユーザー名  VARCHAR(50)</v>
      </c>
    </row>
    <row r="18" spans="1:21" s="75" customFormat="1" ht="13.5" customHeight="1" x14ac:dyDescent="0.2">
      <c r="A18" s="86">
        <v>13</v>
      </c>
      <c r="B18" s="227" t="s">
        <v>128</v>
      </c>
      <c r="C18" s="227" t="s">
        <v>2675</v>
      </c>
      <c r="D18" s="86" t="s">
        <v>149</v>
      </c>
      <c r="E18" s="227"/>
      <c r="F18" s="227"/>
      <c r="G18" s="86"/>
      <c r="H18" s="86"/>
      <c r="I18" s="86"/>
      <c r="J18" s="86"/>
      <c r="K18" s="86"/>
      <c r="L18" s="86"/>
      <c r="M18" s="86"/>
      <c r="N18" s="86"/>
      <c r="O18" s="227">
        <v>0</v>
      </c>
      <c r="P18" s="329" t="s">
        <v>75</v>
      </c>
      <c r="Q18" s="330"/>
      <c r="R18" s="73"/>
      <c r="S18" s="73"/>
      <c r="T18" s="73"/>
      <c r="U18" s="74" t="str">
        <f t="shared" si="0"/>
        <v>リビジョン番号  INT</v>
      </c>
    </row>
  </sheetData>
  <mergeCells count="16">
    <mergeCell ref="P15:Q15"/>
    <mergeCell ref="P16:Q16"/>
    <mergeCell ref="P17:Q17"/>
    <mergeCell ref="P18:Q18"/>
    <mergeCell ref="P9:Q9"/>
    <mergeCell ref="P10:Q10"/>
    <mergeCell ref="P11:Q11"/>
    <mergeCell ref="P12:Q12"/>
    <mergeCell ref="P13:Q13"/>
    <mergeCell ref="P14:Q14"/>
    <mergeCell ref="P8:Q8"/>
    <mergeCell ref="G1:P1"/>
    <mergeCell ref="G2:P2"/>
    <mergeCell ref="P5:Q5"/>
    <mergeCell ref="P6:Q6"/>
    <mergeCell ref="P7:Q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73506"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173506" r:id="rId4" name="CommandButton2"/>
      </mc:Fallback>
    </mc:AlternateContent>
    <mc:AlternateContent xmlns:mc="http://schemas.openxmlformats.org/markup-compatibility/2006">
      <mc:Choice Requires="x14">
        <control shapeId="1173505"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173505" r:id="rId6" name="CommandButton1"/>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141">
    <tabColor rgb="FF00B0F0"/>
  </sheetPr>
  <dimension ref="A1:U22"/>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30" t="s">
        <v>11</v>
      </c>
      <c r="B1" s="229" t="s">
        <v>29</v>
      </c>
      <c r="C1" s="39" t="s">
        <v>31</v>
      </c>
      <c r="D1" s="229" t="s">
        <v>16</v>
      </c>
      <c r="E1" s="229" t="s">
        <v>17</v>
      </c>
      <c r="F1" s="229" t="s">
        <v>18</v>
      </c>
      <c r="G1" s="331" t="s">
        <v>19</v>
      </c>
      <c r="H1" s="332"/>
      <c r="I1" s="332"/>
      <c r="J1" s="332"/>
      <c r="K1" s="332"/>
      <c r="L1" s="332"/>
      <c r="M1" s="332"/>
      <c r="N1" s="332"/>
      <c r="O1" s="332"/>
      <c r="P1" s="333"/>
      <c r="Q1" s="40" t="s">
        <v>20</v>
      </c>
      <c r="R1" s="41"/>
      <c r="S1" s="41"/>
      <c r="T1" s="41"/>
      <c r="U1" s="42"/>
    </row>
    <row r="2" spans="1:21" ht="13.5" customHeight="1" x14ac:dyDescent="0.2">
      <c r="A2" s="44"/>
      <c r="B2" s="45" t="s">
        <v>2695</v>
      </c>
      <c r="C2" s="46" t="s">
        <v>2677</v>
      </c>
      <c r="D2" s="47">
        <v>1000</v>
      </c>
      <c r="E2" s="48">
        <v>364</v>
      </c>
      <c r="F2" s="48">
        <v>47</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30" t="s">
        <v>15</v>
      </c>
      <c r="B5" s="230" t="s">
        <v>35</v>
      </c>
      <c r="C5" s="65" t="s">
        <v>36</v>
      </c>
      <c r="D5" s="66" t="s">
        <v>37</v>
      </c>
      <c r="E5" s="230" t="s">
        <v>32</v>
      </c>
      <c r="F5" s="230" t="s">
        <v>38</v>
      </c>
      <c r="G5" s="230" t="s">
        <v>23</v>
      </c>
      <c r="H5" s="230" t="s">
        <v>24</v>
      </c>
      <c r="I5" s="230" t="s">
        <v>25</v>
      </c>
      <c r="J5" s="230" t="s">
        <v>6</v>
      </c>
      <c r="K5" s="230" t="s">
        <v>7</v>
      </c>
      <c r="L5" s="230" t="s">
        <v>1</v>
      </c>
      <c r="M5" s="230" t="s">
        <v>2</v>
      </c>
      <c r="N5" s="230" t="s">
        <v>39</v>
      </c>
      <c r="O5" s="230" t="s">
        <v>27</v>
      </c>
      <c r="P5" s="337" t="s">
        <v>26</v>
      </c>
      <c r="Q5" s="331"/>
      <c r="R5" s="67" t="s">
        <v>8</v>
      </c>
      <c r="S5" s="68" t="s">
        <v>9</v>
      </c>
      <c r="T5" s="68" t="s">
        <v>10</v>
      </c>
      <c r="U5" s="42"/>
    </row>
    <row r="6" spans="1:21" s="75" customFormat="1" ht="13.5" customHeight="1" x14ac:dyDescent="0.2">
      <c r="A6" s="69">
        <v>1</v>
      </c>
      <c r="B6" s="231" t="s">
        <v>2171</v>
      </c>
      <c r="C6" s="71" t="s">
        <v>2678</v>
      </c>
      <c r="D6" s="69" t="s">
        <v>3197</v>
      </c>
      <c r="E6" s="72">
        <v>11</v>
      </c>
      <c r="F6" s="72"/>
      <c r="G6" s="69">
        <v>1</v>
      </c>
      <c r="H6" s="69">
        <v>1</v>
      </c>
      <c r="I6" s="69"/>
      <c r="J6" s="69"/>
      <c r="K6" s="69"/>
      <c r="L6" s="69"/>
      <c r="M6" s="69"/>
      <c r="N6" s="69" t="s">
        <v>2808</v>
      </c>
      <c r="O6" s="69"/>
      <c r="P6" s="338"/>
      <c r="Q6" s="339"/>
      <c r="R6" s="73"/>
      <c r="S6" s="73"/>
      <c r="T6" s="73"/>
      <c r="U6" s="74" t="str">
        <f t="shared" ref="U6:U22" si="0">B6 &amp; "  " &amp;D6 &amp; IF(D6 = "VARCHAR","(" &amp; E6 &amp; ")",IF(D6="NUMERIC","(" &amp; E6 &amp; "," &amp; F6 &amp; ")",""))</f>
        <v>部品ｺｰﾄﾞ  VARCHAR(11)</v>
      </c>
    </row>
    <row r="7" spans="1:21" s="75" customFormat="1" ht="13.5" customHeight="1" x14ac:dyDescent="0.2">
      <c r="A7" s="102">
        <v>2</v>
      </c>
      <c r="B7" s="232" t="s">
        <v>186</v>
      </c>
      <c r="C7" s="104" t="s">
        <v>2679</v>
      </c>
      <c r="D7" s="123" t="s">
        <v>84</v>
      </c>
      <c r="E7" s="232">
        <v>1</v>
      </c>
      <c r="F7" s="105"/>
      <c r="G7" s="102"/>
      <c r="H7" s="102">
        <v>2</v>
      </c>
      <c r="I7" s="102"/>
      <c r="J7" s="102"/>
      <c r="K7" s="102"/>
      <c r="L7" s="102"/>
      <c r="M7" s="102"/>
      <c r="N7" s="102"/>
      <c r="O7" s="102"/>
      <c r="P7" s="340" t="s">
        <v>304</v>
      </c>
      <c r="Q7" s="341"/>
      <c r="R7" s="73"/>
      <c r="S7" s="73"/>
      <c r="T7" s="73"/>
      <c r="U7" s="74" t="str">
        <f t="shared" si="0"/>
        <v>ﾏｲﾅｰｺｰﾄﾞ  VARCHAR(1)</v>
      </c>
    </row>
    <row r="8" spans="1:21" s="75" customFormat="1" ht="13.5" customHeight="1" x14ac:dyDescent="0.2">
      <c r="A8" s="76">
        <v>3</v>
      </c>
      <c r="B8" s="226" t="s">
        <v>2172</v>
      </c>
      <c r="C8" s="78" t="s">
        <v>2680</v>
      </c>
      <c r="D8" s="69" t="s">
        <v>3192</v>
      </c>
      <c r="E8" s="226"/>
      <c r="F8" s="79"/>
      <c r="G8" s="76">
        <v>2</v>
      </c>
      <c r="H8" s="76"/>
      <c r="I8" s="76"/>
      <c r="J8" s="76"/>
      <c r="K8" s="76"/>
      <c r="L8" s="76"/>
      <c r="M8" s="76"/>
      <c r="N8" s="76" t="s">
        <v>2806</v>
      </c>
      <c r="O8" s="76"/>
      <c r="P8" s="327"/>
      <c r="Q8" s="328"/>
      <c r="R8" s="80"/>
      <c r="S8" s="73"/>
      <c r="T8" s="73"/>
      <c r="U8" s="74" t="str">
        <f t="shared" si="0"/>
        <v>行No  INT</v>
      </c>
    </row>
    <row r="9" spans="1:21" s="75" customFormat="1" ht="13.5" customHeight="1" x14ac:dyDescent="0.2">
      <c r="A9" s="76">
        <v>4</v>
      </c>
      <c r="B9" s="226" t="s">
        <v>2173</v>
      </c>
      <c r="C9" s="78" t="s">
        <v>2681</v>
      </c>
      <c r="D9" s="69" t="s">
        <v>3191</v>
      </c>
      <c r="E9" s="226">
        <v>11</v>
      </c>
      <c r="F9" s="79"/>
      <c r="G9" s="76"/>
      <c r="H9" s="76"/>
      <c r="I9" s="76">
        <v>1</v>
      </c>
      <c r="J9" s="76"/>
      <c r="K9" s="76"/>
      <c r="L9" s="76"/>
      <c r="M9" s="76"/>
      <c r="N9" s="76"/>
      <c r="O9" s="76"/>
      <c r="P9" s="327"/>
      <c r="Q9" s="328"/>
      <c r="R9" s="80"/>
      <c r="S9" s="73"/>
      <c r="T9" s="73"/>
      <c r="U9" s="74" t="str">
        <f t="shared" si="0"/>
        <v>部品子ｺｰﾄﾞ  VARCHAR(11)</v>
      </c>
    </row>
    <row r="10" spans="1:21" s="75" customFormat="1" ht="13.5" customHeight="1" x14ac:dyDescent="0.2">
      <c r="A10" s="76">
        <v>5</v>
      </c>
      <c r="B10" s="226" t="s">
        <v>2174</v>
      </c>
      <c r="C10" s="78" t="s">
        <v>2682</v>
      </c>
      <c r="D10" s="69" t="s">
        <v>84</v>
      </c>
      <c r="E10" s="226">
        <v>1</v>
      </c>
      <c r="F10" s="79"/>
      <c r="G10" s="76"/>
      <c r="H10" s="76"/>
      <c r="I10" s="76">
        <v>2</v>
      </c>
      <c r="J10" s="76"/>
      <c r="K10" s="76"/>
      <c r="L10" s="76"/>
      <c r="M10" s="76"/>
      <c r="N10" s="76"/>
      <c r="O10" s="76"/>
      <c r="P10" s="327"/>
      <c r="Q10" s="328"/>
      <c r="R10" s="80"/>
      <c r="S10" s="73"/>
      <c r="T10" s="73"/>
      <c r="U10" s="74" t="str">
        <f t="shared" si="0"/>
        <v>部品ﾏｲﾅｰｺｰﾄﾞ  VARCHAR(1)</v>
      </c>
    </row>
    <row r="11" spans="1:21" s="75" customFormat="1" ht="13.5" customHeight="1" x14ac:dyDescent="0.2">
      <c r="A11" s="76">
        <v>6</v>
      </c>
      <c r="B11" s="226" t="s">
        <v>2175</v>
      </c>
      <c r="C11" s="78" t="s">
        <v>2683</v>
      </c>
      <c r="D11" s="69" t="s">
        <v>3192</v>
      </c>
      <c r="E11" s="226"/>
      <c r="F11" s="79"/>
      <c r="G11" s="76"/>
      <c r="H11" s="76"/>
      <c r="I11" s="76"/>
      <c r="J11" s="76"/>
      <c r="K11" s="76"/>
      <c r="L11" s="76"/>
      <c r="M11" s="76"/>
      <c r="N11" s="76"/>
      <c r="O11" s="76"/>
      <c r="P11" s="327"/>
      <c r="Q11" s="328"/>
      <c r="R11" s="80"/>
      <c r="S11" s="73"/>
      <c r="T11" s="73"/>
      <c r="U11" s="74" t="str">
        <f t="shared" si="0"/>
        <v>使用個数  INT</v>
      </c>
    </row>
    <row r="12" spans="1:21" s="75" customFormat="1" ht="13.5" customHeight="1" x14ac:dyDescent="0.2">
      <c r="A12" s="76">
        <v>7</v>
      </c>
      <c r="B12" s="228" t="s">
        <v>51</v>
      </c>
      <c r="C12" s="83" t="s">
        <v>2684</v>
      </c>
      <c r="D12" s="84" t="s">
        <v>3193</v>
      </c>
      <c r="E12" s="228"/>
      <c r="F12" s="228"/>
      <c r="G12" s="228"/>
      <c r="H12" s="228"/>
      <c r="I12" s="228"/>
      <c r="J12" s="228"/>
      <c r="K12" s="228"/>
      <c r="L12" s="228"/>
      <c r="M12" s="228"/>
      <c r="N12" s="84"/>
      <c r="O12" s="84"/>
      <c r="P12" s="325"/>
      <c r="Q12" s="326"/>
      <c r="R12" s="81"/>
      <c r="S12" s="73"/>
      <c r="T12" s="73"/>
      <c r="U12" s="74" t="str">
        <f t="shared" si="0"/>
        <v>登録日時  DATETIME</v>
      </c>
    </row>
    <row r="13" spans="1:21" s="75" customFormat="1" ht="13.5" customHeight="1" x14ac:dyDescent="0.2">
      <c r="A13" s="76">
        <v>8</v>
      </c>
      <c r="B13" s="228" t="s">
        <v>57</v>
      </c>
      <c r="C13" s="83" t="s">
        <v>2685</v>
      </c>
      <c r="D13" s="84" t="s">
        <v>84</v>
      </c>
      <c r="E13" s="228">
        <v>50</v>
      </c>
      <c r="F13" s="228"/>
      <c r="G13" s="228"/>
      <c r="H13" s="228"/>
      <c r="I13" s="228"/>
      <c r="J13" s="228"/>
      <c r="K13" s="228"/>
      <c r="L13" s="228"/>
      <c r="M13" s="228"/>
      <c r="N13" s="84"/>
      <c r="O13" s="84"/>
      <c r="P13" s="325"/>
      <c r="Q13" s="326"/>
      <c r="R13" s="81"/>
      <c r="S13" s="73"/>
      <c r="T13" s="73"/>
      <c r="U13" s="74" t="str">
        <f t="shared" si="0"/>
        <v>登録端末名  VARCHAR(50)</v>
      </c>
    </row>
    <row r="14" spans="1:21" s="75" customFormat="1" ht="13.5" customHeight="1" x14ac:dyDescent="0.2">
      <c r="A14" s="76">
        <v>9</v>
      </c>
      <c r="B14" s="228" t="s">
        <v>52</v>
      </c>
      <c r="C14" s="83" t="s">
        <v>2686</v>
      </c>
      <c r="D14" s="84" t="s">
        <v>3191</v>
      </c>
      <c r="E14" s="228">
        <v>50</v>
      </c>
      <c r="F14" s="228"/>
      <c r="G14" s="84"/>
      <c r="H14" s="84"/>
      <c r="I14" s="84"/>
      <c r="J14" s="84"/>
      <c r="K14" s="84"/>
      <c r="L14" s="84"/>
      <c r="M14" s="84"/>
      <c r="N14" s="84"/>
      <c r="O14" s="84"/>
      <c r="P14" s="325"/>
      <c r="Q14" s="326"/>
      <c r="R14" s="81"/>
      <c r="S14" s="73"/>
      <c r="T14" s="73"/>
      <c r="U14" s="74" t="str">
        <f t="shared" si="0"/>
        <v>登録ユーザー名  VARCHAR(50)</v>
      </c>
    </row>
    <row r="15" spans="1:21" s="75" customFormat="1" ht="13.5" customHeight="1" x14ac:dyDescent="0.2">
      <c r="A15" s="76">
        <v>10</v>
      </c>
      <c r="B15" s="228" t="s">
        <v>60</v>
      </c>
      <c r="C15" s="83" t="s">
        <v>2687</v>
      </c>
      <c r="D15" s="84" t="s">
        <v>3193</v>
      </c>
      <c r="E15" s="228"/>
      <c r="F15" s="228"/>
      <c r="G15" s="228"/>
      <c r="H15" s="228"/>
      <c r="I15" s="228"/>
      <c r="J15" s="228"/>
      <c r="K15" s="228"/>
      <c r="L15" s="228"/>
      <c r="M15" s="228"/>
      <c r="N15" s="84"/>
      <c r="O15" s="84"/>
      <c r="P15" s="325"/>
      <c r="Q15" s="326"/>
      <c r="R15" s="81"/>
      <c r="S15" s="73"/>
      <c r="T15" s="73"/>
      <c r="U15" s="74" t="str">
        <f t="shared" si="0"/>
        <v>更新日時  DATETIME</v>
      </c>
    </row>
    <row r="16" spans="1:21" s="75" customFormat="1" ht="13.5" customHeight="1" x14ac:dyDescent="0.2">
      <c r="A16" s="76">
        <v>11</v>
      </c>
      <c r="B16" s="228" t="s">
        <v>58</v>
      </c>
      <c r="C16" s="83" t="s">
        <v>2688</v>
      </c>
      <c r="D16" s="76" t="s">
        <v>3191</v>
      </c>
      <c r="E16" s="228">
        <v>50</v>
      </c>
      <c r="F16" s="228"/>
      <c r="G16" s="228"/>
      <c r="H16" s="228"/>
      <c r="I16" s="228"/>
      <c r="J16" s="228"/>
      <c r="K16" s="228"/>
      <c r="L16" s="228"/>
      <c r="M16" s="228"/>
      <c r="N16" s="84"/>
      <c r="O16" s="84"/>
      <c r="P16" s="325"/>
      <c r="Q16" s="326"/>
      <c r="R16" s="81"/>
      <c r="S16" s="73"/>
      <c r="T16" s="73"/>
      <c r="U16" s="74" t="str">
        <f t="shared" si="0"/>
        <v>更新端末名  VARCHAR(50)</v>
      </c>
    </row>
    <row r="17" spans="1:21" s="75" customFormat="1" ht="13.5" customHeight="1" x14ac:dyDescent="0.2">
      <c r="A17" s="76">
        <v>12</v>
      </c>
      <c r="B17" s="226" t="s">
        <v>53</v>
      </c>
      <c r="C17" s="83" t="s">
        <v>2689</v>
      </c>
      <c r="D17" s="76" t="s">
        <v>3191</v>
      </c>
      <c r="E17" s="228">
        <v>50</v>
      </c>
      <c r="F17" s="226"/>
      <c r="G17" s="226"/>
      <c r="H17" s="226"/>
      <c r="I17" s="226"/>
      <c r="J17" s="226"/>
      <c r="K17" s="226"/>
      <c r="L17" s="226"/>
      <c r="M17" s="226"/>
      <c r="N17" s="76"/>
      <c r="O17" s="226"/>
      <c r="P17" s="327"/>
      <c r="Q17" s="328"/>
      <c r="R17" s="81"/>
      <c r="S17" s="73"/>
      <c r="T17" s="73"/>
      <c r="U17" s="74" t="str">
        <f t="shared" si="0"/>
        <v>更新ユーザー名  VARCHAR(50)</v>
      </c>
    </row>
    <row r="18" spans="1:21" s="75" customFormat="1" ht="13.5" customHeight="1" x14ac:dyDescent="0.2">
      <c r="A18" s="76">
        <v>13</v>
      </c>
      <c r="B18" s="226" t="s">
        <v>54</v>
      </c>
      <c r="C18" s="85" t="s">
        <v>2690</v>
      </c>
      <c r="D18" s="76" t="s">
        <v>3181</v>
      </c>
      <c r="E18" s="226"/>
      <c r="F18" s="226"/>
      <c r="G18" s="226"/>
      <c r="H18" s="226"/>
      <c r="I18" s="226"/>
      <c r="J18" s="226"/>
      <c r="K18" s="226"/>
      <c r="L18" s="226"/>
      <c r="M18" s="226"/>
      <c r="N18" s="76"/>
      <c r="O18" s="226">
        <v>0</v>
      </c>
      <c r="P18" s="327"/>
      <c r="Q18" s="328"/>
      <c r="S18" s="73"/>
      <c r="T18" s="73"/>
      <c r="U18" s="74" t="str">
        <f t="shared" si="0"/>
        <v>削除フラグ  INT</v>
      </c>
    </row>
    <row r="19" spans="1:21" s="75" customFormat="1" ht="13.5" customHeight="1" x14ac:dyDescent="0.2">
      <c r="A19" s="76">
        <v>14</v>
      </c>
      <c r="B19" s="226" t="s">
        <v>56</v>
      </c>
      <c r="C19" s="85" t="s">
        <v>2691</v>
      </c>
      <c r="D19" s="84" t="s">
        <v>107</v>
      </c>
      <c r="E19" s="226"/>
      <c r="F19" s="226"/>
      <c r="G19" s="226">
        <v>3</v>
      </c>
      <c r="H19" s="226"/>
      <c r="I19" s="226"/>
      <c r="J19" s="226"/>
      <c r="K19" s="226"/>
      <c r="L19" s="226"/>
      <c r="M19" s="226"/>
      <c r="N19" s="76" t="s">
        <v>2810</v>
      </c>
      <c r="O19" s="226"/>
      <c r="P19" s="327"/>
      <c r="Q19" s="328"/>
      <c r="R19" s="81"/>
      <c r="S19" s="73"/>
      <c r="T19" s="73"/>
      <c r="U19" s="74" t="str">
        <f t="shared" si="0"/>
        <v>削除日時  DATETIME</v>
      </c>
    </row>
    <row r="20" spans="1:21" s="75" customFormat="1" ht="13.5" customHeight="1" x14ac:dyDescent="0.2">
      <c r="A20" s="76">
        <v>15</v>
      </c>
      <c r="B20" s="226" t="s">
        <v>59</v>
      </c>
      <c r="C20" s="85" t="s">
        <v>2692</v>
      </c>
      <c r="D20" s="76" t="s">
        <v>84</v>
      </c>
      <c r="E20" s="226">
        <v>50</v>
      </c>
      <c r="F20" s="226"/>
      <c r="G20" s="226"/>
      <c r="H20" s="226"/>
      <c r="I20" s="226"/>
      <c r="J20" s="226"/>
      <c r="K20" s="226"/>
      <c r="L20" s="226"/>
      <c r="M20" s="226"/>
      <c r="N20" s="76"/>
      <c r="O20" s="226"/>
      <c r="P20" s="327"/>
      <c r="Q20" s="328"/>
      <c r="R20" s="81"/>
      <c r="S20" s="73"/>
      <c r="T20" s="73"/>
      <c r="U20" s="74" t="str">
        <f t="shared" si="0"/>
        <v>削除端末名  VARCHAR(50)</v>
      </c>
    </row>
    <row r="21" spans="1:21" s="75" customFormat="1" ht="13.5" customHeight="1" x14ac:dyDescent="0.2">
      <c r="A21" s="76">
        <v>16</v>
      </c>
      <c r="B21" s="226" t="s">
        <v>55</v>
      </c>
      <c r="C21" s="85" t="s">
        <v>2693</v>
      </c>
      <c r="D21" s="76" t="s">
        <v>84</v>
      </c>
      <c r="E21" s="226">
        <v>50</v>
      </c>
      <c r="F21" s="226"/>
      <c r="G21" s="226"/>
      <c r="H21" s="226"/>
      <c r="I21" s="226"/>
      <c r="J21" s="226"/>
      <c r="K21" s="226"/>
      <c r="L21" s="226"/>
      <c r="M21" s="226"/>
      <c r="N21" s="76"/>
      <c r="O21" s="226"/>
      <c r="P21" s="327"/>
      <c r="Q21" s="328"/>
      <c r="R21" s="81"/>
      <c r="S21" s="73"/>
      <c r="T21" s="73"/>
      <c r="U21" s="74" t="str">
        <f t="shared" si="0"/>
        <v>削除ユーザー名  VARCHAR(50)</v>
      </c>
    </row>
    <row r="22" spans="1:21" s="75" customFormat="1" ht="13.5" customHeight="1" x14ac:dyDescent="0.2">
      <c r="A22" s="86">
        <v>17</v>
      </c>
      <c r="B22" s="227" t="s">
        <v>128</v>
      </c>
      <c r="C22" s="227" t="s">
        <v>2694</v>
      </c>
      <c r="D22" s="86" t="s">
        <v>149</v>
      </c>
      <c r="E22" s="227"/>
      <c r="F22" s="227"/>
      <c r="G22" s="86"/>
      <c r="H22" s="86"/>
      <c r="I22" s="86"/>
      <c r="J22" s="86"/>
      <c r="K22" s="86"/>
      <c r="L22" s="86"/>
      <c r="M22" s="86"/>
      <c r="N22" s="86"/>
      <c r="O22" s="227">
        <v>0</v>
      </c>
      <c r="P22" s="329" t="s">
        <v>75</v>
      </c>
      <c r="Q22" s="330"/>
      <c r="R22" s="73"/>
      <c r="S22" s="73"/>
      <c r="T22" s="73"/>
      <c r="U22" s="74" t="str">
        <f t="shared" si="0"/>
        <v>リビジョン番号  INT</v>
      </c>
    </row>
  </sheetData>
  <mergeCells count="20">
    <mergeCell ref="P21:Q21"/>
    <mergeCell ref="P22:Q22"/>
    <mergeCell ref="P15:Q15"/>
    <mergeCell ref="P16:Q16"/>
    <mergeCell ref="P17:Q17"/>
    <mergeCell ref="P18:Q18"/>
    <mergeCell ref="P19:Q19"/>
    <mergeCell ref="P20:Q20"/>
    <mergeCell ref="P14:Q14"/>
    <mergeCell ref="G1:P1"/>
    <mergeCell ref="G2:P2"/>
    <mergeCell ref="P5:Q5"/>
    <mergeCell ref="P6:Q6"/>
    <mergeCell ref="P7:Q7"/>
    <mergeCell ref="P8:Q8"/>
    <mergeCell ref="P9:Q9"/>
    <mergeCell ref="P10:Q10"/>
    <mergeCell ref="P11:Q11"/>
    <mergeCell ref="P12:Q12"/>
    <mergeCell ref="P13:Q13"/>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74530"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174530" r:id="rId4" name="CommandButton2"/>
      </mc:Fallback>
    </mc:AlternateContent>
    <mc:AlternateContent xmlns:mc="http://schemas.openxmlformats.org/markup-compatibility/2006">
      <mc:Choice Requires="x14">
        <control shapeId="1174529"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174529" r:id="rId6" name="CommandButton1"/>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142">
    <tabColor rgb="FF00B0F0"/>
  </sheetPr>
  <dimension ref="A1:U35"/>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30" t="s">
        <v>11</v>
      </c>
      <c r="B1" s="229" t="s">
        <v>29</v>
      </c>
      <c r="C1" s="39" t="s">
        <v>31</v>
      </c>
      <c r="D1" s="229" t="s">
        <v>16</v>
      </c>
      <c r="E1" s="229" t="s">
        <v>17</v>
      </c>
      <c r="F1" s="229" t="s">
        <v>18</v>
      </c>
      <c r="G1" s="331" t="s">
        <v>19</v>
      </c>
      <c r="H1" s="332"/>
      <c r="I1" s="332"/>
      <c r="J1" s="332"/>
      <c r="K1" s="332"/>
      <c r="L1" s="332"/>
      <c r="M1" s="332"/>
      <c r="N1" s="332"/>
      <c r="O1" s="332"/>
      <c r="P1" s="333"/>
      <c r="Q1" s="40" t="s">
        <v>20</v>
      </c>
      <c r="R1" s="41"/>
      <c r="S1" s="41"/>
      <c r="T1" s="41"/>
      <c r="U1" s="42"/>
    </row>
    <row r="2" spans="1:21" ht="13.5" customHeight="1" x14ac:dyDescent="0.2">
      <c r="A2" s="44"/>
      <c r="B2" s="45" t="s">
        <v>2727</v>
      </c>
      <c r="C2" s="46" t="s">
        <v>2696</v>
      </c>
      <c r="D2" s="47">
        <v>1000</v>
      </c>
      <c r="E2" s="48">
        <v>523</v>
      </c>
      <c r="F2" s="48">
        <v>30</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30" t="s">
        <v>15</v>
      </c>
      <c r="B5" s="230" t="s">
        <v>35</v>
      </c>
      <c r="C5" s="65" t="s">
        <v>36</v>
      </c>
      <c r="D5" s="66" t="s">
        <v>37</v>
      </c>
      <c r="E5" s="230" t="s">
        <v>32</v>
      </c>
      <c r="F5" s="230" t="s">
        <v>38</v>
      </c>
      <c r="G5" s="230" t="s">
        <v>23</v>
      </c>
      <c r="H5" s="230" t="s">
        <v>24</v>
      </c>
      <c r="I5" s="230" t="s">
        <v>25</v>
      </c>
      <c r="J5" s="230" t="s">
        <v>6</v>
      </c>
      <c r="K5" s="230" t="s">
        <v>7</v>
      </c>
      <c r="L5" s="230" t="s">
        <v>1</v>
      </c>
      <c r="M5" s="230" t="s">
        <v>2</v>
      </c>
      <c r="N5" s="230" t="s">
        <v>39</v>
      </c>
      <c r="O5" s="230" t="s">
        <v>27</v>
      </c>
      <c r="P5" s="337" t="s">
        <v>26</v>
      </c>
      <c r="Q5" s="331"/>
      <c r="R5" s="67" t="s">
        <v>8</v>
      </c>
      <c r="S5" s="68" t="s">
        <v>9</v>
      </c>
      <c r="T5" s="68" t="s">
        <v>10</v>
      </c>
      <c r="U5" s="42"/>
    </row>
    <row r="6" spans="1:21" s="75" customFormat="1" ht="13.5" customHeight="1" x14ac:dyDescent="0.2">
      <c r="A6" s="69">
        <v>1</v>
      </c>
      <c r="B6" s="231" t="s">
        <v>2163</v>
      </c>
      <c r="C6" s="71" t="s">
        <v>2697</v>
      </c>
      <c r="D6" s="69" t="s">
        <v>3237</v>
      </c>
      <c r="E6" s="72">
        <v>6</v>
      </c>
      <c r="F6" s="72"/>
      <c r="G6" s="69">
        <v>1</v>
      </c>
      <c r="H6" s="69"/>
      <c r="I6" s="69"/>
      <c r="J6" s="69"/>
      <c r="K6" s="69"/>
      <c r="L6" s="69"/>
      <c r="M6" s="69"/>
      <c r="N6" s="69" t="s">
        <v>2806</v>
      </c>
      <c r="O6" s="69"/>
      <c r="P6" s="338"/>
      <c r="Q6" s="339"/>
      <c r="R6" s="73"/>
      <c r="S6" s="73"/>
      <c r="T6" s="73"/>
      <c r="U6" s="74" t="str">
        <f t="shared" ref="U6:U35" si="0">B6 &amp; "  " &amp;D6 &amp; IF(D6 = "VARCHAR","(" &amp; E6 &amp; ")",IF(D6="NUMERIC","(" &amp; E6 &amp; "," &amp; F6 &amp; ")",""))</f>
        <v>生産ラインＮｏ  VARCHAR(6)</v>
      </c>
    </row>
    <row r="7" spans="1:21" s="108" customFormat="1" ht="13.5" customHeight="1" x14ac:dyDescent="0.2">
      <c r="A7" s="102">
        <v>2</v>
      </c>
      <c r="B7" s="232" t="s">
        <v>541</v>
      </c>
      <c r="C7" s="104" t="s">
        <v>2698</v>
      </c>
      <c r="D7" s="123" t="s">
        <v>3237</v>
      </c>
      <c r="E7" s="232">
        <v>6</v>
      </c>
      <c r="F7" s="105"/>
      <c r="G7" s="102"/>
      <c r="H7" s="102"/>
      <c r="I7" s="102"/>
      <c r="J7" s="102"/>
      <c r="K7" s="102"/>
      <c r="L7" s="102"/>
      <c r="M7" s="102"/>
      <c r="N7" s="102"/>
      <c r="O7" s="102"/>
      <c r="P7" s="340" t="s">
        <v>196</v>
      </c>
      <c r="Q7" s="341"/>
      <c r="R7" s="106"/>
      <c r="S7" s="106"/>
      <c r="T7" s="106"/>
      <c r="U7" s="107" t="str">
        <f t="shared" si="0"/>
        <v>生産グループ（工場+課+班）  VARCHAR(6)</v>
      </c>
    </row>
    <row r="8" spans="1:21" s="108" customFormat="1" ht="13.5" customHeight="1" x14ac:dyDescent="0.2">
      <c r="A8" s="102">
        <v>3</v>
      </c>
      <c r="B8" s="232" t="s">
        <v>542</v>
      </c>
      <c r="C8" s="104" t="s">
        <v>2699</v>
      </c>
      <c r="D8" s="123" t="s">
        <v>84</v>
      </c>
      <c r="E8" s="232">
        <v>2</v>
      </c>
      <c r="F8" s="105"/>
      <c r="G8" s="102"/>
      <c r="H8" s="102"/>
      <c r="I8" s="102"/>
      <c r="J8" s="102"/>
      <c r="K8" s="102"/>
      <c r="L8" s="102"/>
      <c r="M8" s="102"/>
      <c r="N8" s="102"/>
      <c r="O8" s="102"/>
      <c r="P8" s="340" t="s">
        <v>196</v>
      </c>
      <c r="Q8" s="341"/>
      <c r="R8" s="124"/>
      <c r="S8" s="106"/>
      <c r="T8" s="106"/>
      <c r="U8" s="107" t="str">
        <f t="shared" si="0"/>
        <v>シーケンシャル  VARCHAR(2)</v>
      </c>
    </row>
    <row r="9" spans="1:21" s="75" customFormat="1" ht="13.5" customHeight="1" x14ac:dyDescent="0.2">
      <c r="A9" s="76">
        <v>4</v>
      </c>
      <c r="B9" s="226" t="s">
        <v>2164</v>
      </c>
      <c r="C9" s="78" t="s">
        <v>2700</v>
      </c>
      <c r="D9" s="69" t="s">
        <v>84</v>
      </c>
      <c r="E9" s="226">
        <v>40</v>
      </c>
      <c r="F9" s="79"/>
      <c r="G9" s="76"/>
      <c r="H9" s="76"/>
      <c r="I9" s="76"/>
      <c r="J9" s="76"/>
      <c r="K9" s="76"/>
      <c r="L9" s="76"/>
      <c r="M9" s="76"/>
      <c r="N9" s="76"/>
      <c r="O9" s="76"/>
      <c r="P9" s="327"/>
      <c r="Q9" s="328"/>
      <c r="R9" s="80"/>
      <c r="S9" s="73"/>
      <c r="T9" s="73"/>
      <c r="U9" s="74" t="str">
        <f t="shared" si="0"/>
        <v>生産ライン名称  VARCHAR(40)</v>
      </c>
    </row>
    <row r="10" spans="1:21" s="75" customFormat="1" ht="13.5" customHeight="1" x14ac:dyDescent="0.2">
      <c r="A10" s="76">
        <v>5</v>
      </c>
      <c r="B10" s="226" t="s">
        <v>1965</v>
      </c>
      <c r="C10" s="78" t="s">
        <v>2701</v>
      </c>
      <c r="D10" s="69" t="s">
        <v>3237</v>
      </c>
      <c r="E10" s="226">
        <v>6</v>
      </c>
      <c r="F10" s="79"/>
      <c r="G10" s="76"/>
      <c r="H10" s="76">
        <v>1</v>
      </c>
      <c r="I10" s="76"/>
      <c r="J10" s="76"/>
      <c r="K10" s="76"/>
      <c r="L10" s="76"/>
      <c r="M10" s="76"/>
      <c r="N10" s="76"/>
      <c r="O10" s="76"/>
      <c r="P10" s="327"/>
      <c r="Q10" s="328"/>
      <c r="R10" s="80"/>
      <c r="S10" s="73"/>
      <c r="T10" s="73"/>
      <c r="U10" s="74" t="str">
        <f t="shared" si="0"/>
        <v>仕入先ｺｰﾄﾞ  VARCHAR(6)</v>
      </c>
    </row>
    <row r="11" spans="1:21" s="108" customFormat="1" ht="13.5" customHeight="1" x14ac:dyDescent="0.2">
      <c r="A11" s="102">
        <v>6</v>
      </c>
      <c r="B11" s="232" t="s">
        <v>543</v>
      </c>
      <c r="C11" s="104" t="s">
        <v>2702</v>
      </c>
      <c r="D11" s="123" t="s">
        <v>3194</v>
      </c>
      <c r="E11" s="232">
        <v>11</v>
      </c>
      <c r="F11" s="105"/>
      <c r="G11" s="102"/>
      <c r="H11" s="102"/>
      <c r="I11" s="102"/>
      <c r="J11" s="102"/>
      <c r="K11" s="102"/>
      <c r="L11" s="102"/>
      <c r="M11" s="102"/>
      <c r="N11" s="102"/>
      <c r="O11" s="102"/>
      <c r="P11" s="340" t="s">
        <v>196</v>
      </c>
      <c r="Q11" s="341"/>
      <c r="R11" s="124"/>
      <c r="S11" s="106"/>
      <c r="T11" s="106"/>
      <c r="U11" s="107" t="str">
        <f t="shared" si="0"/>
        <v>基本代表品番  VARCHAR(11)</v>
      </c>
    </row>
    <row r="12" spans="1:21" s="108" customFormat="1" ht="13.5" customHeight="1" x14ac:dyDescent="0.2">
      <c r="A12" s="102">
        <v>7</v>
      </c>
      <c r="B12" s="234" t="s">
        <v>544</v>
      </c>
      <c r="C12" s="126" t="s">
        <v>2703</v>
      </c>
      <c r="D12" s="123" t="s">
        <v>84</v>
      </c>
      <c r="E12" s="234">
        <v>11</v>
      </c>
      <c r="F12" s="234"/>
      <c r="G12" s="234"/>
      <c r="H12" s="234"/>
      <c r="I12" s="234"/>
      <c r="J12" s="234"/>
      <c r="K12" s="234"/>
      <c r="L12" s="234"/>
      <c r="M12" s="234"/>
      <c r="N12" s="129"/>
      <c r="O12" s="129"/>
      <c r="P12" s="340" t="s">
        <v>196</v>
      </c>
      <c r="Q12" s="341"/>
      <c r="R12" s="128"/>
      <c r="S12" s="106"/>
      <c r="T12" s="106"/>
      <c r="U12" s="107" t="str">
        <f t="shared" si="0"/>
        <v>実代表品番1  VARCHAR(11)</v>
      </c>
    </row>
    <row r="13" spans="1:21" s="108" customFormat="1" ht="13.5" customHeight="1" x14ac:dyDescent="0.2">
      <c r="A13" s="102">
        <v>8</v>
      </c>
      <c r="B13" s="234" t="s">
        <v>545</v>
      </c>
      <c r="C13" s="126" t="s">
        <v>2704</v>
      </c>
      <c r="D13" s="123" t="s">
        <v>84</v>
      </c>
      <c r="E13" s="234">
        <v>11</v>
      </c>
      <c r="F13" s="234"/>
      <c r="G13" s="234"/>
      <c r="H13" s="234"/>
      <c r="I13" s="234"/>
      <c r="J13" s="234"/>
      <c r="K13" s="234"/>
      <c r="L13" s="234"/>
      <c r="M13" s="234"/>
      <c r="N13" s="129"/>
      <c r="O13" s="129"/>
      <c r="P13" s="340" t="s">
        <v>196</v>
      </c>
      <c r="Q13" s="341"/>
      <c r="R13" s="128"/>
      <c r="S13" s="106"/>
      <c r="T13" s="106"/>
      <c r="U13" s="107" t="str">
        <f t="shared" si="0"/>
        <v>実代表品番2  VARCHAR(11)</v>
      </c>
    </row>
    <row r="14" spans="1:21" s="108" customFormat="1" ht="13.5" customHeight="1" x14ac:dyDescent="0.2">
      <c r="A14" s="102">
        <v>9</v>
      </c>
      <c r="B14" s="234" t="s">
        <v>546</v>
      </c>
      <c r="C14" s="126" t="s">
        <v>2705</v>
      </c>
      <c r="D14" s="123" t="s">
        <v>84</v>
      </c>
      <c r="E14" s="234">
        <v>11</v>
      </c>
      <c r="F14" s="234"/>
      <c r="G14" s="129"/>
      <c r="H14" s="129"/>
      <c r="I14" s="129"/>
      <c r="J14" s="129"/>
      <c r="K14" s="129"/>
      <c r="L14" s="129"/>
      <c r="M14" s="129"/>
      <c r="N14" s="129"/>
      <c r="O14" s="129"/>
      <c r="P14" s="340" t="s">
        <v>196</v>
      </c>
      <c r="Q14" s="341"/>
      <c r="R14" s="128"/>
      <c r="S14" s="106"/>
      <c r="T14" s="106"/>
      <c r="U14" s="107" t="str">
        <f t="shared" si="0"/>
        <v>実代表品番3  VARCHAR(11)</v>
      </c>
    </row>
    <row r="15" spans="1:21" s="108" customFormat="1" ht="13.5" customHeight="1" x14ac:dyDescent="0.2">
      <c r="A15" s="102">
        <v>10</v>
      </c>
      <c r="B15" s="234" t="s">
        <v>547</v>
      </c>
      <c r="C15" s="126" t="s">
        <v>2706</v>
      </c>
      <c r="D15" s="123" t="s">
        <v>84</v>
      </c>
      <c r="E15" s="234">
        <v>11</v>
      </c>
      <c r="F15" s="234"/>
      <c r="G15" s="234"/>
      <c r="H15" s="234"/>
      <c r="I15" s="234"/>
      <c r="J15" s="234"/>
      <c r="K15" s="234"/>
      <c r="L15" s="234"/>
      <c r="M15" s="234"/>
      <c r="N15" s="129"/>
      <c r="O15" s="129"/>
      <c r="P15" s="340" t="s">
        <v>196</v>
      </c>
      <c r="Q15" s="341"/>
      <c r="R15" s="128"/>
      <c r="S15" s="106"/>
      <c r="T15" s="106"/>
      <c r="U15" s="107" t="str">
        <f t="shared" si="0"/>
        <v>実代表品番4  VARCHAR(11)</v>
      </c>
    </row>
    <row r="16" spans="1:21" s="108" customFormat="1" ht="13.5" customHeight="1" x14ac:dyDescent="0.2">
      <c r="A16" s="102">
        <v>11</v>
      </c>
      <c r="B16" s="234" t="s">
        <v>548</v>
      </c>
      <c r="C16" s="126" t="s">
        <v>2707</v>
      </c>
      <c r="D16" s="123" t="s">
        <v>84</v>
      </c>
      <c r="E16" s="234">
        <v>10</v>
      </c>
      <c r="F16" s="234"/>
      <c r="G16" s="234"/>
      <c r="H16" s="234"/>
      <c r="I16" s="234"/>
      <c r="J16" s="234"/>
      <c r="K16" s="234"/>
      <c r="L16" s="234"/>
      <c r="M16" s="234"/>
      <c r="N16" s="129"/>
      <c r="O16" s="129"/>
      <c r="P16" s="340" t="s">
        <v>196</v>
      </c>
      <c r="Q16" s="341"/>
      <c r="R16" s="128"/>
      <c r="S16" s="106"/>
      <c r="T16" s="106"/>
      <c r="U16" s="107" t="str">
        <f t="shared" si="0"/>
        <v>車種1  VARCHAR(10)</v>
      </c>
    </row>
    <row r="17" spans="1:21" s="108" customFormat="1" ht="13.5" customHeight="1" x14ac:dyDescent="0.2">
      <c r="A17" s="102">
        <v>12</v>
      </c>
      <c r="B17" s="232" t="s">
        <v>549</v>
      </c>
      <c r="C17" s="126" t="s">
        <v>2708</v>
      </c>
      <c r="D17" s="123" t="s">
        <v>84</v>
      </c>
      <c r="E17" s="234">
        <v>10</v>
      </c>
      <c r="F17" s="232"/>
      <c r="G17" s="232"/>
      <c r="H17" s="232"/>
      <c r="I17" s="232"/>
      <c r="J17" s="232"/>
      <c r="K17" s="232"/>
      <c r="L17" s="232"/>
      <c r="M17" s="232"/>
      <c r="N17" s="102"/>
      <c r="O17" s="232"/>
      <c r="P17" s="340" t="s">
        <v>196</v>
      </c>
      <c r="Q17" s="341"/>
      <c r="R17" s="128"/>
      <c r="S17" s="106"/>
      <c r="T17" s="106"/>
      <c r="U17" s="107" t="str">
        <f t="shared" si="0"/>
        <v>車種2  VARCHAR(10)</v>
      </c>
    </row>
    <row r="18" spans="1:21" s="108" customFormat="1" ht="13.5" customHeight="1" x14ac:dyDescent="0.2">
      <c r="A18" s="102">
        <v>13</v>
      </c>
      <c r="B18" s="234" t="s">
        <v>550</v>
      </c>
      <c r="C18" s="126" t="s">
        <v>2709</v>
      </c>
      <c r="D18" s="123" t="s">
        <v>3197</v>
      </c>
      <c r="E18" s="234">
        <v>10</v>
      </c>
      <c r="F18" s="234"/>
      <c r="G18" s="234"/>
      <c r="H18" s="234"/>
      <c r="I18" s="234"/>
      <c r="J18" s="234"/>
      <c r="K18" s="234"/>
      <c r="L18" s="234"/>
      <c r="M18" s="234"/>
      <c r="N18" s="129"/>
      <c r="O18" s="129"/>
      <c r="P18" s="340" t="s">
        <v>196</v>
      </c>
      <c r="Q18" s="341"/>
      <c r="R18" s="128"/>
      <c r="S18" s="106"/>
      <c r="T18" s="106"/>
      <c r="U18" s="107" t="str">
        <f t="shared" si="0"/>
        <v>車種3  VARCHAR(10)</v>
      </c>
    </row>
    <row r="19" spans="1:21" s="108" customFormat="1" ht="13.5" customHeight="1" x14ac:dyDescent="0.2">
      <c r="A19" s="102">
        <v>14</v>
      </c>
      <c r="B19" s="234" t="s">
        <v>551</v>
      </c>
      <c r="C19" s="126" t="s">
        <v>2710</v>
      </c>
      <c r="D19" s="123" t="s">
        <v>3197</v>
      </c>
      <c r="E19" s="234">
        <v>10</v>
      </c>
      <c r="F19" s="234"/>
      <c r="G19" s="234"/>
      <c r="H19" s="234"/>
      <c r="I19" s="234"/>
      <c r="J19" s="234"/>
      <c r="K19" s="234"/>
      <c r="L19" s="234"/>
      <c r="M19" s="234"/>
      <c r="N19" s="129"/>
      <c r="O19" s="129"/>
      <c r="P19" s="340" t="s">
        <v>196</v>
      </c>
      <c r="Q19" s="341"/>
      <c r="R19" s="128"/>
      <c r="S19" s="106"/>
      <c r="T19" s="106"/>
      <c r="U19" s="107" t="str">
        <f t="shared" si="0"/>
        <v>車種4  VARCHAR(10)</v>
      </c>
    </row>
    <row r="20" spans="1:21" s="108" customFormat="1" ht="13.5" customHeight="1" x14ac:dyDescent="0.2">
      <c r="A20" s="102">
        <v>15</v>
      </c>
      <c r="B20" s="234" t="s">
        <v>552</v>
      </c>
      <c r="C20" s="126" t="s">
        <v>2711</v>
      </c>
      <c r="D20" s="123" t="s">
        <v>149</v>
      </c>
      <c r="E20" s="234"/>
      <c r="F20" s="234"/>
      <c r="G20" s="129"/>
      <c r="H20" s="129"/>
      <c r="I20" s="129"/>
      <c r="J20" s="129"/>
      <c r="K20" s="129"/>
      <c r="L20" s="129"/>
      <c r="M20" s="129"/>
      <c r="N20" s="129"/>
      <c r="O20" s="129"/>
      <c r="P20" s="340" t="s">
        <v>196</v>
      </c>
      <c r="Q20" s="341"/>
      <c r="R20" s="128"/>
      <c r="S20" s="106"/>
      <c r="T20" s="106"/>
      <c r="U20" s="107" t="str">
        <f t="shared" si="0"/>
        <v>従業員人数  INT</v>
      </c>
    </row>
    <row r="21" spans="1:21" s="108" customFormat="1" ht="13.5" customHeight="1" x14ac:dyDescent="0.2">
      <c r="A21" s="102">
        <v>16</v>
      </c>
      <c r="B21" s="234" t="s">
        <v>553</v>
      </c>
      <c r="C21" s="126" t="s">
        <v>2712</v>
      </c>
      <c r="D21" s="123" t="s">
        <v>149</v>
      </c>
      <c r="E21" s="234"/>
      <c r="F21" s="234"/>
      <c r="G21" s="234"/>
      <c r="H21" s="234"/>
      <c r="I21" s="234"/>
      <c r="J21" s="234"/>
      <c r="K21" s="234"/>
      <c r="L21" s="234"/>
      <c r="M21" s="234"/>
      <c r="N21" s="129"/>
      <c r="O21" s="129"/>
      <c r="P21" s="340" t="s">
        <v>196</v>
      </c>
      <c r="Q21" s="341"/>
      <c r="R21" s="128"/>
      <c r="S21" s="106"/>
      <c r="T21" s="106"/>
      <c r="U21" s="107" t="str">
        <f t="shared" si="0"/>
        <v>パート人数  INT</v>
      </c>
    </row>
    <row r="22" spans="1:21" s="108" customFormat="1" ht="13.5" customHeight="1" x14ac:dyDescent="0.2">
      <c r="A22" s="102">
        <v>17</v>
      </c>
      <c r="B22" s="234" t="s">
        <v>554</v>
      </c>
      <c r="C22" s="126" t="s">
        <v>2713</v>
      </c>
      <c r="D22" s="123" t="s">
        <v>84</v>
      </c>
      <c r="E22" s="234">
        <v>10</v>
      </c>
      <c r="F22" s="234"/>
      <c r="G22" s="234"/>
      <c r="H22" s="234"/>
      <c r="I22" s="234"/>
      <c r="J22" s="234"/>
      <c r="K22" s="234"/>
      <c r="L22" s="234"/>
      <c r="M22" s="234"/>
      <c r="N22" s="129"/>
      <c r="O22" s="129"/>
      <c r="P22" s="340" t="s">
        <v>196</v>
      </c>
      <c r="Q22" s="341"/>
      <c r="R22" s="128"/>
      <c r="S22" s="106"/>
      <c r="T22" s="106"/>
      <c r="U22" s="107" t="str">
        <f t="shared" si="0"/>
        <v>ＴＲラインＮｏ  VARCHAR(10)</v>
      </c>
    </row>
    <row r="23" spans="1:21" s="154" customFormat="1" ht="13.5" customHeight="1" x14ac:dyDescent="0.2">
      <c r="A23" s="146">
        <v>18</v>
      </c>
      <c r="B23" s="233" t="s">
        <v>1828</v>
      </c>
      <c r="C23" s="155" t="s">
        <v>2714</v>
      </c>
      <c r="D23" s="149" t="s">
        <v>84</v>
      </c>
      <c r="E23" s="233">
        <v>10</v>
      </c>
      <c r="F23" s="150"/>
      <c r="G23" s="146"/>
      <c r="H23" s="146"/>
      <c r="I23" s="146">
        <v>1</v>
      </c>
      <c r="J23" s="146"/>
      <c r="K23" s="146"/>
      <c r="L23" s="146"/>
      <c r="M23" s="146"/>
      <c r="N23" s="146"/>
      <c r="O23" s="146"/>
      <c r="P23" s="342"/>
      <c r="Q23" s="343"/>
      <c r="R23" s="151"/>
      <c r="S23" s="152"/>
      <c r="T23" s="152"/>
      <c r="U23" s="153" t="str">
        <f t="shared" si="0"/>
        <v>経理用コード  VARCHAR(10)</v>
      </c>
    </row>
    <row r="24" spans="1:21" s="154" customFormat="1" ht="13.5" customHeight="1" x14ac:dyDescent="0.2">
      <c r="A24" s="146">
        <v>19</v>
      </c>
      <c r="B24" s="233" t="s">
        <v>1829</v>
      </c>
      <c r="C24" s="155" t="s">
        <v>2715</v>
      </c>
      <c r="D24" s="149" t="s">
        <v>3238</v>
      </c>
      <c r="E24" s="233"/>
      <c r="F24" s="150"/>
      <c r="G24" s="146"/>
      <c r="H24" s="146"/>
      <c r="I24" s="146"/>
      <c r="J24" s="146"/>
      <c r="K24" s="146"/>
      <c r="L24" s="146"/>
      <c r="M24" s="146"/>
      <c r="N24" s="146"/>
      <c r="O24" s="146"/>
      <c r="P24" s="342"/>
      <c r="Q24" s="343"/>
      <c r="R24" s="151"/>
      <c r="S24" s="152"/>
      <c r="T24" s="152"/>
      <c r="U24" s="153" t="str">
        <f t="shared" si="0"/>
        <v>設備費  MONEY</v>
      </c>
    </row>
    <row r="25" spans="1:21" s="75" customFormat="1" ht="13.5" customHeight="1" x14ac:dyDescent="0.2">
      <c r="A25" s="76">
        <v>20</v>
      </c>
      <c r="B25" s="228" t="s">
        <v>51</v>
      </c>
      <c r="C25" s="83" t="s">
        <v>2716</v>
      </c>
      <c r="D25" s="84" t="s">
        <v>107</v>
      </c>
      <c r="E25" s="228"/>
      <c r="F25" s="228"/>
      <c r="G25" s="228"/>
      <c r="H25" s="228"/>
      <c r="I25" s="228"/>
      <c r="J25" s="228"/>
      <c r="K25" s="228"/>
      <c r="L25" s="228"/>
      <c r="M25" s="228"/>
      <c r="N25" s="84"/>
      <c r="O25" s="84"/>
      <c r="P25" s="325"/>
      <c r="Q25" s="326"/>
      <c r="R25" s="81"/>
      <c r="S25" s="73"/>
      <c r="T25" s="73"/>
      <c r="U25" s="74" t="str">
        <f t="shared" si="0"/>
        <v>登録日時  DATETIME</v>
      </c>
    </row>
    <row r="26" spans="1:21" s="75" customFormat="1" ht="13.5" customHeight="1" x14ac:dyDescent="0.2">
      <c r="A26" s="76">
        <v>21</v>
      </c>
      <c r="B26" s="228" t="s">
        <v>57</v>
      </c>
      <c r="C26" s="83" t="s">
        <v>2717</v>
      </c>
      <c r="D26" s="84" t="s">
        <v>84</v>
      </c>
      <c r="E26" s="228">
        <v>50</v>
      </c>
      <c r="F26" s="228"/>
      <c r="G26" s="228"/>
      <c r="H26" s="228"/>
      <c r="I26" s="228"/>
      <c r="J26" s="228"/>
      <c r="K26" s="228"/>
      <c r="L26" s="228"/>
      <c r="M26" s="228"/>
      <c r="N26" s="84"/>
      <c r="O26" s="84"/>
      <c r="P26" s="325"/>
      <c r="Q26" s="326"/>
      <c r="R26" s="81"/>
      <c r="S26" s="73"/>
      <c r="T26" s="73"/>
      <c r="U26" s="74" t="str">
        <f t="shared" si="0"/>
        <v>登録端末名  VARCHAR(50)</v>
      </c>
    </row>
    <row r="27" spans="1:21" s="75" customFormat="1" ht="13.5" customHeight="1" x14ac:dyDescent="0.2">
      <c r="A27" s="76">
        <v>22</v>
      </c>
      <c r="B27" s="228" t="s">
        <v>52</v>
      </c>
      <c r="C27" s="83" t="s">
        <v>2718</v>
      </c>
      <c r="D27" s="84" t="s">
        <v>3237</v>
      </c>
      <c r="E27" s="228">
        <v>50</v>
      </c>
      <c r="F27" s="228"/>
      <c r="G27" s="84"/>
      <c r="H27" s="84"/>
      <c r="I27" s="84"/>
      <c r="J27" s="84"/>
      <c r="K27" s="84"/>
      <c r="L27" s="84"/>
      <c r="M27" s="84"/>
      <c r="N27" s="84"/>
      <c r="O27" s="84"/>
      <c r="P27" s="325"/>
      <c r="Q27" s="326"/>
      <c r="R27" s="81"/>
      <c r="S27" s="73"/>
      <c r="T27" s="73"/>
      <c r="U27" s="74" t="str">
        <f t="shared" si="0"/>
        <v>登録ユーザー名  VARCHAR(50)</v>
      </c>
    </row>
    <row r="28" spans="1:21" s="75" customFormat="1" ht="13.5" customHeight="1" x14ac:dyDescent="0.2">
      <c r="A28" s="76">
        <v>23</v>
      </c>
      <c r="B28" s="228" t="s">
        <v>60</v>
      </c>
      <c r="C28" s="83" t="s">
        <v>2719</v>
      </c>
      <c r="D28" s="84" t="s">
        <v>107</v>
      </c>
      <c r="E28" s="228"/>
      <c r="F28" s="228"/>
      <c r="G28" s="228"/>
      <c r="H28" s="228"/>
      <c r="I28" s="228"/>
      <c r="J28" s="228"/>
      <c r="K28" s="228"/>
      <c r="L28" s="228"/>
      <c r="M28" s="228"/>
      <c r="N28" s="84"/>
      <c r="O28" s="84"/>
      <c r="P28" s="325"/>
      <c r="Q28" s="326"/>
      <c r="R28" s="81"/>
      <c r="S28" s="73"/>
      <c r="T28" s="73"/>
      <c r="U28" s="74" t="str">
        <f t="shared" si="0"/>
        <v>更新日時  DATETIME</v>
      </c>
    </row>
    <row r="29" spans="1:21" s="75" customFormat="1" ht="13.5" customHeight="1" x14ac:dyDescent="0.2">
      <c r="A29" s="76">
        <v>24</v>
      </c>
      <c r="B29" s="228" t="s">
        <v>58</v>
      </c>
      <c r="C29" s="83" t="s">
        <v>2720</v>
      </c>
      <c r="D29" s="76" t="s">
        <v>84</v>
      </c>
      <c r="E29" s="228">
        <v>50</v>
      </c>
      <c r="F29" s="228"/>
      <c r="G29" s="228"/>
      <c r="H29" s="228"/>
      <c r="I29" s="228"/>
      <c r="J29" s="228"/>
      <c r="K29" s="228"/>
      <c r="L29" s="228"/>
      <c r="M29" s="228"/>
      <c r="N29" s="84"/>
      <c r="O29" s="84"/>
      <c r="P29" s="325"/>
      <c r="Q29" s="326"/>
      <c r="R29" s="81"/>
      <c r="S29" s="73"/>
      <c r="T29" s="73"/>
      <c r="U29" s="74" t="str">
        <f t="shared" si="0"/>
        <v>更新端末名  VARCHAR(50)</v>
      </c>
    </row>
    <row r="30" spans="1:21" s="75" customFormat="1" ht="13.5" customHeight="1" x14ac:dyDescent="0.2">
      <c r="A30" s="76">
        <v>25</v>
      </c>
      <c r="B30" s="226" t="s">
        <v>53</v>
      </c>
      <c r="C30" s="83" t="s">
        <v>2721</v>
      </c>
      <c r="D30" s="76" t="s">
        <v>3185</v>
      </c>
      <c r="E30" s="228">
        <v>50</v>
      </c>
      <c r="F30" s="226"/>
      <c r="G30" s="226"/>
      <c r="H30" s="226"/>
      <c r="I30" s="226"/>
      <c r="J30" s="226"/>
      <c r="K30" s="226"/>
      <c r="L30" s="226"/>
      <c r="M30" s="226"/>
      <c r="N30" s="76"/>
      <c r="O30" s="226"/>
      <c r="P30" s="327"/>
      <c r="Q30" s="328"/>
      <c r="R30" s="81"/>
      <c r="S30" s="73"/>
      <c r="T30" s="73"/>
      <c r="U30" s="74" t="str">
        <f t="shared" si="0"/>
        <v>更新ユーザー名  VARCHAR(50)</v>
      </c>
    </row>
    <row r="31" spans="1:21" s="75" customFormat="1" ht="13.5" customHeight="1" x14ac:dyDescent="0.2">
      <c r="A31" s="76">
        <v>26</v>
      </c>
      <c r="B31" s="226" t="s">
        <v>54</v>
      </c>
      <c r="C31" s="85" t="s">
        <v>2722</v>
      </c>
      <c r="D31" s="76" t="s">
        <v>149</v>
      </c>
      <c r="E31" s="226"/>
      <c r="F31" s="226"/>
      <c r="G31" s="226"/>
      <c r="H31" s="226"/>
      <c r="I31" s="226"/>
      <c r="J31" s="226"/>
      <c r="K31" s="226"/>
      <c r="L31" s="226"/>
      <c r="M31" s="226"/>
      <c r="N31" s="76"/>
      <c r="O31" s="226">
        <v>0</v>
      </c>
      <c r="P31" s="327"/>
      <c r="Q31" s="328"/>
      <c r="S31" s="73"/>
      <c r="T31" s="73"/>
      <c r="U31" s="74" t="str">
        <f t="shared" si="0"/>
        <v>削除フラグ  INT</v>
      </c>
    </row>
    <row r="32" spans="1:21" s="75" customFormat="1" ht="13.5" customHeight="1" x14ac:dyDescent="0.2">
      <c r="A32" s="76">
        <v>27</v>
      </c>
      <c r="B32" s="226" t="s">
        <v>56</v>
      </c>
      <c r="C32" s="85" t="s">
        <v>2723</v>
      </c>
      <c r="D32" s="84" t="s">
        <v>3239</v>
      </c>
      <c r="E32" s="226"/>
      <c r="F32" s="226"/>
      <c r="G32" s="226">
        <v>2</v>
      </c>
      <c r="H32" s="226"/>
      <c r="I32" s="226"/>
      <c r="J32" s="226"/>
      <c r="K32" s="226"/>
      <c r="L32" s="226"/>
      <c r="M32" s="226"/>
      <c r="N32" s="76" t="s">
        <v>2806</v>
      </c>
      <c r="O32" s="226"/>
      <c r="P32" s="327"/>
      <c r="Q32" s="328"/>
      <c r="R32" s="81"/>
      <c r="S32" s="73"/>
      <c r="T32" s="73"/>
      <c r="U32" s="74" t="str">
        <f t="shared" si="0"/>
        <v>削除日時  DATETIME</v>
      </c>
    </row>
    <row r="33" spans="1:21" s="75" customFormat="1" ht="13.5" customHeight="1" x14ac:dyDescent="0.2">
      <c r="A33" s="76">
        <v>28</v>
      </c>
      <c r="B33" s="226" t="s">
        <v>59</v>
      </c>
      <c r="C33" s="85" t="s">
        <v>2724</v>
      </c>
      <c r="D33" s="76" t="s">
        <v>3237</v>
      </c>
      <c r="E33" s="226">
        <v>50</v>
      </c>
      <c r="F33" s="226"/>
      <c r="G33" s="226"/>
      <c r="H33" s="226"/>
      <c r="I33" s="226"/>
      <c r="J33" s="226"/>
      <c r="K33" s="226"/>
      <c r="L33" s="226"/>
      <c r="M33" s="226"/>
      <c r="N33" s="76"/>
      <c r="O33" s="226"/>
      <c r="P33" s="327"/>
      <c r="Q33" s="328"/>
      <c r="R33" s="81"/>
      <c r="S33" s="73"/>
      <c r="T33" s="73"/>
      <c r="U33" s="74" t="str">
        <f t="shared" si="0"/>
        <v>削除端末名  VARCHAR(50)</v>
      </c>
    </row>
    <row r="34" spans="1:21" s="75" customFormat="1" ht="13.5" customHeight="1" x14ac:dyDescent="0.2">
      <c r="A34" s="76">
        <v>29</v>
      </c>
      <c r="B34" s="226" t="s">
        <v>55</v>
      </c>
      <c r="C34" s="85" t="s">
        <v>2725</v>
      </c>
      <c r="D34" s="76" t="s">
        <v>84</v>
      </c>
      <c r="E34" s="226">
        <v>50</v>
      </c>
      <c r="F34" s="226"/>
      <c r="G34" s="226"/>
      <c r="H34" s="226"/>
      <c r="I34" s="226"/>
      <c r="J34" s="226"/>
      <c r="K34" s="226"/>
      <c r="L34" s="226"/>
      <c r="M34" s="226"/>
      <c r="N34" s="76"/>
      <c r="O34" s="226"/>
      <c r="P34" s="327"/>
      <c r="Q34" s="328"/>
      <c r="R34" s="81"/>
      <c r="S34" s="73"/>
      <c r="T34" s="73"/>
      <c r="U34" s="74" t="str">
        <f t="shared" si="0"/>
        <v>削除ユーザー名  VARCHAR(50)</v>
      </c>
    </row>
    <row r="35" spans="1:21" s="75" customFormat="1" ht="13.5" customHeight="1" x14ac:dyDescent="0.2">
      <c r="A35" s="86">
        <v>30</v>
      </c>
      <c r="B35" s="227" t="s">
        <v>128</v>
      </c>
      <c r="C35" s="227" t="s">
        <v>2726</v>
      </c>
      <c r="D35" s="86" t="s">
        <v>149</v>
      </c>
      <c r="E35" s="227"/>
      <c r="F35" s="227"/>
      <c r="G35" s="86"/>
      <c r="H35" s="86"/>
      <c r="I35" s="86"/>
      <c r="J35" s="86"/>
      <c r="K35" s="86"/>
      <c r="L35" s="86"/>
      <c r="M35" s="86"/>
      <c r="N35" s="86"/>
      <c r="O35" s="227">
        <v>0</v>
      </c>
      <c r="P35" s="329" t="s">
        <v>75</v>
      </c>
      <c r="Q35" s="330"/>
      <c r="R35" s="73"/>
      <c r="S35" s="73"/>
      <c r="T35" s="73"/>
      <c r="U35" s="74" t="str">
        <f t="shared" si="0"/>
        <v>リビジョン番号  INT</v>
      </c>
    </row>
  </sheetData>
  <mergeCells count="33">
    <mergeCell ref="P33:Q33"/>
    <mergeCell ref="P34:Q34"/>
    <mergeCell ref="P35:Q35"/>
    <mergeCell ref="P27:Q27"/>
    <mergeCell ref="P28:Q28"/>
    <mergeCell ref="P29:Q29"/>
    <mergeCell ref="P30:Q30"/>
    <mergeCell ref="P31:Q31"/>
    <mergeCell ref="P32:Q32"/>
    <mergeCell ref="P26:Q26"/>
    <mergeCell ref="P15:Q15"/>
    <mergeCell ref="P16:Q16"/>
    <mergeCell ref="P17:Q17"/>
    <mergeCell ref="P18:Q18"/>
    <mergeCell ref="P19:Q19"/>
    <mergeCell ref="P20:Q20"/>
    <mergeCell ref="P21:Q21"/>
    <mergeCell ref="P22:Q22"/>
    <mergeCell ref="P23:Q23"/>
    <mergeCell ref="P24:Q24"/>
    <mergeCell ref="P25:Q25"/>
    <mergeCell ref="P14:Q14"/>
    <mergeCell ref="G1:P1"/>
    <mergeCell ref="G2:P2"/>
    <mergeCell ref="P5:Q5"/>
    <mergeCell ref="P6:Q6"/>
    <mergeCell ref="P7:Q7"/>
    <mergeCell ref="P8:Q8"/>
    <mergeCell ref="P9:Q9"/>
    <mergeCell ref="P10:Q10"/>
    <mergeCell ref="P11:Q11"/>
    <mergeCell ref="P12:Q12"/>
    <mergeCell ref="P13:Q13"/>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75554"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175554" r:id="rId4" name="CommandButton2"/>
      </mc:Fallback>
    </mc:AlternateContent>
    <mc:AlternateContent xmlns:mc="http://schemas.openxmlformats.org/markup-compatibility/2006">
      <mc:Choice Requires="x14">
        <control shapeId="1175553"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175553" r:id="rId6" name="CommandButton1"/>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43">
    <tabColor rgb="FF00B0F0"/>
  </sheetPr>
  <dimension ref="A1:U20"/>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30" t="s">
        <v>11</v>
      </c>
      <c r="B1" s="229" t="s">
        <v>29</v>
      </c>
      <c r="C1" s="39" t="s">
        <v>31</v>
      </c>
      <c r="D1" s="229" t="s">
        <v>16</v>
      </c>
      <c r="E1" s="229" t="s">
        <v>17</v>
      </c>
      <c r="F1" s="229" t="s">
        <v>18</v>
      </c>
      <c r="G1" s="331" t="s">
        <v>19</v>
      </c>
      <c r="H1" s="332"/>
      <c r="I1" s="332"/>
      <c r="J1" s="332"/>
      <c r="K1" s="332"/>
      <c r="L1" s="332"/>
      <c r="M1" s="332"/>
      <c r="N1" s="332"/>
      <c r="O1" s="332"/>
      <c r="P1" s="333"/>
      <c r="Q1" s="40" t="s">
        <v>20</v>
      </c>
      <c r="R1" s="41"/>
      <c r="S1" s="41"/>
      <c r="T1" s="41"/>
      <c r="U1" s="42"/>
    </row>
    <row r="2" spans="1:21" ht="13.5" customHeight="1" x14ac:dyDescent="0.2">
      <c r="A2" s="44"/>
      <c r="B2" s="45" t="s">
        <v>2744</v>
      </c>
      <c r="C2" s="46" t="s">
        <v>2728</v>
      </c>
      <c r="D2" s="47">
        <v>1000</v>
      </c>
      <c r="E2" s="48">
        <v>390</v>
      </c>
      <c r="F2" s="48">
        <v>18</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30" t="s">
        <v>15</v>
      </c>
      <c r="B5" s="230" t="s">
        <v>35</v>
      </c>
      <c r="C5" s="65" t="s">
        <v>36</v>
      </c>
      <c r="D5" s="66" t="s">
        <v>37</v>
      </c>
      <c r="E5" s="230" t="s">
        <v>32</v>
      </c>
      <c r="F5" s="230" t="s">
        <v>38</v>
      </c>
      <c r="G5" s="230" t="s">
        <v>23</v>
      </c>
      <c r="H5" s="230" t="s">
        <v>24</v>
      </c>
      <c r="I5" s="230" t="s">
        <v>25</v>
      </c>
      <c r="J5" s="230" t="s">
        <v>6</v>
      </c>
      <c r="K5" s="230" t="s">
        <v>7</v>
      </c>
      <c r="L5" s="230" t="s">
        <v>1</v>
      </c>
      <c r="M5" s="230" t="s">
        <v>2</v>
      </c>
      <c r="N5" s="230" t="s">
        <v>39</v>
      </c>
      <c r="O5" s="230" t="s">
        <v>27</v>
      </c>
      <c r="P5" s="337" t="s">
        <v>26</v>
      </c>
      <c r="Q5" s="331"/>
      <c r="R5" s="67" t="s">
        <v>8</v>
      </c>
      <c r="S5" s="68" t="s">
        <v>9</v>
      </c>
      <c r="T5" s="68" t="s">
        <v>10</v>
      </c>
      <c r="U5" s="42"/>
    </row>
    <row r="6" spans="1:21" s="75" customFormat="1" ht="13.5" customHeight="1" x14ac:dyDescent="0.2">
      <c r="A6" s="69">
        <v>1</v>
      </c>
      <c r="B6" s="231" t="s">
        <v>2163</v>
      </c>
      <c r="C6" s="71" t="s">
        <v>2729</v>
      </c>
      <c r="D6" s="69" t="s">
        <v>3240</v>
      </c>
      <c r="E6" s="72">
        <v>6</v>
      </c>
      <c r="F6" s="72"/>
      <c r="G6" s="69">
        <v>1</v>
      </c>
      <c r="H6" s="69"/>
      <c r="I6" s="69"/>
      <c r="J6" s="69"/>
      <c r="K6" s="69"/>
      <c r="L6" s="69"/>
      <c r="M6" s="69"/>
      <c r="N6" s="69" t="s">
        <v>2804</v>
      </c>
      <c r="O6" s="69"/>
      <c r="P6" s="338"/>
      <c r="Q6" s="339"/>
      <c r="R6" s="73"/>
      <c r="S6" s="73"/>
      <c r="T6" s="73"/>
      <c r="U6" s="74" t="str">
        <f t="shared" ref="U6:U20" si="0">B6 &amp; "  " &amp;D6 &amp; IF(D6 = "VARCHAR","(" &amp; E6 &amp; ")",IF(D6="NUMERIC","(" &amp; E6 &amp; "," &amp; F6 &amp; ")",""))</f>
        <v>生産ラインＮｏ  VARCHAR(6)</v>
      </c>
    </row>
    <row r="7" spans="1:21" s="75" customFormat="1" ht="13.5" customHeight="1" x14ac:dyDescent="0.2">
      <c r="A7" s="76">
        <v>2</v>
      </c>
      <c r="B7" s="226" t="s">
        <v>2167</v>
      </c>
      <c r="C7" s="78" t="s">
        <v>2730</v>
      </c>
      <c r="D7" s="69" t="s">
        <v>149</v>
      </c>
      <c r="E7" s="226"/>
      <c r="F7" s="79"/>
      <c r="G7" s="76">
        <v>2</v>
      </c>
      <c r="H7" s="76"/>
      <c r="I7" s="76"/>
      <c r="J7" s="76"/>
      <c r="K7" s="76"/>
      <c r="L7" s="76"/>
      <c r="M7" s="76"/>
      <c r="N7" s="76" t="s">
        <v>2805</v>
      </c>
      <c r="O7" s="76"/>
      <c r="P7" s="327"/>
      <c r="Q7" s="328"/>
      <c r="R7" s="73"/>
      <c r="S7" s="73"/>
      <c r="T7" s="73"/>
      <c r="U7" s="74" t="str">
        <f t="shared" si="0"/>
        <v>行No  INT</v>
      </c>
    </row>
    <row r="8" spans="1:21" s="75" customFormat="1" ht="13.5" customHeight="1" x14ac:dyDescent="0.2">
      <c r="A8" s="76">
        <v>3</v>
      </c>
      <c r="B8" s="226" t="s">
        <v>2168</v>
      </c>
      <c r="C8" s="78" t="s">
        <v>2731</v>
      </c>
      <c r="D8" s="69" t="s">
        <v>3190</v>
      </c>
      <c r="E8" s="226">
        <v>8</v>
      </c>
      <c r="F8" s="79"/>
      <c r="G8" s="76"/>
      <c r="H8" s="76"/>
      <c r="I8" s="76"/>
      <c r="J8" s="76"/>
      <c r="K8" s="76"/>
      <c r="L8" s="76"/>
      <c r="M8" s="76"/>
      <c r="N8" s="76"/>
      <c r="O8" s="76"/>
      <c r="P8" s="327"/>
      <c r="Q8" s="328"/>
      <c r="R8" s="80"/>
      <c r="S8" s="73"/>
      <c r="T8" s="73"/>
      <c r="U8" s="74" t="str">
        <f t="shared" si="0"/>
        <v>資産No  VARCHAR(8)</v>
      </c>
    </row>
    <row r="9" spans="1:21" s="75" customFormat="1" ht="13.5" customHeight="1" x14ac:dyDescent="0.2">
      <c r="A9" s="76">
        <v>4</v>
      </c>
      <c r="B9" s="226" t="s">
        <v>2169</v>
      </c>
      <c r="C9" s="78" t="s">
        <v>2732</v>
      </c>
      <c r="D9" s="69" t="s">
        <v>84</v>
      </c>
      <c r="E9" s="226">
        <v>40</v>
      </c>
      <c r="F9" s="79"/>
      <c r="G9" s="76"/>
      <c r="H9" s="76"/>
      <c r="I9" s="76"/>
      <c r="J9" s="76"/>
      <c r="K9" s="76"/>
      <c r="L9" s="76"/>
      <c r="M9" s="76"/>
      <c r="N9" s="76"/>
      <c r="O9" s="76"/>
      <c r="P9" s="327"/>
      <c r="Q9" s="328"/>
      <c r="R9" s="80"/>
      <c r="S9" s="73"/>
      <c r="T9" s="73"/>
      <c r="U9" s="74" t="str">
        <f t="shared" si="0"/>
        <v>設備名称  VARCHAR(40)</v>
      </c>
    </row>
    <row r="10" spans="1:21" s="75" customFormat="1" ht="13.5" customHeight="1" x14ac:dyDescent="0.2">
      <c r="A10" s="76">
        <v>5</v>
      </c>
      <c r="B10" s="228" t="s">
        <v>51</v>
      </c>
      <c r="C10" s="83" t="s">
        <v>2733</v>
      </c>
      <c r="D10" s="84" t="s">
        <v>107</v>
      </c>
      <c r="E10" s="228"/>
      <c r="F10" s="228"/>
      <c r="G10" s="228"/>
      <c r="H10" s="228"/>
      <c r="I10" s="228"/>
      <c r="J10" s="228"/>
      <c r="K10" s="228"/>
      <c r="L10" s="228"/>
      <c r="M10" s="228"/>
      <c r="N10" s="84"/>
      <c r="O10" s="84"/>
      <c r="P10" s="325"/>
      <c r="Q10" s="326"/>
      <c r="R10" s="81"/>
      <c r="S10" s="73"/>
      <c r="T10" s="73"/>
      <c r="U10" s="74" t="str">
        <f t="shared" si="0"/>
        <v>登録日時  DATETIME</v>
      </c>
    </row>
    <row r="11" spans="1:21" s="75" customFormat="1" ht="13.5" customHeight="1" x14ac:dyDescent="0.2">
      <c r="A11" s="76">
        <v>6</v>
      </c>
      <c r="B11" s="228" t="s">
        <v>57</v>
      </c>
      <c r="C11" s="83" t="s">
        <v>2734</v>
      </c>
      <c r="D11" s="84" t="s">
        <v>3240</v>
      </c>
      <c r="E11" s="228">
        <v>50</v>
      </c>
      <c r="F11" s="228"/>
      <c r="G11" s="228"/>
      <c r="H11" s="228"/>
      <c r="I11" s="228"/>
      <c r="J11" s="228"/>
      <c r="K11" s="228"/>
      <c r="L11" s="228"/>
      <c r="M11" s="228"/>
      <c r="N11" s="84"/>
      <c r="O11" s="84"/>
      <c r="P11" s="325"/>
      <c r="Q11" s="326"/>
      <c r="R11" s="81"/>
      <c r="S11" s="73"/>
      <c r="T11" s="73"/>
      <c r="U11" s="74" t="str">
        <f t="shared" si="0"/>
        <v>登録端末名  VARCHAR(50)</v>
      </c>
    </row>
    <row r="12" spans="1:21" s="75" customFormat="1" ht="13.5" customHeight="1" x14ac:dyDescent="0.2">
      <c r="A12" s="76">
        <v>7</v>
      </c>
      <c r="B12" s="228" t="s">
        <v>52</v>
      </c>
      <c r="C12" s="83" t="s">
        <v>2735</v>
      </c>
      <c r="D12" s="84" t="s">
        <v>3240</v>
      </c>
      <c r="E12" s="228">
        <v>50</v>
      </c>
      <c r="F12" s="228"/>
      <c r="G12" s="84"/>
      <c r="H12" s="84"/>
      <c r="I12" s="84"/>
      <c r="J12" s="84"/>
      <c r="K12" s="84"/>
      <c r="L12" s="84"/>
      <c r="M12" s="84"/>
      <c r="N12" s="84"/>
      <c r="O12" s="84"/>
      <c r="P12" s="325"/>
      <c r="Q12" s="326"/>
      <c r="R12" s="81"/>
      <c r="S12" s="73"/>
      <c r="T12" s="73"/>
      <c r="U12" s="74" t="str">
        <f t="shared" si="0"/>
        <v>登録ユーザー名  VARCHAR(50)</v>
      </c>
    </row>
    <row r="13" spans="1:21" s="75" customFormat="1" ht="13.5" customHeight="1" x14ac:dyDescent="0.2">
      <c r="A13" s="76">
        <v>8</v>
      </c>
      <c r="B13" s="228" t="s">
        <v>60</v>
      </c>
      <c r="C13" s="83" t="s">
        <v>2736</v>
      </c>
      <c r="D13" s="84" t="s">
        <v>3241</v>
      </c>
      <c r="E13" s="228"/>
      <c r="F13" s="228"/>
      <c r="G13" s="228"/>
      <c r="H13" s="228"/>
      <c r="I13" s="228"/>
      <c r="J13" s="228"/>
      <c r="K13" s="228"/>
      <c r="L13" s="228"/>
      <c r="M13" s="228"/>
      <c r="N13" s="84"/>
      <c r="O13" s="84"/>
      <c r="P13" s="325"/>
      <c r="Q13" s="326"/>
      <c r="R13" s="81"/>
      <c r="S13" s="73"/>
      <c r="T13" s="73"/>
      <c r="U13" s="74" t="str">
        <f t="shared" si="0"/>
        <v>更新日時  DATETIME</v>
      </c>
    </row>
    <row r="14" spans="1:21" s="75" customFormat="1" ht="13.5" customHeight="1" x14ac:dyDescent="0.2">
      <c r="A14" s="76">
        <v>9</v>
      </c>
      <c r="B14" s="228" t="s">
        <v>58</v>
      </c>
      <c r="C14" s="83" t="s">
        <v>2737</v>
      </c>
      <c r="D14" s="76" t="s">
        <v>3185</v>
      </c>
      <c r="E14" s="228">
        <v>50</v>
      </c>
      <c r="F14" s="228"/>
      <c r="G14" s="228"/>
      <c r="H14" s="228"/>
      <c r="I14" s="228"/>
      <c r="J14" s="228"/>
      <c r="K14" s="228"/>
      <c r="L14" s="228"/>
      <c r="M14" s="228"/>
      <c r="N14" s="84"/>
      <c r="O14" s="84"/>
      <c r="P14" s="325"/>
      <c r="Q14" s="326"/>
      <c r="R14" s="81"/>
      <c r="S14" s="73"/>
      <c r="T14" s="73"/>
      <c r="U14" s="74" t="str">
        <f t="shared" si="0"/>
        <v>更新端末名  VARCHAR(50)</v>
      </c>
    </row>
    <row r="15" spans="1:21" s="75" customFormat="1" ht="13.5" customHeight="1" x14ac:dyDescent="0.2">
      <c r="A15" s="76">
        <v>10</v>
      </c>
      <c r="B15" s="226" t="s">
        <v>53</v>
      </c>
      <c r="C15" s="83" t="s">
        <v>2738</v>
      </c>
      <c r="D15" s="76" t="s">
        <v>3185</v>
      </c>
      <c r="E15" s="228">
        <v>50</v>
      </c>
      <c r="F15" s="226"/>
      <c r="G15" s="226"/>
      <c r="H15" s="226"/>
      <c r="I15" s="226"/>
      <c r="J15" s="226"/>
      <c r="K15" s="226"/>
      <c r="L15" s="226"/>
      <c r="M15" s="226"/>
      <c r="N15" s="76"/>
      <c r="O15" s="226"/>
      <c r="P15" s="327"/>
      <c r="Q15" s="328"/>
      <c r="R15" s="81"/>
      <c r="S15" s="73"/>
      <c r="T15" s="73"/>
      <c r="U15" s="74" t="str">
        <f t="shared" si="0"/>
        <v>更新ユーザー名  VARCHAR(50)</v>
      </c>
    </row>
    <row r="16" spans="1:21" s="75" customFormat="1" ht="13.5" customHeight="1" x14ac:dyDescent="0.2">
      <c r="A16" s="76">
        <v>11</v>
      </c>
      <c r="B16" s="226" t="s">
        <v>54</v>
      </c>
      <c r="C16" s="85" t="s">
        <v>2739</v>
      </c>
      <c r="D16" s="76" t="s">
        <v>3242</v>
      </c>
      <c r="E16" s="226"/>
      <c r="F16" s="226"/>
      <c r="G16" s="226"/>
      <c r="H16" s="226"/>
      <c r="I16" s="226"/>
      <c r="J16" s="226"/>
      <c r="K16" s="226"/>
      <c r="L16" s="226"/>
      <c r="M16" s="226"/>
      <c r="N16" s="76"/>
      <c r="O16" s="226">
        <v>0</v>
      </c>
      <c r="P16" s="327"/>
      <c r="Q16" s="328"/>
      <c r="S16" s="73"/>
      <c r="T16" s="73"/>
      <c r="U16" s="74" t="str">
        <f t="shared" si="0"/>
        <v>削除フラグ  INT</v>
      </c>
    </row>
    <row r="17" spans="1:21" s="75" customFormat="1" ht="13.5" customHeight="1" x14ac:dyDescent="0.2">
      <c r="A17" s="76">
        <v>12</v>
      </c>
      <c r="B17" s="226" t="s">
        <v>56</v>
      </c>
      <c r="C17" s="85" t="s">
        <v>2740</v>
      </c>
      <c r="D17" s="84" t="s">
        <v>107</v>
      </c>
      <c r="E17" s="226"/>
      <c r="F17" s="226"/>
      <c r="G17" s="226">
        <v>3</v>
      </c>
      <c r="H17" s="226"/>
      <c r="I17" s="226"/>
      <c r="J17" s="226"/>
      <c r="K17" s="226"/>
      <c r="L17" s="226"/>
      <c r="M17" s="226"/>
      <c r="N17" s="76" t="s">
        <v>2806</v>
      </c>
      <c r="O17" s="226"/>
      <c r="P17" s="327"/>
      <c r="Q17" s="328"/>
      <c r="R17" s="81"/>
      <c r="S17" s="73"/>
      <c r="T17" s="73"/>
      <c r="U17" s="74" t="str">
        <f t="shared" si="0"/>
        <v>削除日時  DATETIME</v>
      </c>
    </row>
    <row r="18" spans="1:21" s="75" customFormat="1" ht="13.5" customHeight="1" x14ac:dyDescent="0.2">
      <c r="A18" s="76">
        <v>13</v>
      </c>
      <c r="B18" s="226" t="s">
        <v>59</v>
      </c>
      <c r="C18" s="85" t="s">
        <v>2741</v>
      </c>
      <c r="D18" s="76" t="s">
        <v>84</v>
      </c>
      <c r="E18" s="226">
        <v>50</v>
      </c>
      <c r="F18" s="226"/>
      <c r="G18" s="226"/>
      <c r="H18" s="226"/>
      <c r="I18" s="226"/>
      <c r="J18" s="226"/>
      <c r="K18" s="226"/>
      <c r="L18" s="226"/>
      <c r="M18" s="226"/>
      <c r="N18" s="76"/>
      <c r="O18" s="226"/>
      <c r="P18" s="327"/>
      <c r="Q18" s="328"/>
      <c r="R18" s="81"/>
      <c r="S18" s="73"/>
      <c r="T18" s="73"/>
      <c r="U18" s="74" t="str">
        <f t="shared" si="0"/>
        <v>削除端末名  VARCHAR(50)</v>
      </c>
    </row>
    <row r="19" spans="1:21" s="75" customFormat="1" ht="13.5" customHeight="1" x14ac:dyDescent="0.2">
      <c r="A19" s="76">
        <v>14</v>
      </c>
      <c r="B19" s="226" t="s">
        <v>55</v>
      </c>
      <c r="C19" s="85" t="s">
        <v>2742</v>
      </c>
      <c r="D19" s="76" t="s">
        <v>84</v>
      </c>
      <c r="E19" s="226">
        <v>50</v>
      </c>
      <c r="F19" s="226"/>
      <c r="G19" s="226"/>
      <c r="H19" s="226"/>
      <c r="I19" s="226"/>
      <c r="J19" s="226"/>
      <c r="K19" s="226"/>
      <c r="L19" s="226"/>
      <c r="M19" s="226"/>
      <c r="N19" s="76"/>
      <c r="O19" s="226"/>
      <c r="P19" s="327"/>
      <c r="Q19" s="328"/>
      <c r="R19" s="81"/>
      <c r="S19" s="73"/>
      <c r="T19" s="73"/>
      <c r="U19" s="74" t="str">
        <f t="shared" si="0"/>
        <v>削除ユーザー名  VARCHAR(50)</v>
      </c>
    </row>
    <row r="20" spans="1:21" s="75" customFormat="1" ht="13.5" customHeight="1" x14ac:dyDescent="0.2">
      <c r="A20" s="86">
        <v>15</v>
      </c>
      <c r="B20" s="227" t="s">
        <v>128</v>
      </c>
      <c r="C20" s="227" t="s">
        <v>2743</v>
      </c>
      <c r="D20" s="86" t="s">
        <v>149</v>
      </c>
      <c r="E20" s="227"/>
      <c r="F20" s="227"/>
      <c r="G20" s="86"/>
      <c r="H20" s="86"/>
      <c r="I20" s="86"/>
      <c r="J20" s="86"/>
      <c r="K20" s="86"/>
      <c r="L20" s="86"/>
      <c r="M20" s="86"/>
      <c r="N20" s="86"/>
      <c r="O20" s="227">
        <v>0</v>
      </c>
      <c r="P20" s="329" t="s">
        <v>75</v>
      </c>
      <c r="Q20" s="330"/>
      <c r="R20" s="73"/>
      <c r="S20" s="73"/>
      <c r="T20" s="73"/>
      <c r="U20" s="74" t="str">
        <f t="shared" si="0"/>
        <v>リビジョン番号  INT</v>
      </c>
    </row>
  </sheetData>
  <mergeCells count="18">
    <mergeCell ref="P20:Q20"/>
    <mergeCell ref="P9:Q9"/>
    <mergeCell ref="P10:Q10"/>
    <mergeCell ref="P11:Q11"/>
    <mergeCell ref="P12:Q12"/>
    <mergeCell ref="P13:Q13"/>
    <mergeCell ref="P14:Q14"/>
    <mergeCell ref="P15:Q15"/>
    <mergeCell ref="P16:Q16"/>
    <mergeCell ref="P17:Q17"/>
    <mergeCell ref="P18:Q18"/>
    <mergeCell ref="P19:Q19"/>
    <mergeCell ref="P8:Q8"/>
    <mergeCell ref="G1:P1"/>
    <mergeCell ref="G2:P2"/>
    <mergeCell ref="P5:Q5"/>
    <mergeCell ref="P6:Q6"/>
    <mergeCell ref="P7:Q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76578"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176578" r:id="rId4" name="CommandButton2"/>
      </mc:Fallback>
    </mc:AlternateContent>
    <mc:AlternateContent xmlns:mc="http://schemas.openxmlformats.org/markup-compatibility/2006">
      <mc:Choice Requires="x14">
        <control shapeId="1176577"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176577" r:id="rId6" name="CommandButton1"/>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146">
    <tabColor rgb="FF00B0F0"/>
  </sheetPr>
  <dimension ref="A1:U9"/>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51" t="s">
        <v>11</v>
      </c>
      <c r="B1" s="250" t="s">
        <v>29</v>
      </c>
      <c r="C1" s="39" t="s">
        <v>31</v>
      </c>
      <c r="D1" s="250" t="s">
        <v>16</v>
      </c>
      <c r="E1" s="250" t="s">
        <v>17</v>
      </c>
      <c r="F1" s="250" t="s">
        <v>18</v>
      </c>
      <c r="G1" s="331" t="s">
        <v>19</v>
      </c>
      <c r="H1" s="332"/>
      <c r="I1" s="332"/>
      <c r="J1" s="332"/>
      <c r="K1" s="332"/>
      <c r="L1" s="332"/>
      <c r="M1" s="332"/>
      <c r="N1" s="332"/>
      <c r="O1" s="332"/>
      <c r="P1" s="333"/>
      <c r="Q1" s="40" t="s">
        <v>20</v>
      </c>
      <c r="R1" s="41"/>
      <c r="S1" s="41"/>
      <c r="T1" s="41"/>
      <c r="U1" s="42"/>
    </row>
    <row r="2" spans="1:21" ht="13.5" customHeight="1" x14ac:dyDescent="0.2">
      <c r="A2" s="44"/>
      <c r="B2" s="45" t="s">
        <v>2986</v>
      </c>
      <c r="C2" s="46" t="s">
        <v>2987</v>
      </c>
      <c r="D2" s="47">
        <v>1000</v>
      </c>
      <c r="E2" s="48">
        <v>158</v>
      </c>
      <c r="F2" s="48">
        <v>100</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51" t="s">
        <v>15</v>
      </c>
      <c r="B5" s="251" t="s">
        <v>35</v>
      </c>
      <c r="C5" s="65" t="s">
        <v>36</v>
      </c>
      <c r="D5" s="66" t="s">
        <v>37</v>
      </c>
      <c r="E5" s="251" t="s">
        <v>32</v>
      </c>
      <c r="F5" s="251" t="s">
        <v>38</v>
      </c>
      <c r="G5" s="251" t="s">
        <v>23</v>
      </c>
      <c r="H5" s="251" t="s">
        <v>24</v>
      </c>
      <c r="I5" s="251" t="s">
        <v>25</v>
      </c>
      <c r="J5" s="251" t="s">
        <v>6</v>
      </c>
      <c r="K5" s="251" t="s">
        <v>7</v>
      </c>
      <c r="L5" s="251" t="s">
        <v>1</v>
      </c>
      <c r="M5" s="251" t="s">
        <v>2</v>
      </c>
      <c r="N5" s="251" t="s">
        <v>39</v>
      </c>
      <c r="O5" s="251" t="s">
        <v>27</v>
      </c>
      <c r="P5" s="337" t="s">
        <v>26</v>
      </c>
      <c r="Q5" s="331"/>
      <c r="R5" s="67" t="s">
        <v>8</v>
      </c>
      <c r="S5" s="68" t="s">
        <v>9</v>
      </c>
      <c r="T5" s="68" t="s">
        <v>10</v>
      </c>
      <c r="U5" s="42"/>
    </row>
    <row r="6" spans="1:21" s="75" customFormat="1" ht="13.5" customHeight="1" x14ac:dyDescent="0.2">
      <c r="A6" s="69">
        <v>1</v>
      </c>
      <c r="B6" s="252" t="s">
        <v>2993</v>
      </c>
      <c r="C6" s="71" t="s">
        <v>2989</v>
      </c>
      <c r="D6" s="69" t="s">
        <v>84</v>
      </c>
      <c r="E6" s="72">
        <v>50</v>
      </c>
      <c r="F6" s="72"/>
      <c r="G6" s="69">
        <v>1</v>
      </c>
      <c r="H6" s="69"/>
      <c r="I6" s="69"/>
      <c r="J6" s="69"/>
      <c r="K6" s="69"/>
      <c r="L6" s="69"/>
      <c r="M6" s="69"/>
      <c r="N6" s="69"/>
      <c r="O6" s="69"/>
      <c r="P6" s="338"/>
      <c r="Q6" s="339"/>
      <c r="R6" s="73"/>
      <c r="S6" s="73"/>
      <c r="T6" s="73"/>
      <c r="U6" s="74" t="str">
        <f t="shared" ref="U6:U9" si="0">B6 &amp; "  " &amp;D6 &amp; IF(D6 = "VARCHAR","(" &amp; E6 &amp; ")",IF(D6="NUMERIC","(" &amp; E6 &amp; "," &amp; F6 &amp; ")",""))</f>
        <v>起動中プログラム  VARCHAR(50)</v>
      </c>
    </row>
    <row r="7" spans="1:21" s="75" customFormat="1" ht="13.5" customHeight="1" x14ac:dyDescent="0.2">
      <c r="A7" s="76">
        <v>2</v>
      </c>
      <c r="B7" s="253" t="s">
        <v>2994</v>
      </c>
      <c r="C7" s="78" t="s">
        <v>2988</v>
      </c>
      <c r="D7" s="69" t="s">
        <v>3243</v>
      </c>
      <c r="E7" s="253">
        <v>50</v>
      </c>
      <c r="F7" s="79"/>
      <c r="G7" s="76">
        <v>2</v>
      </c>
      <c r="H7" s="76"/>
      <c r="I7" s="76"/>
      <c r="J7" s="76"/>
      <c r="K7" s="76"/>
      <c r="L7" s="76"/>
      <c r="M7" s="76"/>
      <c r="N7" s="76"/>
      <c r="O7" s="76"/>
      <c r="P7" s="327"/>
      <c r="Q7" s="328"/>
      <c r="R7" s="73"/>
      <c r="S7" s="73"/>
      <c r="T7" s="73"/>
      <c r="U7" s="74" t="str">
        <f t="shared" si="0"/>
        <v>起動ＰＣ名  VARCHAR(50)</v>
      </c>
    </row>
    <row r="8" spans="1:21" s="75" customFormat="1" ht="13.5" customHeight="1" x14ac:dyDescent="0.2">
      <c r="A8" s="76">
        <v>3</v>
      </c>
      <c r="B8" s="253" t="s">
        <v>2995</v>
      </c>
      <c r="C8" s="78" t="s">
        <v>2990</v>
      </c>
      <c r="D8" s="69" t="s">
        <v>3243</v>
      </c>
      <c r="E8" s="253">
        <v>50</v>
      </c>
      <c r="F8" s="79"/>
      <c r="G8" s="76"/>
      <c r="H8" s="76"/>
      <c r="I8" s="76"/>
      <c r="J8" s="76"/>
      <c r="K8" s="76"/>
      <c r="L8" s="76"/>
      <c r="M8" s="76"/>
      <c r="N8" s="76"/>
      <c r="O8" s="76"/>
      <c r="P8" s="327"/>
      <c r="Q8" s="328"/>
      <c r="R8" s="80"/>
      <c r="S8" s="73"/>
      <c r="T8" s="73"/>
      <c r="U8" s="74" t="str">
        <f t="shared" si="0"/>
        <v>起動ユーザー  VARCHAR(50)</v>
      </c>
    </row>
    <row r="9" spans="1:21" s="75" customFormat="1" ht="13.5" customHeight="1" x14ac:dyDescent="0.2">
      <c r="A9" s="76">
        <v>4</v>
      </c>
      <c r="B9" s="253" t="s">
        <v>2992</v>
      </c>
      <c r="C9" s="83" t="s">
        <v>2991</v>
      </c>
      <c r="D9" s="69" t="s">
        <v>3244</v>
      </c>
      <c r="E9" s="253"/>
      <c r="F9" s="79"/>
      <c r="G9" s="76"/>
      <c r="H9" s="76"/>
      <c r="I9" s="76"/>
      <c r="J9" s="76"/>
      <c r="K9" s="76"/>
      <c r="L9" s="76"/>
      <c r="M9" s="76"/>
      <c r="N9" s="76"/>
      <c r="O9" s="76"/>
      <c r="P9" s="327"/>
      <c r="Q9" s="328"/>
      <c r="R9" s="80"/>
      <c r="S9" s="73"/>
      <c r="T9" s="73"/>
      <c r="U9" s="74" t="str">
        <f t="shared" si="0"/>
        <v>起動日時  DATETIME</v>
      </c>
    </row>
  </sheetData>
  <mergeCells count="7">
    <mergeCell ref="P9:Q9"/>
    <mergeCell ref="G1:P1"/>
    <mergeCell ref="G2:P2"/>
    <mergeCell ref="P5:Q5"/>
    <mergeCell ref="P6:Q6"/>
    <mergeCell ref="P7:Q7"/>
    <mergeCell ref="P8:Q8"/>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242113"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242113" r:id="rId4" name="CommandButton1"/>
      </mc:Fallback>
    </mc:AlternateContent>
    <mc:AlternateContent xmlns:mc="http://schemas.openxmlformats.org/markup-compatibility/2006">
      <mc:Choice Requires="x14">
        <control shapeId="1242114"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242114" r:id="rId6" name="CommandButton2"/>
      </mc:Fallback>
    </mc:AlternateContent>
  </control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128"/>
  <dimension ref="A1:U27"/>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32" t="s">
        <v>11</v>
      </c>
      <c r="B1" s="131" t="s">
        <v>29</v>
      </c>
      <c r="C1" s="39" t="s">
        <v>31</v>
      </c>
      <c r="D1" s="131" t="s">
        <v>16</v>
      </c>
      <c r="E1" s="131" t="s">
        <v>17</v>
      </c>
      <c r="F1" s="131" t="s">
        <v>18</v>
      </c>
      <c r="G1" s="331" t="s">
        <v>19</v>
      </c>
      <c r="H1" s="332"/>
      <c r="I1" s="332"/>
      <c r="J1" s="332"/>
      <c r="K1" s="332"/>
      <c r="L1" s="332"/>
      <c r="M1" s="332"/>
      <c r="N1" s="332"/>
      <c r="O1" s="332"/>
      <c r="P1" s="333"/>
      <c r="Q1" s="40" t="s">
        <v>20</v>
      </c>
      <c r="R1" s="41"/>
      <c r="S1" s="41"/>
      <c r="T1" s="41"/>
      <c r="U1" s="42"/>
    </row>
    <row r="2" spans="1:21" ht="13.5" customHeight="1" x14ac:dyDescent="0.2">
      <c r="A2" s="44"/>
      <c r="B2" s="45" t="s">
        <v>1754</v>
      </c>
      <c r="C2" s="46" t="s">
        <v>2145</v>
      </c>
      <c r="D2" s="47">
        <v>1000</v>
      </c>
      <c r="E2" s="48">
        <v>388</v>
      </c>
      <c r="F2" s="48">
        <v>24</v>
      </c>
      <c r="G2" s="334"/>
      <c r="H2" s="335"/>
      <c r="I2" s="335"/>
      <c r="J2" s="335"/>
      <c r="K2" s="335"/>
      <c r="L2" s="335"/>
      <c r="M2" s="335"/>
      <c r="N2" s="335"/>
      <c r="O2" s="335"/>
      <c r="P2" s="336"/>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1728</v>
      </c>
      <c r="S4" s="55"/>
      <c r="T4" s="56"/>
      <c r="U4" s="42"/>
    </row>
    <row r="5" spans="1:21" ht="13.5" customHeight="1" x14ac:dyDescent="0.2">
      <c r="A5" s="132" t="s">
        <v>15</v>
      </c>
      <c r="B5" s="132" t="s">
        <v>35</v>
      </c>
      <c r="C5" s="65" t="s">
        <v>36</v>
      </c>
      <c r="D5" s="66" t="s">
        <v>37</v>
      </c>
      <c r="E5" s="132" t="s">
        <v>32</v>
      </c>
      <c r="F5" s="132" t="s">
        <v>38</v>
      </c>
      <c r="G5" s="132" t="s">
        <v>23</v>
      </c>
      <c r="H5" s="132" t="s">
        <v>24</v>
      </c>
      <c r="I5" s="132" t="s">
        <v>25</v>
      </c>
      <c r="J5" s="132" t="s">
        <v>6</v>
      </c>
      <c r="K5" s="132" t="s">
        <v>7</v>
      </c>
      <c r="L5" s="132" t="s">
        <v>1</v>
      </c>
      <c r="M5" s="132" t="s">
        <v>2</v>
      </c>
      <c r="N5" s="132" t="s">
        <v>39</v>
      </c>
      <c r="O5" s="132" t="s">
        <v>27</v>
      </c>
      <c r="P5" s="337" t="s">
        <v>26</v>
      </c>
      <c r="Q5" s="331"/>
      <c r="R5" s="67" t="s">
        <v>8</v>
      </c>
      <c r="S5" s="68" t="s">
        <v>9</v>
      </c>
      <c r="T5" s="68" t="s">
        <v>10</v>
      </c>
      <c r="U5" s="42"/>
    </row>
    <row r="6" spans="1:21" s="75" customFormat="1" ht="13.5" customHeight="1" x14ac:dyDescent="0.2">
      <c r="A6" s="69">
        <v>1</v>
      </c>
      <c r="B6" s="133" t="s">
        <v>1747</v>
      </c>
      <c r="C6" s="71" t="s">
        <v>1748</v>
      </c>
      <c r="D6" s="69" t="s">
        <v>84</v>
      </c>
      <c r="E6" s="72">
        <v>11</v>
      </c>
      <c r="F6" s="72"/>
      <c r="G6" s="69">
        <v>1</v>
      </c>
      <c r="H6" s="69"/>
      <c r="I6" s="69"/>
      <c r="J6" s="69"/>
      <c r="K6" s="69"/>
      <c r="L6" s="69"/>
      <c r="M6" s="69"/>
      <c r="N6" s="69"/>
      <c r="O6" s="69"/>
      <c r="P6" s="338"/>
      <c r="Q6" s="339"/>
      <c r="R6" s="73" t="s">
        <v>1729</v>
      </c>
      <c r="S6" s="73">
        <v>11</v>
      </c>
      <c r="T6" s="73"/>
      <c r="U6" s="74" t="str">
        <f t="shared" ref="U6:U27" si="0">B6 &amp; "  " &amp;D6 &amp; IF(D6 = "VARCHAR","(" &amp; E6 &amp; ")",IF(D6="NUMERIC","(" &amp; E6 &amp; "," &amp; F6 &amp; ")",""))</f>
        <v>品番コード  VARCHAR(11)</v>
      </c>
    </row>
    <row r="7" spans="1:21" s="75" customFormat="1" ht="13.5" customHeight="1" x14ac:dyDescent="0.2">
      <c r="A7" s="76">
        <v>2</v>
      </c>
      <c r="B7" s="134" t="s">
        <v>1735</v>
      </c>
      <c r="C7" s="78" t="s">
        <v>1749</v>
      </c>
      <c r="D7" s="69" t="s">
        <v>3243</v>
      </c>
      <c r="E7" s="134">
        <v>1</v>
      </c>
      <c r="F7" s="79"/>
      <c r="G7" s="76">
        <v>2</v>
      </c>
      <c r="H7" s="76"/>
      <c r="I7" s="76"/>
      <c r="J7" s="76"/>
      <c r="K7" s="76"/>
      <c r="L7" s="76"/>
      <c r="M7" s="76"/>
      <c r="N7" s="69"/>
      <c r="O7" s="76"/>
      <c r="P7" s="327"/>
      <c r="Q7" s="328"/>
      <c r="R7" s="73" t="s">
        <v>1737</v>
      </c>
      <c r="S7" s="73">
        <v>1</v>
      </c>
      <c r="T7" s="73"/>
      <c r="U7" s="74" t="str">
        <f t="shared" si="0"/>
        <v>マイナーコード  VARCHAR(1)</v>
      </c>
    </row>
    <row r="8" spans="1:21" s="75" customFormat="1" ht="13.5" customHeight="1" x14ac:dyDescent="0.2">
      <c r="A8" s="76">
        <v>3</v>
      </c>
      <c r="B8" s="134" t="s">
        <v>2146</v>
      </c>
      <c r="C8" s="78" t="s">
        <v>1750</v>
      </c>
      <c r="D8" s="69" t="s">
        <v>107</v>
      </c>
      <c r="E8" s="134"/>
      <c r="F8" s="79"/>
      <c r="G8" s="76">
        <v>3</v>
      </c>
      <c r="H8" s="76"/>
      <c r="I8" s="76"/>
      <c r="J8" s="76"/>
      <c r="K8" s="76"/>
      <c r="L8" s="76"/>
      <c r="M8" s="76"/>
      <c r="N8" s="76"/>
      <c r="O8" s="76"/>
      <c r="P8" s="327"/>
      <c r="Q8" s="328"/>
      <c r="R8" s="80" t="s">
        <v>1738</v>
      </c>
      <c r="S8" s="73"/>
      <c r="T8" s="73"/>
      <c r="U8" s="74" t="str">
        <f t="shared" si="0"/>
        <v>対象年月  DATETIME</v>
      </c>
    </row>
    <row r="9" spans="1:21" s="75" customFormat="1" ht="13.5" customHeight="1" x14ac:dyDescent="0.2">
      <c r="A9" s="76">
        <v>4</v>
      </c>
      <c r="B9" s="134" t="s">
        <v>1736</v>
      </c>
      <c r="C9" s="78" t="s">
        <v>3065</v>
      </c>
      <c r="D9" s="69" t="s">
        <v>3244</v>
      </c>
      <c r="E9" s="134"/>
      <c r="F9" s="79"/>
      <c r="G9" s="76"/>
      <c r="H9" s="76"/>
      <c r="I9" s="76"/>
      <c r="J9" s="76"/>
      <c r="K9" s="76"/>
      <c r="L9" s="76"/>
      <c r="M9" s="76"/>
      <c r="N9" s="76"/>
      <c r="O9" s="76"/>
      <c r="P9" s="327"/>
      <c r="Q9" s="328"/>
      <c r="R9" s="80" t="s">
        <v>1739</v>
      </c>
      <c r="S9" s="73"/>
      <c r="T9" s="73"/>
      <c r="U9" s="74" t="str">
        <f t="shared" si="0"/>
        <v>繰越残取得年月  DATETIME</v>
      </c>
    </row>
    <row r="10" spans="1:21" s="75" customFormat="1" ht="13.5" customHeight="1" x14ac:dyDescent="0.2">
      <c r="A10" s="76">
        <v>5</v>
      </c>
      <c r="B10" s="134" t="s">
        <v>3057</v>
      </c>
      <c r="C10" s="78" t="s">
        <v>3056</v>
      </c>
      <c r="D10" s="69" t="s">
        <v>3245</v>
      </c>
      <c r="E10" s="134"/>
      <c r="F10" s="79"/>
      <c r="G10" s="76"/>
      <c r="H10" s="76"/>
      <c r="I10" s="76"/>
      <c r="J10" s="76"/>
      <c r="K10" s="76"/>
      <c r="L10" s="76"/>
      <c r="M10" s="76"/>
      <c r="N10" s="76"/>
      <c r="O10" s="76"/>
      <c r="P10" s="327"/>
      <c r="Q10" s="328"/>
      <c r="R10" s="80" t="s">
        <v>1740</v>
      </c>
      <c r="S10" s="73"/>
      <c r="T10" s="73"/>
      <c r="U10" s="74" t="str">
        <f t="shared" si="0"/>
        <v>前月繰越  INT</v>
      </c>
    </row>
    <row r="11" spans="1:21" s="75" customFormat="1" ht="13.5" customHeight="1" x14ac:dyDescent="0.2">
      <c r="A11" s="76">
        <v>6</v>
      </c>
      <c r="B11" s="134" t="s">
        <v>3058</v>
      </c>
      <c r="C11" s="78" t="s">
        <v>3041</v>
      </c>
      <c r="D11" s="69" t="s">
        <v>3245</v>
      </c>
      <c r="E11" s="134"/>
      <c r="F11" s="79"/>
      <c r="G11" s="76"/>
      <c r="H11" s="76"/>
      <c r="I11" s="76"/>
      <c r="J11" s="76"/>
      <c r="K11" s="76"/>
      <c r="L11" s="76"/>
      <c r="M11" s="76"/>
      <c r="N11" s="76"/>
      <c r="O11" s="76"/>
      <c r="P11" s="327"/>
      <c r="Q11" s="328"/>
      <c r="R11" s="80" t="s">
        <v>1741</v>
      </c>
      <c r="S11" s="73"/>
      <c r="T11" s="73"/>
      <c r="U11" s="74" t="str">
        <f t="shared" si="0"/>
        <v>入庫数  INT</v>
      </c>
    </row>
    <row r="12" spans="1:21" s="75" customFormat="1" ht="13.5" customHeight="1" x14ac:dyDescent="0.2">
      <c r="A12" s="76">
        <v>7</v>
      </c>
      <c r="B12" s="130" t="s">
        <v>3059</v>
      </c>
      <c r="C12" s="83" t="s">
        <v>3060</v>
      </c>
      <c r="D12" s="69" t="s">
        <v>3245</v>
      </c>
      <c r="E12" s="130"/>
      <c r="F12" s="130"/>
      <c r="G12" s="130"/>
      <c r="H12" s="130"/>
      <c r="I12" s="130"/>
      <c r="J12" s="130"/>
      <c r="K12" s="130"/>
      <c r="L12" s="130"/>
      <c r="M12" s="130"/>
      <c r="N12" s="84"/>
      <c r="O12" s="84"/>
      <c r="P12" s="325"/>
      <c r="Q12" s="326"/>
      <c r="R12" s="81" t="s">
        <v>1742</v>
      </c>
      <c r="S12" s="73"/>
      <c r="T12" s="73"/>
      <c r="U12" s="74" t="str">
        <f t="shared" si="0"/>
        <v>出庫数  INT</v>
      </c>
    </row>
    <row r="13" spans="1:21" s="75" customFormat="1" ht="13.5" customHeight="1" x14ac:dyDescent="0.2">
      <c r="A13" s="76">
        <v>8</v>
      </c>
      <c r="B13" s="130" t="s">
        <v>3061</v>
      </c>
      <c r="C13" s="83" t="s">
        <v>3042</v>
      </c>
      <c r="D13" s="69" t="s">
        <v>3245</v>
      </c>
      <c r="E13" s="130"/>
      <c r="F13" s="130"/>
      <c r="G13" s="130"/>
      <c r="H13" s="130"/>
      <c r="I13" s="130"/>
      <c r="J13" s="130"/>
      <c r="K13" s="130"/>
      <c r="L13" s="130"/>
      <c r="M13" s="130"/>
      <c r="N13" s="84"/>
      <c r="O13" s="84"/>
      <c r="P13" s="325"/>
      <c r="Q13" s="326"/>
      <c r="R13" s="81" t="s">
        <v>1743</v>
      </c>
      <c r="S13" s="73"/>
      <c r="T13" s="73"/>
      <c r="U13" s="74" t="str">
        <f t="shared" si="0"/>
        <v>入庫調整数  INT</v>
      </c>
    </row>
    <row r="14" spans="1:21" s="75" customFormat="1" ht="13.5" customHeight="1" x14ac:dyDescent="0.2">
      <c r="A14" s="76">
        <v>9</v>
      </c>
      <c r="B14" s="130" t="s">
        <v>3062</v>
      </c>
      <c r="C14" s="83" t="s">
        <v>3043</v>
      </c>
      <c r="D14" s="69" t="s">
        <v>149</v>
      </c>
      <c r="E14" s="130"/>
      <c r="F14" s="130"/>
      <c r="G14" s="84"/>
      <c r="H14" s="84"/>
      <c r="I14" s="84"/>
      <c r="J14" s="84"/>
      <c r="K14" s="84"/>
      <c r="L14" s="84"/>
      <c r="M14" s="84"/>
      <c r="N14" s="84"/>
      <c r="O14" s="84"/>
      <c r="P14" s="325"/>
      <c r="Q14" s="326"/>
      <c r="R14" s="81" t="s">
        <v>1744</v>
      </c>
      <c r="S14" s="73"/>
      <c r="T14" s="73"/>
      <c r="U14" s="74" t="str">
        <f t="shared" si="0"/>
        <v>出庫調整数  INT</v>
      </c>
    </row>
    <row r="15" spans="1:21" s="75" customFormat="1" ht="13.5" customHeight="1" x14ac:dyDescent="0.2">
      <c r="A15" s="76">
        <v>10</v>
      </c>
      <c r="B15" s="130" t="s">
        <v>3064</v>
      </c>
      <c r="C15" s="83" t="s">
        <v>3063</v>
      </c>
      <c r="D15" s="69" t="s">
        <v>149</v>
      </c>
      <c r="E15" s="130"/>
      <c r="F15" s="130"/>
      <c r="G15" s="130"/>
      <c r="H15" s="130"/>
      <c r="I15" s="130"/>
      <c r="J15" s="130"/>
      <c r="K15" s="130"/>
      <c r="L15" s="130"/>
      <c r="M15" s="130"/>
      <c r="N15" s="84"/>
      <c r="O15" s="84"/>
      <c r="P15" s="325"/>
      <c r="Q15" s="326"/>
      <c r="R15" s="81" t="s">
        <v>1745</v>
      </c>
      <c r="S15" s="73"/>
      <c r="T15" s="73"/>
      <c r="U15" s="74" t="str">
        <f t="shared" si="0"/>
        <v>在庫数量  INT</v>
      </c>
    </row>
    <row r="16" spans="1:21" s="75" customFormat="1" ht="13.5" customHeight="1" x14ac:dyDescent="0.2">
      <c r="A16" s="76">
        <v>11</v>
      </c>
      <c r="B16" s="130" t="s">
        <v>1751</v>
      </c>
      <c r="C16" s="83" t="s">
        <v>3055</v>
      </c>
      <c r="D16" s="69" t="s">
        <v>3245</v>
      </c>
      <c r="E16" s="130"/>
      <c r="F16" s="130"/>
      <c r="G16" s="130"/>
      <c r="H16" s="130">
        <v>1</v>
      </c>
      <c r="I16" s="130"/>
      <c r="J16" s="130"/>
      <c r="K16" s="130"/>
      <c r="L16" s="130"/>
      <c r="M16" s="130"/>
      <c r="N16" s="84"/>
      <c r="O16" s="84"/>
      <c r="P16" s="325" t="s">
        <v>1752</v>
      </c>
      <c r="Q16" s="326"/>
      <c r="R16" s="81" t="s">
        <v>1746</v>
      </c>
      <c r="S16" s="73"/>
      <c r="T16" s="73"/>
      <c r="U16" s="74" t="str">
        <f t="shared" si="0"/>
        <v>処理区分  INT</v>
      </c>
    </row>
    <row r="17" spans="1:21" s="75" customFormat="1" ht="13.5" customHeight="1" x14ac:dyDescent="0.2">
      <c r="A17" s="76">
        <v>12</v>
      </c>
      <c r="B17" s="130" t="s">
        <v>51</v>
      </c>
      <c r="C17" s="83" t="s">
        <v>3044</v>
      </c>
      <c r="D17" s="84" t="s">
        <v>107</v>
      </c>
      <c r="E17" s="130"/>
      <c r="F17" s="130"/>
      <c r="G17" s="130"/>
      <c r="H17" s="130"/>
      <c r="I17" s="130"/>
      <c r="J17" s="130"/>
      <c r="K17" s="130"/>
      <c r="L17" s="130"/>
      <c r="M17" s="130"/>
      <c r="N17" s="84"/>
      <c r="O17" s="84"/>
      <c r="P17" s="325"/>
      <c r="Q17" s="326"/>
      <c r="R17" s="81" t="s">
        <v>1730</v>
      </c>
      <c r="S17" s="73"/>
      <c r="T17" s="73"/>
      <c r="U17" s="74" t="str">
        <f t="shared" si="0"/>
        <v>登録日時  DATETIME</v>
      </c>
    </row>
    <row r="18" spans="1:21" s="75" customFormat="1" ht="13.5" customHeight="1" x14ac:dyDescent="0.2">
      <c r="A18" s="76">
        <v>13</v>
      </c>
      <c r="B18" s="130" t="s">
        <v>57</v>
      </c>
      <c r="C18" s="83" t="s">
        <v>1718</v>
      </c>
      <c r="D18" s="84" t="s">
        <v>84</v>
      </c>
      <c r="E18" s="130">
        <v>50</v>
      </c>
      <c r="F18" s="130"/>
      <c r="G18" s="130"/>
      <c r="H18" s="130"/>
      <c r="I18" s="130"/>
      <c r="J18" s="130"/>
      <c r="K18" s="130"/>
      <c r="L18" s="130"/>
      <c r="M18" s="130"/>
      <c r="N18" s="84"/>
      <c r="O18" s="84"/>
      <c r="P18" s="325"/>
      <c r="Q18" s="326"/>
      <c r="R18" s="81"/>
      <c r="S18" s="73"/>
      <c r="T18" s="73"/>
      <c r="U18" s="74" t="str">
        <f t="shared" si="0"/>
        <v>登録端末名  VARCHAR(50)</v>
      </c>
    </row>
    <row r="19" spans="1:21" s="75" customFormat="1" ht="13.5" customHeight="1" x14ac:dyDescent="0.2">
      <c r="A19" s="76">
        <v>14</v>
      </c>
      <c r="B19" s="130" t="s">
        <v>52</v>
      </c>
      <c r="C19" s="83" t="s">
        <v>1719</v>
      </c>
      <c r="D19" s="84" t="s">
        <v>84</v>
      </c>
      <c r="E19" s="130">
        <v>50</v>
      </c>
      <c r="F19" s="130"/>
      <c r="G19" s="84"/>
      <c r="H19" s="84"/>
      <c r="I19" s="84"/>
      <c r="J19" s="84"/>
      <c r="K19" s="84"/>
      <c r="L19" s="84"/>
      <c r="M19" s="84"/>
      <c r="N19" s="84"/>
      <c r="O19" s="84"/>
      <c r="P19" s="325"/>
      <c r="Q19" s="326"/>
      <c r="R19" s="81" t="s">
        <v>1731</v>
      </c>
      <c r="S19" s="73">
        <v>50</v>
      </c>
      <c r="T19" s="73"/>
      <c r="U19" s="74" t="str">
        <f t="shared" si="0"/>
        <v>登録ユーザー名  VARCHAR(50)</v>
      </c>
    </row>
    <row r="20" spans="1:21" s="75" customFormat="1" ht="13.5" customHeight="1" x14ac:dyDescent="0.2">
      <c r="A20" s="76">
        <v>15</v>
      </c>
      <c r="B20" s="130" t="s">
        <v>60</v>
      </c>
      <c r="C20" s="83" t="s">
        <v>1720</v>
      </c>
      <c r="D20" s="84" t="s">
        <v>3244</v>
      </c>
      <c r="E20" s="130"/>
      <c r="F20" s="130"/>
      <c r="G20" s="130"/>
      <c r="H20" s="130"/>
      <c r="I20" s="130"/>
      <c r="J20" s="130"/>
      <c r="K20" s="130"/>
      <c r="L20" s="130"/>
      <c r="M20" s="130"/>
      <c r="N20" s="84"/>
      <c r="O20" s="84"/>
      <c r="P20" s="325"/>
      <c r="Q20" s="326"/>
      <c r="R20" s="81" t="s">
        <v>1732</v>
      </c>
      <c r="S20" s="73"/>
      <c r="T20" s="73"/>
      <c r="U20" s="74" t="str">
        <f t="shared" si="0"/>
        <v>更新日時  DATETIME</v>
      </c>
    </row>
    <row r="21" spans="1:21" s="75" customFormat="1" ht="13.5" customHeight="1" x14ac:dyDescent="0.2">
      <c r="A21" s="76">
        <v>16</v>
      </c>
      <c r="B21" s="130" t="s">
        <v>58</v>
      </c>
      <c r="C21" s="83" t="s">
        <v>1721</v>
      </c>
      <c r="D21" s="76" t="s">
        <v>3243</v>
      </c>
      <c r="E21" s="130">
        <v>50</v>
      </c>
      <c r="F21" s="130"/>
      <c r="G21" s="130"/>
      <c r="H21" s="130"/>
      <c r="I21" s="130"/>
      <c r="J21" s="130"/>
      <c r="K21" s="130"/>
      <c r="L21" s="130"/>
      <c r="M21" s="130"/>
      <c r="N21" s="84"/>
      <c r="O21" s="84"/>
      <c r="P21" s="325"/>
      <c r="Q21" s="326"/>
      <c r="R21" s="81" t="s">
        <v>1733</v>
      </c>
      <c r="S21" s="73">
        <v>50</v>
      </c>
      <c r="T21" s="73"/>
      <c r="U21" s="74" t="str">
        <f t="shared" si="0"/>
        <v>更新端末名  VARCHAR(50)</v>
      </c>
    </row>
    <row r="22" spans="1:21" s="75" customFormat="1" ht="13.5" customHeight="1" x14ac:dyDescent="0.2">
      <c r="A22" s="76">
        <v>17</v>
      </c>
      <c r="B22" s="134" t="s">
        <v>53</v>
      </c>
      <c r="C22" s="83" t="s">
        <v>1722</v>
      </c>
      <c r="D22" s="76" t="s">
        <v>84</v>
      </c>
      <c r="E22" s="130">
        <v>50</v>
      </c>
      <c r="F22" s="134"/>
      <c r="G22" s="134"/>
      <c r="H22" s="134"/>
      <c r="I22" s="134"/>
      <c r="J22" s="134"/>
      <c r="K22" s="134"/>
      <c r="L22" s="134"/>
      <c r="M22" s="134"/>
      <c r="N22" s="76"/>
      <c r="O22" s="134"/>
      <c r="P22" s="327"/>
      <c r="Q22" s="328"/>
      <c r="R22" s="81" t="s">
        <v>1734</v>
      </c>
      <c r="S22" s="73">
        <v>50</v>
      </c>
      <c r="T22" s="73"/>
      <c r="U22" s="74" t="str">
        <f t="shared" si="0"/>
        <v>更新ユーザー名  VARCHAR(50)</v>
      </c>
    </row>
    <row r="23" spans="1:21" s="75" customFormat="1" ht="13.5" customHeight="1" x14ac:dyDescent="0.2">
      <c r="A23" s="76">
        <v>18</v>
      </c>
      <c r="B23" s="134" t="s">
        <v>54</v>
      </c>
      <c r="C23" s="85" t="s">
        <v>1723</v>
      </c>
      <c r="D23" s="76" t="s">
        <v>3245</v>
      </c>
      <c r="E23" s="134"/>
      <c r="F23" s="134"/>
      <c r="G23" s="134"/>
      <c r="H23" s="134"/>
      <c r="I23" s="134"/>
      <c r="J23" s="134"/>
      <c r="K23" s="134"/>
      <c r="L23" s="134"/>
      <c r="M23" s="134"/>
      <c r="N23" s="76"/>
      <c r="O23" s="134">
        <v>0</v>
      </c>
      <c r="P23" s="327"/>
      <c r="Q23" s="328"/>
      <c r="R23" s="75">
        <v>0</v>
      </c>
      <c r="S23" s="73"/>
      <c r="T23" s="73"/>
      <c r="U23" s="74" t="str">
        <f t="shared" si="0"/>
        <v>削除フラグ  INT</v>
      </c>
    </row>
    <row r="24" spans="1:21" s="75" customFormat="1" ht="13.5" customHeight="1" x14ac:dyDescent="0.2">
      <c r="A24" s="76">
        <v>19</v>
      </c>
      <c r="B24" s="134" t="s">
        <v>56</v>
      </c>
      <c r="C24" s="85" t="s">
        <v>1724</v>
      </c>
      <c r="D24" s="84" t="s">
        <v>107</v>
      </c>
      <c r="E24" s="134"/>
      <c r="F24" s="134"/>
      <c r="G24" s="134"/>
      <c r="H24" s="134"/>
      <c r="I24" s="134"/>
      <c r="J24" s="134"/>
      <c r="K24" s="134"/>
      <c r="L24" s="134"/>
      <c r="M24" s="134"/>
      <c r="N24" s="76"/>
      <c r="O24" s="134"/>
      <c r="P24" s="327"/>
      <c r="Q24" s="328"/>
      <c r="R24" s="81"/>
      <c r="S24" s="73"/>
      <c r="T24" s="73"/>
      <c r="U24" s="74" t="str">
        <f t="shared" si="0"/>
        <v>削除日時  DATETIME</v>
      </c>
    </row>
    <row r="25" spans="1:21" s="75" customFormat="1" ht="13.5" customHeight="1" x14ac:dyDescent="0.2">
      <c r="A25" s="76">
        <v>20</v>
      </c>
      <c r="B25" s="134" t="s">
        <v>59</v>
      </c>
      <c r="C25" s="85" t="s">
        <v>1725</v>
      </c>
      <c r="D25" s="76" t="s">
        <v>3185</v>
      </c>
      <c r="E25" s="134">
        <v>50</v>
      </c>
      <c r="F25" s="134"/>
      <c r="G25" s="134"/>
      <c r="H25" s="134"/>
      <c r="I25" s="134"/>
      <c r="J25" s="134"/>
      <c r="K25" s="134"/>
      <c r="L25" s="134"/>
      <c r="M25" s="134"/>
      <c r="N25" s="76"/>
      <c r="O25" s="134"/>
      <c r="P25" s="327"/>
      <c r="Q25" s="328"/>
      <c r="R25" s="81"/>
      <c r="S25" s="73"/>
      <c r="T25" s="73"/>
      <c r="U25" s="74" t="str">
        <f t="shared" si="0"/>
        <v>削除端末名  VARCHAR(50)</v>
      </c>
    </row>
    <row r="26" spans="1:21" s="75" customFormat="1" ht="13.5" customHeight="1" x14ac:dyDescent="0.2">
      <c r="A26" s="76">
        <v>21</v>
      </c>
      <c r="B26" s="134" t="s">
        <v>55</v>
      </c>
      <c r="C26" s="85" t="s">
        <v>1726</v>
      </c>
      <c r="D26" s="76" t="s">
        <v>3243</v>
      </c>
      <c r="E26" s="134">
        <v>50</v>
      </c>
      <c r="F26" s="134"/>
      <c r="G26" s="134"/>
      <c r="H26" s="134"/>
      <c r="I26" s="134"/>
      <c r="J26" s="134"/>
      <c r="K26" s="134"/>
      <c r="L26" s="134"/>
      <c r="M26" s="134"/>
      <c r="N26" s="76"/>
      <c r="O26" s="134"/>
      <c r="P26" s="327"/>
      <c r="Q26" s="328"/>
      <c r="R26" s="81"/>
      <c r="S26" s="73"/>
      <c r="T26" s="73"/>
      <c r="U26" s="74" t="str">
        <f t="shared" si="0"/>
        <v>削除ユーザー名  VARCHAR(50)</v>
      </c>
    </row>
    <row r="27" spans="1:21" s="75" customFormat="1" ht="13.5" customHeight="1" x14ac:dyDescent="0.2">
      <c r="A27" s="86">
        <v>22</v>
      </c>
      <c r="B27" s="135" t="s">
        <v>128</v>
      </c>
      <c r="C27" s="135" t="s">
        <v>1727</v>
      </c>
      <c r="D27" s="86" t="s">
        <v>149</v>
      </c>
      <c r="E27" s="135"/>
      <c r="F27" s="135"/>
      <c r="G27" s="86"/>
      <c r="H27" s="86"/>
      <c r="I27" s="86"/>
      <c r="J27" s="86"/>
      <c r="K27" s="86"/>
      <c r="L27" s="86"/>
      <c r="M27" s="86"/>
      <c r="N27" s="86"/>
      <c r="O27" s="135">
        <v>0</v>
      </c>
      <c r="P27" s="329" t="s">
        <v>75</v>
      </c>
      <c r="Q27" s="330"/>
      <c r="R27" s="73">
        <v>0</v>
      </c>
      <c r="S27" s="73"/>
      <c r="T27" s="73"/>
      <c r="U27" s="74" t="str">
        <f t="shared" si="0"/>
        <v>リビジョン番号  INT</v>
      </c>
    </row>
  </sheetData>
  <mergeCells count="25">
    <mergeCell ref="P14:Q14"/>
    <mergeCell ref="G1:P1"/>
    <mergeCell ref="G2:P2"/>
    <mergeCell ref="P5:Q5"/>
    <mergeCell ref="P6:Q6"/>
    <mergeCell ref="P7:Q7"/>
    <mergeCell ref="P8:Q8"/>
    <mergeCell ref="P9:Q9"/>
    <mergeCell ref="P10:Q10"/>
    <mergeCell ref="P11:Q11"/>
    <mergeCell ref="P12:Q12"/>
    <mergeCell ref="P13:Q13"/>
    <mergeCell ref="P17:Q17"/>
    <mergeCell ref="P18:Q18"/>
    <mergeCell ref="P19:Q19"/>
    <mergeCell ref="P15:Q15"/>
    <mergeCell ref="P16:Q16"/>
    <mergeCell ref="P26:Q26"/>
    <mergeCell ref="P27:Q27"/>
    <mergeCell ref="P20:Q20"/>
    <mergeCell ref="P21:Q21"/>
    <mergeCell ref="P22:Q22"/>
    <mergeCell ref="P23:Q23"/>
    <mergeCell ref="P24:Q24"/>
    <mergeCell ref="P25:Q25"/>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84417"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84417" r:id="rId4" name="CommandButton1"/>
      </mc:Fallback>
    </mc:AlternateContent>
    <mc:AlternateContent xmlns:mc="http://schemas.openxmlformats.org/markup-compatibility/2006">
      <mc:Choice Requires="x14">
        <control shapeId="1084418"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84418" r:id="rId6" name="CommandButton2"/>
      </mc:Fallback>
    </mc:AlternateContent>
  </control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99"/>
  <dimension ref="A1:U8"/>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37" t="s">
        <v>14</v>
      </c>
      <c r="B1" s="38" t="s">
        <v>29</v>
      </c>
      <c r="C1" s="39" t="s">
        <v>31</v>
      </c>
      <c r="D1" s="38" t="s">
        <v>16</v>
      </c>
      <c r="E1" s="38" t="s">
        <v>17</v>
      </c>
      <c r="F1" s="38" t="s">
        <v>18</v>
      </c>
      <c r="G1" s="331" t="s">
        <v>19</v>
      </c>
      <c r="H1" s="332"/>
      <c r="I1" s="332"/>
      <c r="J1" s="332"/>
      <c r="K1" s="332"/>
      <c r="L1" s="332"/>
      <c r="M1" s="332"/>
      <c r="N1" s="332"/>
      <c r="O1" s="332"/>
      <c r="P1" s="333"/>
      <c r="Q1" s="40" t="s">
        <v>20</v>
      </c>
      <c r="R1" s="41"/>
      <c r="S1" s="41"/>
      <c r="T1" s="41"/>
      <c r="U1" s="42"/>
    </row>
    <row r="2" spans="1:21" ht="13.5" customHeight="1" x14ac:dyDescent="0.2">
      <c r="A2" s="44"/>
      <c r="B2" s="45" t="s">
        <v>2908</v>
      </c>
      <c r="C2" s="46" t="s">
        <v>2911</v>
      </c>
      <c r="D2" s="47">
        <v>10</v>
      </c>
      <c r="E2" s="48">
        <v>58</v>
      </c>
      <c r="F2" s="48">
        <v>4</v>
      </c>
      <c r="G2" s="334"/>
      <c r="H2" s="335"/>
      <c r="I2" s="335"/>
      <c r="J2" s="335"/>
      <c r="K2" s="335"/>
      <c r="L2" s="335"/>
      <c r="M2" s="335"/>
      <c r="N2" s="335"/>
      <c r="O2" s="335"/>
      <c r="P2" s="336"/>
      <c r="Q2" s="49">
        <v>41149.766064814816</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67"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37" t="s">
        <v>15</v>
      </c>
      <c r="B5" s="37" t="s">
        <v>35</v>
      </c>
      <c r="C5" s="65" t="s">
        <v>36</v>
      </c>
      <c r="D5" s="66" t="s">
        <v>37</v>
      </c>
      <c r="E5" s="37" t="s">
        <v>32</v>
      </c>
      <c r="F5" s="37" t="s">
        <v>38</v>
      </c>
      <c r="G5" s="37" t="s">
        <v>23</v>
      </c>
      <c r="H5" s="37" t="s">
        <v>24</v>
      </c>
      <c r="I5" s="37" t="s">
        <v>25</v>
      </c>
      <c r="J5" s="37" t="s">
        <v>6</v>
      </c>
      <c r="K5" s="37" t="s">
        <v>7</v>
      </c>
      <c r="L5" s="37" t="s">
        <v>3</v>
      </c>
      <c r="M5" s="37" t="s">
        <v>4</v>
      </c>
      <c r="N5" s="37" t="s">
        <v>39</v>
      </c>
      <c r="O5" s="37" t="s">
        <v>27</v>
      </c>
      <c r="P5" s="337" t="s">
        <v>26</v>
      </c>
      <c r="Q5" s="331"/>
      <c r="R5" s="67" t="s">
        <v>8</v>
      </c>
      <c r="S5" s="68" t="s">
        <v>9</v>
      </c>
      <c r="T5" s="68" t="s">
        <v>10</v>
      </c>
      <c r="U5" s="42"/>
    </row>
    <row r="6" spans="1:21" s="75" customFormat="1" ht="13.5" customHeight="1" x14ac:dyDescent="0.2">
      <c r="A6" s="69">
        <v>1</v>
      </c>
      <c r="B6" s="70" t="s">
        <v>2909</v>
      </c>
      <c r="C6" s="89" t="s">
        <v>2919</v>
      </c>
      <c r="D6" s="69" t="s">
        <v>3245</v>
      </c>
      <c r="E6" s="72"/>
      <c r="F6" s="72"/>
      <c r="G6" s="69">
        <v>1</v>
      </c>
      <c r="H6" s="69"/>
      <c r="I6" s="69"/>
      <c r="J6" s="69"/>
      <c r="K6" s="69"/>
      <c r="L6" s="69"/>
      <c r="M6" s="69"/>
      <c r="N6" s="69"/>
      <c r="O6" s="69"/>
      <c r="P6" s="338" t="s">
        <v>2912</v>
      </c>
      <c r="Q6" s="339"/>
      <c r="R6" s="73"/>
      <c r="S6" s="73"/>
      <c r="T6" s="73"/>
      <c r="U6" s="74" t="str">
        <f t="shared" ref="U6:U7" si="0">B6 &amp; "  " &amp;D6 &amp; IF(D6 = "VARCHAR","(" &amp; E6 &amp; ")",IF(D6="NUMERIC","(" &amp; E6 &amp; "," &amp; F6 &amp; ")",""))</f>
        <v>発注区分CD  INT</v>
      </c>
    </row>
    <row r="7" spans="1:21" s="75" customFormat="1" ht="13.5" customHeight="1" x14ac:dyDescent="0.2">
      <c r="A7" s="76">
        <v>2</v>
      </c>
      <c r="B7" s="77" t="s">
        <v>2910</v>
      </c>
      <c r="C7" s="78" t="s">
        <v>2920</v>
      </c>
      <c r="D7" s="76" t="s">
        <v>84</v>
      </c>
      <c r="E7" s="77">
        <v>50</v>
      </c>
      <c r="F7" s="79"/>
      <c r="G7" s="76"/>
      <c r="H7" s="76"/>
      <c r="I7" s="76"/>
      <c r="J7" s="76"/>
      <c r="K7" s="76"/>
      <c r="L7" s="76"/>
      <c r="M7" s="76"/>
      <c r="N7" s="76"/>
      <c r="O7" s="76"/>
      <c r="P7" s="327"/>
      <c r="Q7" s="328"/>
      <c r="R7" s="73"/>
      <c r="S7" s="73"/>
      <c r="T7" s="73"/>
      <c r="U7" s="74" t="str">
        <f t="shared" si="0"/>
        <v>発注区分名  VARCHAR(50)</v>
      </c>
    </row>
    <row r="8" spans="1:21" s="75" customFormat="1" ht="13.5" customHeight="1" x14ac:dyDescent="0.2">
      <c r="A8" s="76">
        <v>3</v>
      </c>
      <c r="B8" s="248" t="s">
        <v>2965</v>
      </c>
      <c r="C8" s="78" t="s">
        <v>2966</v>
      </c>
      <c r="D8" s="76" t="s">
        <v>3245</v>
      </c>
      <c r="E8" s="248"/>
      <c r="F8" s="79"/>
      <c r="G8" s="76"/>
      <c r="H8" s="76"/>
      <c r="I8" s="76"/>
      <c r="J8" s="76"/>
      <c r="K8" s="76"/>
      <c r="L8" s="76"/>
      <c r="M8" s="76"/>
      <c r="N8" s="76"/>
      <c r="O8" s="76"/>
      <c r="P8" s="327" t="s">
        <v>2967</v>
      </c>
      <c r="Q8" s="328"/>
      <c r="R8" s="73"/>
      <c r="S8" s="73"/>
      <c r="T8" s="73"/>
      <c r="U8" s="74" t="str">
        <f t="shared" ref="U8" si="1">B8 &amp; "  " &amp;D8 &amp; IF(D8 = "VARCHAR","(" &amp; E8 &amp; ")",IF(D8="NUMERIC","(" &amp; E8 &amp; "," &amp; F8 &amp; ")",""))</f>
        <v>区分  INT</v>
      </c>
    </row>
  </sheetData>
  <mergeCells count="6">
    <mergeCell ref="P8:Q8"/>
    <mergeCell ref="P7:Q7"/>
    <mergeCell ref="G1:P1"/>
    <mergeCell ref="G2:P2"/>
    <mergeCell ref="P5:Q5"/>
    <mergeCell ref="P6:Q6"/>
  </mergeCells>
  <phoneticPr fontId="2"/>
  <pageMargins left="0.19685039370078741" right="0.19685039370078741" top="0.39370078740157483" bottom="0.39370078740157483" header="0.51181102362204722" footer="0.51181102362204722"/>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18883"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18883" r:id="rId4" name="CommandButton1"/>
      </mc:Fallback>
    </mc:AlternateContent>
    <mc:AlternateContent xmlns:mc="http://schemas.openxmlformats.org/markup-compatibility/2006">
      <mc:Choice Requires="x14">
        <control shapeId="1018884"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18884" r:id="rId6" name="CommandButton2"/>
      </mc:Fallback>
    </mc:AlternateContent>
  </control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00"/>
  <dimension ref="A1:U7"/>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44" t="s">
        <v>14</v>
      </c>
      <c r="B1" s="243" t="s">
        <v>29</v>
      </c>
      <c r="C1" s="39" t="s">
        <v>31</v>
      </c>
      <c r="D1" s="243" t="s">
        <v>16</v>
      </c>
      <c r="E1" s="243" t="s">
        <v>17</v>
      </c>
      <c r="F1" s="243" t="s">
        <v>18</v>
      </c>
      <c r="G1" s="331" t="s">
        <v>19</v>
      </c>
      <c r="H1" s="332"/>
      <c r="I1" s="332"/>
      <c r="J1" s="332"/>
      <c r="K1" s="332"/>
      <c r="L1" s="332"/>
      <c r="M1" s="332"/>
      <c r="N1" s="332"/>
      <c r="O1" s="332"/>
      <c r="P1" s="333"/>
      <c r="Q1" s="40" t="s">
        <v>20</v>
      </c>
      <c r="R1" s="41"/>
      <c r="S1" s="41"/>
      <c r="T1" s="41"/>
      <c r="U1" s="42"/>
    </row>
    <row r="2" spans="1:21" ht="13.5" customHeight="1" x14ac:dyDescent="0.2">
      <c r="A2" s="44"/>
      <c r="B2" s="45" t="s">
        <v>2914</v>
      </c>
      <c r="C2" s="46" t="s">
        <v>2913</v>
      </c>
      <c r="D2" s="47">
        <v>10</v>
      </c>
      <c r="E2" s="48">
        <v>51</v>
      </c>
      <c r="F2" s="48">
        <v>1</v>
      </c>
      <c r="G2" s="334"/>
      <c r="H2" s="335"/>
      <c r="I2" s="335"/>
      <c r="J2" s="335"/>
      <c r="K2" s="335"/>
      <c r="L2" s="335"/>
      <c r="M2" s="335"/>
      <c r="N2" s="335"/>
      <c r="O2" s="335"/>
      <c r="P2" s="336"/>
      <c r="Q2" s="49">
        <v>41149.766064814816</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67"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44" t="s">
        <v>15</v>
      </c>
      <c r="B5" s="244" t="s">
        <v>35</v>
      </c>
      <c r="C5" s="65" t="s">
        <v>36</v>
      </c>
      <c r="D5" s="66" t="s">
        <v>37</v>
      </c>
      <c r="E5" s="244" t="s">
        <v>32</v>
      </c>
      <c r="F5" s="244" t="s">
        <v>38</v>
      </c>
      <c r="G5" s="244" t="s">
        <v>23</v>
      </c>
      <c r="H5" s="244" t="s">
        <v>24</v>
      </c>
      <c r="I5" s="244" t="s">
        <v>25</v>
      </c>
      <c r="J5" s="244" t="s">
        <v>6</v>
      </c>
      <c r="K5" s="244" t="s">
        <v>7</v>
      </c>
      <c r="L5" s="244" t="s">
        <v>1</v>
      </c>
      <c r="M5" s="244" t="s">
        <v>2</v>
      </c>
      <c r="N5" s="244" t="s">
        <v>39</v>
      </c>
      <c r="O5" s="244" t="s">
        <v>27</v>
      </c>
      <c r="P5" s="337" t="s">
        <v>26</v>
      </c>
      <c r="Q5" s="331"/>
      <c r="R5" s="67" t="s">
        <v>8</v>
      </c>
      <c r="S5" s="68" t="s">
        <v>9</v>
      </c>
      <c r="T5" s="68" t="s">
        <v>10</v>
      </c>
      <c r="U5" s="42"/>
    </row>
    <row r="6" spans="1:21" s="75" customFormat="1" ht="13.5" customHeight="1" x14ac:dyDescent="0.2">
      <c r="A6" s="69">
        <v>1</v>
      </c>
      <c r="B6" s="245" t="s">
        <v>2915</v>
      </c>
      <c r="C6" s="89" t="s">
        <v>2917</v>
      </c>
      <c r="D6" s="69" t="s">
        <v>84</v>
      </c>
      <c r="E6" s="72">
        <v>1</v>
      </c>
      <c r="F6" s="72"/>
      <c r="G6" s="69">
        <v>1</v>
      </c>
      <c r="H6" s="69"/>
      <c r="I6" s="69"/>
      <c r="J6" s="69"/>
      <c r="K6" s="69"/>
      <c r="L6" s="69"/>
      <c r="M6" s="69"/>
      <c r="N6" s="69"/>
      <c r="O6" s="69"/>
      <c r="P6" s="338" t="s">
        <v>2927</v>
      </c>
      <c r="Q6" s="339"/>
      <c r="R6" s="73"/>
      <c r="S6" s="73"/>
      <c r="T6" s="73"/>
      <c r="U6" s="74" t="str">
        <f t="shared" ref="U6:U7" si="0">B6 &amp; "  " &amp;D6 &amp; IF(D6 = "VARCHAR","(" &amp; E6 &amp; ")",IF(D6="NUMERIC","(" &amp; E6 &amp; "," &amp; F6 &amp; ")",""))</f>
        <v>発注形態区分CD  VARCHAR(1)</v>
      </c>
    </row>
    <row r="7" spans="1:21" s="75" customFormat="1" ht="13.5" customHeight="1" x14ac:dyDescent="0.2">
      <c r="A7" s="76">
        <v>2</v>
      </c>
      <c r="B7" s="246" t="s">
        <v>2916</v>
      </c>
      <c r="C7" s="78" t="s">
        <v>2918</v>
      </c>
      <c r="D7" s="76" t="s">
        <v>3243</v>
      </c>
      <c r="E7" s="246">
        <v>50</v>
      </c>
      <c r="F7" s="79"/>
      <c r="G7" s="76"/>
      <c r="H7" s="76"/>
      <c r="I7" s="76"/>
      <c r="J7" s="76"/>
      <c r="K7" s="76"/>
      <c r="L7" s="76"/>
      <c r="M7" s="76"/>
      <c r="N7" s="76"/>
      <c r="O7" s="76"/>
      <c r="P7" s="327"/>
      <c r="Q7" s="328"/>
      <c r="R7" s="73"/>
      <c r="S7" s="73"/>
      <c r="T7" s="73"/>
      <c r="U7" s="74" t="str">
        <f t="shared" si="0"/>
        <v>発注形態区分名  VARCHAR(50)</v>
      </c>
    </row>
  </sheetData>
  <mergeCells count="5">
    <mergeCell ref="G1:P1"/>
    <mergeCell ref="G2:P2"/>
    <mergeCell ref="P5:Q5"/>
    <mergeCell ref="P6:Q6"/>
    <mergeCell ref="P7:Q7"/>
  </mergeCells>
  <phoneticPr fontId="2"/>
  <pageMargins left="0.19685039370078741" right="0.19685039370078741" top="0.39370078740157483" bottom="0.39370078740157483" header="0.51181102362204722" footer="0.51181102362204722"/>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222657"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222657" r:id="rId4" name="CommandButton1"/>
      </mc:Fallback>
    </mc:AlternateContent>
    <mc:AlternateContent xmlns:mc="http://schemas.openxmlformats.org/markup-compatibility/2006">
      <mc:Choice Requires="x14">
        <control shapeId="1222658"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222658" r:id="rId6" name="CommandButton2"/>
      </mc:Fallback>
    </mc:AlternateContent>
  </control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28"/>
  <dimension ref="A1:P43"/>
  <sheetViews>
    <sheetView view="pageBreakPreview" zoomScaleNormal="100" zoomScaleSheetLayoutView="100" workbookViewId="0">
      <selection activeCell="C30" sqref="C30"/>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164" t="s">
        <v>85</v>
      </c>
      <c r="B1" s="163" t="s">
        <v>82</v>
      </c>
      <c r="C1" s="39" t="s">
        <v>83</v>
      </c>
      <c r="D1" s="337"/>
      <c r="E1" s="337"/>
      <c r="F1" s="337"/>
      <c r="G1" s="337" t="s">
        <v>33</v>
      </c>
      <c r="H1" s="337"/>
      <c r="I1" s="337"/>
      <c r="J1" s="337"/>
      <c r="K1" s="337"/>
      <c r="L1" s="337"/>
      <c r="M1" s="337"/>
      <c r="N1" s="337"/>
      <c r="O1" s="40" t="s">
        <v>20</v>
      </c>
      <c r="P1" s="41"/>
    </row>
    <row r="2" spans="1:16" ht="13.5" customHeight="1" x14ac:dyDescent="0.2">
      <c r="A2" s="44"/>
      <c r="B2" s="45" t="s">
        <v>1910</v>
      </c>
      <c r="C2" s="46" t="s">
        <v>1909</v>
      </c>
      <c r="D2" s="351"/>
      <c r="E2" s="351"/>
      <c r="F2" s="351"/>
      <c r="G2" s="352" t="s">
        <v>1948</v>
      </c>
      <c r="H2" s="352"/>
      <c r="I2" s="352"/>
      <c r="J2" s="352"/>
      <c r="K2" s="352"/>
      <c r="L2" s="352"/>
      <c r="M2" s="352"/>
      <c r="N2" s="352"/>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53" t="s">
        <v>78</v>
      </c>
      <c r="B4" s="353"/>
      <c r="C4" s="353"/>
      <c r="D4" s="353"/>
      <c r="E4" s="353"/>
      <c r="F4" s="353"/>
      <c r="G4" s="353"/>
      <c r="H4" s="353"/>
      <c r="I4" s="353"/>
      <c r="J4" s="353"/>
      <c r="K4" s="353"/>
      <c r="L4" s="353"/>
      <c r="M4" s="353"/>
      <c r="N4" s="353"/>
      <c r="O4" s="353"/>
      <c r="P4" s="42"/>
    </row>
    <row r="5" spans="1:16" ht="13.5" customHeight="1" x14ac:dyDescent="0.2">
      <c r="A5" s="349" t="s">
        <v>2348</v>
      </c>
      <c r="B5" s="350"/>
      <c r="C5" s="350"/>
      <c r="D5" s="350"/>
      <c r="E5" s="350"/>
      <c r="F5" s="350"/>
      <c r="G5" s="350"/>
      <c r="H5" s="350"/>
      <c r="I5" s="350"/>
      <c r="J5" s="350"/>
      <c r="K5" s="350"/>
      <c r="L5" s="350"/>
      <c r="M5" s="350"/>
      <c r="N5" s="350"/>
      <c r="O5" s="350"/>
      <c r="P5" s="42"/>
    </row>
    <row r="6" spans="1:16" s="75" customFormat="1" ht="13.5" customHeight="1" x14ac:dyDescent="0.2">
      <c r="A6" s="350"/>
      <c r="B6" s="350"/>
      <c r="C6" s="350"/>
      <c r="D6" s="350"/>
      <c r="E6" s="350"/>
      <c r="F6" s="350"/>
      <c r="G6" s="350"/>
      <c r="H6" s="350"/>
      <c r="I6" s="350"/>
      <c r="J6" s="350"/>
      <c r="K6" s="350"/>
      <c r="L6" s="350"/>
      <c r="M6" s="350"/>
      <c r="N6" s="350"/>
      <c r="O6" s="350"/>
      <c r="P6" s="74"/>
    </row>
    <row r="7" spans="1:16" s="75" customFormat="1" ht="13.5" customHeight="1" x14ac:dyDescent="0.2">
      <c r="A7" s="350"/>
      <c r="B7" s="350"/>
      <c r="C7" s="350"/>
      <c r="D7" s="350"/>
      <c r="E7" s="350"/>
      <c r="F7" s="350"/>
      <c r="G7" s="350"/>
      <c r="H7" s="350"/>
      <c r="I7" s="350"/>
      <c r="J7" s="350"/>
      <c r="K7" s="350"/>
      <c r="L7" s="350"/>
      <c r="M7" s="350"/>
      <c r="N7" s="350"/>
      <c r="O7" s="350"/>
      <c r="P7" s="74"/>
    </row>
    <row r="8" spans="1:16" s="75" customFormat="1" ht="13.5" customHeight="1" x14ac:dyDescent="0.2">
      <c r="A8" s="350"/>
      <c r="B8" s="350"/>
      <c r="C8" s="350"/>
      <c r="D8" s="350"/>
      <c r="E8" s="350"/>
      <c r="F8" s="350"/>
      <c r="G8" s="350"/>
      <c r="H8" s="350"/>
      <c r="I8" s="350"/>
      <c r="J8" s="350"/>
      <c r="K8" s="350"/>
      <c r="L8" s="350"/>
      <c r="M8" s="350"/>
      <c r="N8" s="350"/>
      <c r="O8" s="350"/>
      <c r="P8" s="74"/>
    </row>
    <row r="9" spans="1:16" s="75" customFormat="1" ht="13.5" customHeight="1" x14ac:dyDescent="0.2">
      <c r="A9" s="350"/>
      <c r="B9" s="350"/>
      <c r="C9" s="350"/>
      <c r="D9" s="350"/>
      <c r="E9" s="350"/>
      <c r="F9" s="350"/>
      <c r="G9" s="350"/>
      <c r="H9" s="350"/>
      <c r="I9" s="350"/>
      <c r="J9" s="350"/>
      <c r="K9" s="350"/>
      <c r="L9" s="350"/>
      <c r="M9" s="350"/>
      <c r="N9" s="350"/>
      <c r="O9" s="350"/>
      <c r="P9" s="74"/>
    </row>
    <row r="10" spans="1:16" s="75" customFormat="1" ht="13.5" customHeight="1" x14ac:dyDescent="0.2">
      <c r="A10" s="350"/>
      <c r="B10" s="350"/>
      <c r="C10" s="350"/>
      <c r="D10" s="350"/>
      <c r="E10" s="350"/>
      <c r="F10" s="350"/>
      <c r="G10" s="350"/>
      <c r="H10" s="350"/>
      <c r="I10" s="350"/>
      <c r="J10" s="350"/>
      <c r="K10" s="350"/>
      <c r="L10" s="350"/>
      <c r="M10" s="350"/>
      <c r="N10" s="350"/>
      <c r="O10" s="350"/>
      <c r="P10" s="74"/>
    </row>
    <row r="11" spans="1:16" s="75" customFormat="1" ht="13.5" customHeight="1" x14ac:dyDescent="0.2">
      <c r="A11" s="350"/>
      <c r="B11" s="350"/>
      <c r="C11" s="350"/>
      <c r="D11" s="350"/>
      <c r="E11" s="350"/>
      <c r="F11" s="350"/>
      <c r="G11" s="350"/>
      <c r="H11" s="350"/>
      <c r="I11" s="350"/>
      <c r="J11" s="350"/>
      <c r="K11" s="350"/>
      <c r="L11" s="350"/>
      <c r="M11" s="350"/>
      <c r="N11" s="350"/>
      <c r="O11" s="350"/>
      <c r="P11" s="74"/>
    </row>
    <row r="12" spans="1:16" s="75" customFormat="1" ht="13.5" customHeight="1" x14ac:dyDescent="0.2">
      <c r="A12" s="350"/>
      <c r="B12" s="350"/>
      <c r="C12" s="350"/>
      <c r="D12" s="350"/>
      <c r="E12" s="350"/>
      <c r="F12" s="350"/>
      <c r="G12" s="350"/>
      <c r="H12" s="350"/>
      <c r="I12" s="350"/>
      <c r="J12" s="350"/>
      <c r="K12" s="350"/>
      <c r="L12" s="350"/>
      <c r="M12" s="350"/>
      <c r="N12" s="350"/>
      <c r="O12" s="350"/>
      <c r="P12" s="74"/>
    </row>
    <row r="13" spans="1:16" s="75" customFormat="1" ht="13.5" customHeight="1" x14ac:dyDescent="0.2">
      <c r="A13" s="350"/>
      <c r="B13" s="350"/>
      <c r="C13" s="350"/>
      <c r="D13" s="350"/>
      <c r="E13" s="350"/>
      <c r="F13" s="350"/>
      <c r="G13" s="350"/>
      <c r="H13" s="350"/>
      <c r="I13" s="350"/>
      <c r="J13" s="350"/>
      <c r="K13" s="350"/>
      <c r="L13" s="350"/>
      <c r="M13" s="350"/>
      <c r="N13" s="350"/>
      <c r="O13" s="350"/>
      <c r="P13" s="74"/>
    </row>
    <row r="14" spans="1:16" s="75" customFormat="1" ht="13.5" customHeight="1" x14ac:dyDescent="0.2">
      <c r="A14" s="350"/>
      <c r="B14" s="350"/>
      <c r="C14" s="350"/>
      <c r="D14" s="350"/>
      <c r="E14" s="350"/>
      <c r="F14" s="350"/>
      <c r="G14" s="350"/>
      <c r="H14" s="350"/>
      <c r="I14" s="350"/>
      <c r="J14" s="350"/>
      <c r="K14" s="350"/>
      <c r="L14" s="350"/>
      <c r="M14" s="350"/>
      <c r="N14" s="350"/>
      <c r="O14" s="350"/>
      <c r="P14" s="74"/>
    </row>
    <row r="15" spans="1:16" s="75" customFormat="1" ht="13.5" customHeight="1" x14ac:dyDescent="0.2">
      <c r="A15" s="350"/>
      <c r="B15" s="350"/>
      <c r="C15" s="350"/>
      <c r="D15" s="350"/>
      <c r="E15" s="350"/>
      <c r="F15" s="350"/>
      <c r="G15" s="350"/>
      <c r="H15" s="350"/>
      <c r="I15" s="350"/>
      <c r="J15" s="350"/>
      <c r="K15" s="350"/>
      <c r="L15" s="350"/>
      <c r="M15" s="350"/>
      <c r="N15" s="350"/>
      <c r="O15" s="350"/>
      <c r="P15" s="74"/>
    </row>
    <row r="16" spans="1:16" s="75" customFormat="1" ht="13.5" customHeight="1" x14ac:dyDescent="0.2">
      <c r="A16" s="350"/>
      <c r="B16" s="350"/>
      <c r="C16" s="350"/>
      <c r="D16" s="350"/>
      <c r="E16" s="350"/>
      <c r="F16" s="350"/>
      <c r="G16" s="350"/>
      <c r="H16" s="350"/>
      <c r="I16" s="350"/>
      <c r="J16" s="350"/>
      <c r="K16" s="350"/>
      <c r="L16" s="350"/>
      <c r="M16" s="350"/>
      <c r="N16" s="350"/>
      <c r="O16" s="350"/>
      <c r="P16" s="74"/>
    </row>
    <row r="17" spans="1:16" s="75" customFormat="1" ht="13.5" customHeight="1" x14ac:dyDescent="0.2">
      <c r="A17" s="350"/>
      <c r="B17" s="350"/>
      <c r="C17" s="350"/>
      <c r="D17" s="350"/>
      <c r="E17" s="350"/>
      <c r="F17" s="350"/>
      <c r="G17" s="350"/>
      <c r="H17" s="350"/>
      <c r="I17" s="350"/>
      <c r="J17" s="350"/>
      <c r="K17" s="350"/>
      <c r="L17" s="350"/>
      <c r="M17" s="350"/>
      <c r="N17" s="350"/>
      <c r="O17" s="350"/>
      <c r="P17" s="74"/>
    </row>
    <row r="18" spans="1:16" s="75" customFormat="1" ht="13.5" customHeight="1" x14ac:dyDescent="0.2">
      <c r="A18" s="350"/>
      <c r="B18" s="350"/>
      <c r="C18" s="350"/>
      <c r="D18" s="350"/>
      <c r="E18" s="350"/>
      <c r="F18" s="350"/>
      <c r="G18" s="350"/>
      <c r="H18" s="350"/>
      <c r="I18" s="350"/>
      <c r="J18" s="350"/>
      <c r="K18" s="350"/>
      <c r="L18" s="350"/>
      <c r="M18" s="350"/>
      <c r="N18" s="350"/>
      <c r="O18" s="350"/>
      <c r="P18" s="74"/>
    </row>
    <row r="19" spans="1:16" s="75" customFormat="1" ht="13.5" customHeight="1" x14ac:dyDescent="0.2">
      <c r="A19" s="350"/>
      <c r="B19" s="350"/>
      <c r="C19" s="350"/>
      <c r="D19" s="350"/>
      <c r="E19" s="350"/>
      <c r="F19" s="350"/>
      <c r="G19" s="350"/>
      <c r="H19" s="350"/>
      <c r="I19" s="350"/>
      <c r="J19" s="350"/>
      <c r="K19" s="350"/>
      <c r="L19" s="350"/>
      <c r="M19" s="350"/>
      <c r="N19" s="350"/>
      <c r="O19" s="350"/>
      <c r="P19" s="74"/>
    </row>
    <row r="20" spans="1:16" s="75" customFormat="1" ht="13.5" customHeight="1" x14ac:dyDescent="0.2">
      <c r="A20" s="166" t="s">
        <v>15</v>
      </c>
      <c r="B20" s="166" t="s">
        <v>35</v>
      </c>
      <c r="C20" s="92" t="s">
        <v>36</v>
      </c>
      <c r="D20" s="166" t="s">
        <v>37</v>
      </c>
      <c r="E20" s="166" t="s">
        <v>32</v>
      </c>
      <c r="F20" s="354" t="s">
        <v>77</v>
      </c>
      <c r="G20" s="354"/>
      <c r="H20" s="354"/>
      <c r="I20" s="354"/>
      <c r="J20" s="354"/>
      <c r="K20" s="354"/>
      <c r="L20" s="354"/>
      <c r="M20" s="354"/>
      <c r="N20" s="355" t="s">
        <v>81</v>
      </c>
      <c r="O20" s="355"/>
      <c r="P20" s="74"/>
    </row>
    <row r="21" spans="1:16" s="75" customFormat="1" ht="13.5" customHeight="1" x14ac:dyDescent="0.2">
      <c r="A21" s="69">
        <v>1</v>
      </c>
      <c r="B21" s="165" t="s">
        <v>1882</v>
      </c>
      <c r="C21" s="89" t="s">
        <v>1911</v>
      </c>
      <c r="D21" s="76"/>
      <c r="E21" s="72"/>
      <c r="F21" s="356"/>
      <c r="G21" s="357"/>
      <c r="H21" s="357"/>
      <c r="I21" s="357"/>
      <c r="J21" s="357"/>
      <c r="K21" s="357"/>
      <c r="L21" s="357"/>
      <c r="M21" s="358"/>
      <c r="N21" s="338"/>
      <c r="O21" s="338"/>
      <c r="P21" s="74"/>
    </row>
    <row r="22" spans="1:16" s="75" customFormat="1" ht="13.5" customHeight="1" x14ac:dyDescent="0.2">
      <c r="A22" s="76">
        <v>2</v>
      </c>
      <c r="B22" s="165" t="s">
        <v>1912</v>
      </c>
      <c r="C22" s="78" t="s">
        <v>1913</v>
      </c>
      <c r="D22" s="76"/>
      <c r="E22" s="161"/>
      <c r="F22" s="359"/>
      <c r="G22" s="360"/>
      <c r="H22" s="360"/>
      <c r="I22" s="360"/>
      <c r="J22" s="360"/>
      <c r="K22" s="360"/>
      <c r="L22" s="360"/>
      <c r="M22" s="361"/>
      <c r="N22" s="327"/>
      <c r="O22" s="327"/>
      <c r="P22" s="74"/>
    </row>
    <row r="23" spans="1:16" s="75" customFormat="1" ht="13.5" customHeight="1" x14ac:dyDescent="0.2">
      <c r="A23" s="76">
        <v>3</v>
      </c>
      <c r="B23" s="165" t="s">
        <v>1883</v>
      </c>
      <c r="C23" s="78" t="s">
        <v>204</v>
      </c>
      <c r="D23" s="76"/>
      <c r="E23" s="161"/>
      <c r="F23" s="359"/>
      <c r="G23" s="360"/>
      <c r="H23" s="360"/>
      <c r="I23" s="360"/>
      <c r="J23" s="360"/>
      <c r="K23" s="360"/>
      <c r="L23" s="360"/>
      <c r="M23" s="361"/>
      <c r="N23" s="327"/>
      <c r="O23" s="327"/>
      <c r="P23" s="74"/>
    </row>
    <row r="24" spans="1:16" s="75" customFormat="1" ht="13.5" customHeight="1" x14ac:dyDescent="0.2">
      <c r="A24" s="76">
        <v>4</v>
      </c>
      <c r="B24" s="161" t="s">
        <v>1916</v>
      </c>
      <c r="C24" s="78" t="s">
        <v>1914</v>
      </c>
      <c r="D24" s="76"/>
      <c r="E24" s="161"/>
      <c r="F24" s="359"/>
      <c r="G24" s="360"/>
      <c r="H24" s="360"/>
      <c r="I24" s="360"/>
      <c r="J24" s="360"/>
      <c r="K24" s="360"/>
      <c r="L24" s="360"/>
      <c r="M24" s="361"/>
      <c r="N24" s="327"/>
      <c r="O24" s="327"/>
      <c r="P24" s="74"/>
    </row>
    <row r="25" spans="1:16" s="75" customFormat="1" ht="13.5" customHeight="1" x14ac:dyDescent="0.2">
      <c r="A25" s="76">
        <v>5</v>
      </c>
      <c r="B25" s="165" t="s">
        <v>1917</v>
      </c>
      <c r="C25" s="78" t="s">
        <v>1915</v>
      </c>
      <c r="D25" s="76"/>
      <c r="E25" s="161"/>
      <c r="F25" s="359"/>
      <c r="G25" s="360"/>
      <c r="H25" s="360"/>
      <c r="I25" s="360"/>
      <c r="J25" s="360"/>
      <c r="K25" s="360"/>
      <c r="L25" s="360"/>
      <c r="M25" s="361"/>
      <c r="N25" s="327"/>
      <c r="O25" s="327"/>
      <c r="P25" s="74"/>
    </row>
    <row r="26" spans="1:16" s="75" customFormat="1" ht="13.5" customHeight="1" x14ac:dyDescent="0.2">
      <c r="A26" s="76">
        <v>6</v>
      </c>
      <c r="B26" s="165"/>
      <c r="C26" s="90"/>
      <c r="D26" s="76"/>
      <c r="E26" s="161"/>
      <c r="F26" s="359"/>
      <c r="G26" s="360"/>
      <c r="H26" s="360"/>
      <c r="I26" s="360"/>
      <c r="J26" s="360"/>
      <c r="K26" s="360"/>
      <c r="L26" s="360"/>
      <c r="M26" s="361"/>
      <c r="N26" s="327"/>
      <c r="O26" s="327"/>
      <c r="P26" s="74"/>
    </row>
    <row r="27" spans="1:16" s="75" customFormat="1" ht="13.5" customHeight="1" x14ac:dyDescent="0.2">
      <c r="A27" s="76">
        <v>7</v>
      </c>
      <c r="B27" s="161"/>
      <c r="C27" s="78"/>
      <c r="D27" s="76"/>
      <c r="E27" s="161"/>
      <c r="F27" s="362"/>
      <c r="G27" s="363"/>
      <c r="H27" s="363"/>
      <c r="I27" s="363"/>
      <c r="J27" s="363"/>
      <c r="K27" s="363"/>
      <c r="L27" s="363"/>
      <c r="M27" s="364"/>
      <c r="N27" s="327"/>
      <c r="O27" s="327"/>
      <c r="P27" s="74"/>
    </row>
    <row r="28" spans="1:16" s="75" customFormat="1" ht="13.5" customHeight="1" x14ac:dyDescent="0.2">
      <c r="A28" s="76">
        <v>8</v>
      </c>
      <c r="B28" s="161"/>
      <c r="C28" s="78"/>
      <c r="D28" s="76"/>
      <c r="E28" s="161"/>
      <c r="F28" s="362"/>
      <c r="G28" s="363"/>
      <c r="H28" s="363"/>
      <c r="I28" s="363"/>
      <c r="J28" s="363"/>
      <c r="K28" s="363"/>
      <c r="L28" s="363"/>
      <c r="M28" s="364"/>
      <c r="N28" s="327"/>
      <c r="O28" s="327"/>
      <c r="P28" s="74"/>
    </row>
    <row r="29" spans="1:16" s="75" customFormat="1" ht="13.5" customHeight="1" x14ac:dyDescent="0.2">
      <c r="A29" s="76">
        <v>9</v>
      </c>
      <c r="B29" s="161"/>
      <c r="C29" s="78"/>
      <c r="D29" s="76"/>
      <c r="E29" s="161"/>
      <c r="F29" s="362"/>
      <c r="G29" s="363"/>
      <c r="H29" s="363"/>
      <c r="I29" s="363"/>
      <c r="J29" s="363"/>
      <c r="K29" s="363"/>
      <c r="L29" s="363"/>
      <c r="M29" s="364"/>
      <c r="N29" s="327"/>
      <c r="O29" s="327"/>
      <c r="P29" s="74"/>
    </row>
    <row r="30" spans="1:16" s="75" customFormat="1" ht="13.5" customHeight="1" x14ac:dyDescent="0.2">
      <c r="A30" s="76">
        <v>10</v>
      </c>
      <c r="B30" s="161"/>
      <c r="C30" s="161"/>
      <c r="D30" s="76"/>
      <c r="E30" s="161"/>
      <c r="F30" s="362"/>
      <c r="G30" s="363"/>
      <c r="H30" s="363"/>
      <c r="I30" s="363"/>
      <c r="J30" s="363"/>
      <c r="K30" s="363"/>
      <c r="L30" s="363"/>
      <c r="M30" s="364"/>
      <c r="N30" s="328"/>
      <c r="O30" s="365"/>
      <c r="P30" s="74"/>
    </row>
    <row r="31" spans="1:16" s="75" customFormat="1" ht="13.5" customHeight="1" x14ac:dyDescent="0.2">
      <c r="A31" s="76">
        <v>11</v>
      </c>
      <c r="B31" s="161"/>
      <c r="C31" s="161"/>
      <c r="D31" s="76"/>
      <c r="E31" s="161"/>
      <c r="F31" s="362"/>
      <c r="G31" s="363"/>
      <c r="H31" s="363"/>
      <c r="I31" s="363"/>
      <c r="J31" s="363"/>
      <c r="K31" s="363"/>
      <c r="L31" s="363"/>
      <c r="M31" s="364"/>
      <c r="N31" s="328"/>
      <c r="O31" s="365"/>
      <c r="P31" s="74"/>
    </row>
    <row r="32" spans="1:16" s="75" customFormat="1" ht="13.5" customHeight="1" x14ac:dyDescent="0.2">
      <c r="A32" s="76">
        <v>12</v>
      </c>
      <c r="B32" s="161"/>
      <c r="C32" s="161"/>
      <c r="D32" s="76"/>
      <c r="E32" s="161"/>
      <c r="F32" s="362"/>
      <c r="G32" s="363"/>
      <c r="H32" s="363"/>
      <c r="I32" s="363"/>
      <c r="J32" s="363"/>
      <c r="K32" s="363"/>
      <c r="L32" s="363"/>
      <c r="M32" s="364"/>
      <c r="N32" s="328"/>
      <c r="O32" s="365"/>
      <c r="P32" s="74"/>
    </row>
    <row r="33" spans="1:16" s="75" customFormat="1" ht="13.5" customHeight="1" x14ac:dyDescent="0.2">
      <c r="A33" s="76">
        <v>13</v>
      </c>
      <c r="B33" s="161"/>
      <c r="C33" s="161"/>
      <c r="D33" s="76"/>
      <c r="E33" s="161"/>
      <c r="F33" s="362"/>
      <c r="G33" s="363"/>
      <c r="H33" s="363"/>
      <c r="I33" s="363"/>
      <c r="J33" s="363"/>
      <c r="K33" s="363"/>
      <c r="L33" s="363"/>
      <c r="M33" s="364"/>
      <c r="N33" s="328"/>
      <c r="O33" s="365"/>
      <c r="P33" s="74"/>
    </row>
    <row r="34" spans="1:16" s="75" customFormat="1" ht="13.5" customHeight="1" x14ac:dyDescent="0.2">
      <c r="A34" s="76">
        <v>14</v>
      </c>
      <c r="B34" s="161"/>
      <c r="C34" s="161"/>
      <c r="D34" s="76"/>
      <c r="E34" s="161"/>
      <c r="F34" s="362"/>
      <c r="G34" s="363"/>
      <c r="H34" s="363"/>
      <c r="I34" s="363"/>
      <c r="J34" s="363"/>
      <c r="K34" s="363"/>
      <c r="L34" s="363"/>
      <c r="M34" s="364"/>
      <c r="N34" s="328"/>
      <c r="O34" s="365"/>
      <c r="P34" s="74"/>
    </row>
    <row r="35" spans="1:16" s="75" customFormat="1" ht="13.5" customHeight="1" x14ac:dyDescent="0.2">
      <c r="A35" s="76">
        <v>15</v>
      </c>
      <c r="B35" s="161"/>
      <c r="C35" s="161"/>
      <c r="D35" s="76"/>
      <c r="E35" s="161"/>
      <c r="F35" s="362"/>
      <c r="G35" s="363"/>
      <c r="H35" s="363"/>
      <c r="I35" s="363"/>
      <c r="J35" s="363"/>
      <c r="K35" s="363"/>
      <c r="L35" s="363"/>
      <c r="M35" s="364"/>
      <c r="N35" s="327"/>
      <c r="O35" s="327"/>
      <c r="P35" s="74"/>
    </row>
    <row r="36" spans="1:16" s="75" customFormat="1" ht="13.5" customHeight="1" x14ac:dyDescent="0.2">
      <c r="A36" s="76">
        <v>16</v>
      </c>
      <c r="B36" s="161"/>
      <c r="C36" s="161"/>
      <c r="D36" s="76"/>
      <c r="E36" s="161"/>
      <c r="F36" s="362"/>
      <c r="G36" s="363"/>
      <c r="H36" s="363"/>
      <c r="I36" s="363"/>
      <c r="J36" s="363"/>
      <c r="K36" s="363"/>
      <c r="L36" s="363"/>
      <c r="M36" s="364"/>
      <c r="N36" s="327"/>
      <c r="O36" s="327"/>
      <c r="P36" s="74"/>
    </row>
    <row r="37" spans="1:16" s="75" customFormat="1" ht="13.5" customHeight="1" x14ac:dyDescent="0.2">
      <c r="A37" s="76">
        <v>17</v>
      </c>
      <c r="B37" s="161"/>
      <c r="C37" s="161"/>
      <c r="D37" s="76"/>
      <c r="E37" s="161"/>
      <c r="F37" s="362"/>
      <c r="G37" s="363"/>
      <c r="H37" s="363"/>
      <c r="I37" s="363"/>
      <c r="J37" s="363"/>
      <c r="K37" s="363"/>
      <c r="L37" s="363"/>
      <c r="M37" s="364"/>
      <c r="N37" s="327"/>
      <c r="O37" s="327"/>
      <c r="P37" s="74"/>
    </row>
    <row r="38" spans="1:16" s="75" customFormat="1" ht="13.5" customHeight="1" x14ac:dyDescent="0.2">
      <c r="A38" s="76">
        <v>18</v>
      </c>
      <c r="B38" s="161"/>
      <c r="C38" s="161"/>
      <c r="D38" s="76"/>
      <c r="E38" s="161"/>
      <c r="F38" s="366"/>
      <c r="G38" s="367"/>
      <c r="H38" s="367"/>
      <c r="I38" s="367"/>
      <c r="J38" s="367"/>
      <c r="K38" s="367"/>
      <c r="L38" s="367"/>
      <c r="M38" s="368"/>
      <c r="N38" s="327"/>
      <c r="O38" s="327"/>
      <c r="P38" s="74"/>
    </row>
    <row r="39" spans="1:16" s="75" customFormat="1" ht="13.5" customHeight="1" x14ac:dyDescent="0.2">
      <c r="A39" s="76">
        <v>19</v>
      </c>
      <c r="B39" s="161"/>
      <c r="C39" s="161"/>
      <c r="D39" s="76"/>
      <c r="E39" s="161"/>
      <c r="F39" s="366"/>
      <c r="G39" s="367"/>
      <c r="H39" s="367"/>
      <c r="I39" s="367"/>
      <c r="J39" s="367"/>
      <c r="K39" s="367"/>
      <c r="L39" s="367"/>
      <c r="M39" s="368"/>
      <c r="N39" s="327"/>
      <c r="O39" s="327"/>
      <c r="P39" s="74"/>
    </row>
    <row r="40" spans="1:16" s="75" customFormat="1" ht="13.5" customHeight="1" x14ac:dyDescent="0.2">
      <c r="A40" s="76">
        <v>20</v>
      </c>
      <c r="B40" s="161"/>
      <c r="C40" s="161"/>
      <c r="D40" s="76"/>
      <c r="E40" s="161"/>
      <c r="F40" s="366"/>
      <c r="G40" s="367"/>
      <c r="H40" s="367"/>
      <c r="I40" s="367"/>
      <c r="J40" s="367"/>
      <c r="K40" s="367"/>
      <c r="L40" s="367"/>
      <c r="M40" s="368"/>
      <c r="N40" s="327"/>
      <c r="O40" s="327"/>
      <c r="P40" s="74"/>
    </row>
    <row r="41" spans="1:16" s="75" customFormat="1" ht="13" x14ac:dyDescent="0.2">
      <c r="A41" s="76">
        <v>21</v>
      </c>
      <c r="B41" s="161"/>
      <c r="C41" s="161"/>
      <c r="D41" s="76"/>
      <c r="E41" s="161"/>
      <c r="F41" s="366"/>
      <c r="G41" s="367"/>
      <c r="H41" s="367"/>
      <c r="I41" s="367"/>
      <c r="J41" s="367"/>
      <c r="K41" s="367"/>
      <c r="L41" s="367"/>
      <c r="M41" s="368"/>
      <c r="N41" s="327"/>
      <c r="O41" s="327"/>
      <c r="P41" s="74"/>
    </row>
    <row r="42" spans="1:16" s="75" customFormat="1" ht="13.5" customHeight="1" x14ac:dyDescent="0.2">
      <c r="A42" s="76">
        <v>22</v>
      </c>
      <c r="B42" s="161"/>
      <c r="C42" s="161"/>
      <c r="D42" s="76"/>
      <c r="E42" s="161"/>
      <c r="F42" s="366"/>
      <c r="G42" s="367"/>
      <c r="H42" s="367"/>
      <c r="I42" s="367"/>
      <c r="J42" s="367"/>
      <c r="K42" s="367"/>
      <c r="L42" s="367"/>
      <c r="M42" s="368"/>
      <c r="N42" s="327"/>
      <c r="O42" s="327"/>
      <c r="P42" s="74"/>
    </row>
    <row r="43" spans="1:16" s="75" customFormat="1" ht="13.5" customHeight="1" x14ac:dyDescent="0.2">
      <c r="A43" s="76">
        <v>23</v>
      </c>
      <c r="B43" s="161"/>
      <c r="C43" s="161"/>
      <c r="D43" s="76"/>
      <c r="E43" s="161"/>
      <c r="F43" s="369"/>
      <c r="G43" s="370"/>
      <c r="H43" s="370"/>
      <c r="I43" s="370"/>
      <c r="J43" s="370"/>
      <c r="K43" s="370"/>
      <c r="L43" s="370"/>
      <c r="M43" s="371"/>
      <c r="N43" s="327"/>
      <c r="O43" s="327"/>
      <c r="P43" s="74"/>
    </row>
  </sheetData>
  <mergeCells count="54">
    <mergeCell ref="F41:M41"/>
    <mergeCell ref="N41:O41"/>
    <mergeCell ref="F42:M42"/>
    <mergeCell ref="N42:O42"/>
    <mergeCell ref="F43:M43"/>
    <mergeCell ref="N43:O43"/>
    <mergeCell ref="F38:M38"/>
    <mergeCell ref="N38:O38"/>
    <mergeCell ref="F39:M39"/>
    <mergeCell ref="N39:O39"/>
    <mergeCell ref="F40:M40"/>
    <mergeCell ref="N40:O40"/>
    <mergeCell ref="F35:M35"/>
    <mergeCell ref="N35:O35"/>
    <mergeCell ref="F36:M36"/>
    <mergeCell ref="N36:O36"/>
    <mergeCell ref="F37:M37"/>
    <mergeCell ref="N37:O37"/>
    <mergeCell ref="F32:M32"/>
    <mergeCell ref="N32:O32"/>
    <mergeCell ref="F33:M33"/>
    <mergeCell ref="N33:O33"/>
    <mergeCell ref="F34:M34"/>
    <mergeCell ref="N34:O34"/>
    <mergeCell ref="F29:M29"/>
    <mergeCell ref="N29:O29"/>
    <mergeCell ref="F30:M30"/>
    <mergeCell ref="N30:O30"/>
    <mergeCell ref="F31:M31"/>
    <mergeCell ref="N31:O31"/>
    <mergeCell ref="F26:M26"/>
    <mergeCell ref="N26:O26"/>
    <mergeCell ref="F27:M27"/>
    <mergeCell ref="N27:O27"/>
    <mergeCell ref="F28:M28"/>
    <mergeCell ref="N28:O28"/>
    <mergeCell ref="F23:M23"/>
    <mergeCell ref="N23:O23"/>
    <mergeCell ref="F24:M24"/>
    <mergeCell ref="N24:O24"/>
    <mergeCell ref="F25:M25"/>
    <mergeCell ref="N25:O25"/>
    <mergeCell ref="F20:M20"/>
    <mergeCell ref="N20:O20"/>
    <mergeCell ref="F21:M21"/>
    <mergeCell ref="N21:O21"/>
    <mergeCell ref="F22:M22"/>
    <mergeCell ref="N22:O22"/>
    <mergeCell ref="A5:O19"/>
    <mergeCell ref="D1:F1"/>
    <mergeCell ref="G1:N1"/>
    <mergeCell ref="D2:F2"/>
    <mergeCell ref="G2:N2"/>
    <mergeCell ref="A4:O4"/>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17185"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17185" r:id="rId4" name="CommandButton1"/>
      </mc:Fallback>
    </mc:AlternateContent>
  </controls>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4"/>
  <dimension ref="A1:P43"/>
  <sheetViews>
    <sheetView view="pageBreakPreview" zoomScaleNormal="100" zoomScaleSheetLayoutView="100" workbookViewId="0">
      <selection activeCell="R22" sqref="R22"/>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177" t="s">
        <v>85</v>
      </c>
      <c r="B1" s="176" t="s">
        <v>82</v>
      </c>
      <c r="C1" s="39" t="s">
        <v>83</v>
      </c>
      <c r="D1" s="337"/>
      <c r="E1" s="337"/>
      <c r="F1" s="337"/>
      <c r="G1" s="337" t="s">
        <v>33</v>
      </c>
      <c r="H1" s="337"/>
      <c r="I1" s="337"/>
      <c r="J1" s="337"/>
      <c r="K1" s="337"/>
      <c r="L1" s="337"/>
      <c r="M1" s="337"/>
      <c r="N1" s="337"/>
      <c r="O1" s="40" t="s">
        <v>20</v>
      </c>
      <c r="P1" s="41"/>
    </row>
    <row r="2" spans="1:16" ht="13.5" customHeight="1" x14ac:dyDescent="0.2">
      <c r="A2" s="44"/>
      <c r="B2" s="45" t="s">
        <v>2042</v>
      </c>
      <c r="C2" s="46" t="s">
        <v>3155</v>
      </c>
      <c r="D2" s="351"/>
      <c r="E2" s="351"/>
      <c r="F2" s="351"/>
      <c r="G2" s="352" t="s">
        <v>2036</v>
      </c>
      <c r="H2" s="352"/>
      <c r="I2" s="352"/>
      <c r="J2" s="352"/>
      <c r="K2" s="352"/>
      <c r="L2" s="352"/>
      <c r="M2" s="352"/>
      <c r="N2" s="352"/>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53" t="s">
        <v>78</v>
      </c>
      <c r="B4" s="353"/>
      <c r="C4" s="353"/>
      <c r="D4" s="353"/>
      <c r="E4" s="353"/>
      <c r="F4" s="353"/>
      <c r="G4" s="353"/>
      <c r="H4" s="353"/>
      <c r="I4" s="353"/>
      <c r="J4" s="353"/>
      <c r="K4" s="353"/>
      <c r="L4" s="353"/>
      <c r="M4" s="353"/>
      <c r="N4" s="353"/>
      <c r="O4" s="353"/>
      <c r="P4" s="42"/>
    </row>
    <row r="5" spans="1:16" ht="13.5" customHeight="1" x14ac:dyDescent="0.2">
      <c r="A5" s="349" t="s">
        <v>3154</v>
      </c>
      <c r="B5" s="350"/>
      <c r="C5" s="350"/>
      <c r="D5" s="350"/>
      <c r="E5" s="350"/>
      <c r="F5" s="350"/>
      <c r="G5" s="350"/>
      <c r="H5" s="350"/>
      <c r="I5" s="350"/>
      <c r="J5" s="350"/>
      <c r="K5" s="350"/>
      <c r="L5" s="350"/>
      <c r="M5" s="350"/>
      <c r="N5" s="350"/>
      <c r="O5" s="350"/>
      <c r="P5" s="42"/>
    </row>
    <row r="6" spans="1:16" s="75" customFormat="1" ht="13.5" customHeight="1" x14ac:dyDescent="0.2">
      <c r="A6" s="350"/>
      <c r="B6" s="350"/>
      <c r="C6" s="350"/>
      <c r="D6" s="350"/>
      <c r="E6" s="350"/>
      <c r="F6" s="350"/>
      <c r="G6" s="350"/>
      <c r="H6" s="350"/>
      <c r="I6" s="350"/>
      <c r="J6" s="350"/>
      <c r="K6" s="350"/>
      <c r="L6" s="350"/>
      <c r="M6" s="350"/>
      <c r="N6" s="350"/>
      <c r="O6" s="350"/>
      <c r="P6" s="74"/>
    </row>
    <row r="7" spans="1:16" s="75" customFormat="1" ht="13.5" customHeight="1" x14ac:dyDescent="0.2">
      <c r="A7" s="350"/>
      <c r="B7" s="350"/>
      <c r="C7" s="350"/>
      <c r="D7" s="350"/>
      <c r="E7" s="350"/>
      <c r="F7" s="350"/>
      <c r="G7" s="350"/>
      <c r="H7" s="350"/>
      <c r="I7" s="350"/>
      <c r="J7" s="350"/>
      <c r="K7" s="350"/>
      <c r="L7" s="350"/>
      <c r="M7" s="350"/>
      <c r="N7" s="350"/>
      <c r="O7" s="350"/>
      <c r="P7" s="74"/>
    </row>
    <row r="8" spans="1:16" s="75" customFormat="1" ht="13.5" customHeight="1" x14ac:dyDescent="0.2">
      <c r="A8" s="350"/>
      <c r="B8" s="350"/>
      <c r="C8" s="350"/>
      <c r="D8" s="350"/>
      <c r="E8" s="350"/>
      <c r="F8" s="350"/>
      <c r="G8" s="350"/>
      <c r="H8" s="350"/>
      <c r="I8" s="350"/>
      <c r="J8" s="350"/>
      <c r="K8" s="350"/>
      <c r="L8" s="350"/>
      <c r="M8" s="350"/>
      <c r="N8" s="350"/>
      <c r="O8" s="350"/>
      <c r="P8" s="74"/>
    </row>
    <row r="9" spans="1:16" s="75" customFormat="1" ht="13.5" customHeight="1" x14ac:dyDescent="0.2">
      <c r="A9" s="350"/>
      <c r="B9" s="350"/>
      <c r="C9" s="350"/>
      <c r="D9" s="350"/>
      <c r="E9" s="350"/>
      <c r="F9" s="350"/>
      <c r="G9" s="350"/>
      <c r="H9" s="350"/>
      <c r="I9" s="350"/>
      <c r="J9" s="350"/>
      <c r="K9" s="350"/>
      <c r="L9" s="350"/>
      <c r="M9" s="350"/>
      <c r="N9" s="350"/>
      <c r="O9" s="350"/>
      <c r="P9" s="74"/>
    </row>
    <row r="10" spans="1:16" s="75" customFormat="1" ht="13.5" customHeight="1" x14ac:dyDescent="0.2">
      <c r="A10" s="350"/>
      <c r="B10" s="350"/>
      <c r="C10" s="350"/>
      <c r="D10" s="350"/>
      <c r="E10" s="350"/>
      <c r="F10" s="350"/>
      <c r="G10" s="350"/>
      <c r="H10" s="350"/>
      <c r="I10" s="350"/>
      <c r="J10" s="350"/>
      <c r="K10" s="350"/>
      <c r="L10" s="350"/>
      <c r="M10" s="350"/>
      <c r="N10" s="350"/>
      <c r="O10" s="350"/>
      <c r="P10" s="74"/>
    </row>
    <row r="11" spans="1:16" s="75" customFormat="1" ht="13.5" customHeight="1" x14ac:dyDescent="0.2">
      <c r="A11" s="350"/>
      <c r="B11" s="350"/>
      <c r="C11" s="350"/>
      <c r="D11" s="350"/>
      <c r="E11" s="350"/>
      <c r="F11" s="350"/>
      <c r="G11" s="350"/>
      <c r="H11" s="350"/>
      <c r="I11" s="350"/>
      <c r="J11" s="350"/>
      <c r="K11" s="350"/>
      <c r="L11" s="350"/>
      <c r="M11" s="350"/>
      <c r="N11" s="350"/>
      <c r="O11" s="350"/>
      <c r="P11" s="74"/>
    </row>
    <row r="12" spans="1:16" s="75" customFormat="1" ht="13.5" customHeight="1" x14ac:dyDescent="0.2">
      <c r="A12" s="350"/>
      <c r="B12" s="350"/>
      <c r="C12" s="350"/>
      <c r="D12" s="350"/>
      <c r="E12" s="350"/>
      <c r="F12" s="350"/>
      <c r="G12" s="350"/>
      <c r="H12" s="350"/>
      <c r="I12" s="350"/>
      <c r="J12" s="350"/>
      <c r="K12" s="350"/>
      <c r="L12" s="350"/>
      <c r="M12" s="350"/>
      <c r="N12" s="350"/>
      <c r="O12" s="350"/>
      <c r="P12" s="74"/>
    </row>
    <row r="13" spans="1:16" s="75" customFormat="1" ht="13.5" customHeight="1" x14ac:dyDescent="0.2">
      <c r="A13" s="350"/>
      <c r="B13" s="350"/>
      <c r="C13" s="350"/>
      <c r="D13" s="350"/>
      <c r="E13" s="350"/>
      <c r="F13" s="350"/>
      <c r="G13" s="350"/>
      <c r="H13" s="350"/>
      <c r="I13" s="350"/>
      <c r="J13" s="350"/>
      <c r="K13" s="350"/>
      <c r="L13" s="350"/>
      <c r="M13" s="350"/>
      <c r="N13" s="350"/>
      <c r="O13" s="350"/>
      <c r="P13" s="74"/>
    </row>
    <row r="14" spans="1:16" s="75" customFormat="1" ht="13.5" customHeight="1" x14ac:dyDescent="0.2">
      <c r="A14" s="350"/>
      <c r="B14" s="350"/>
      <c r="C14" s="350"/>
      <c r="D14" s="350"/>
      <c r="E14" s="350"/>
      <c r="F14" s="350"/>
      <c r="G14" s="350"/>
      <c r="H14" s="350"/>
      <c r="I14" s="350"/>
      <c r="J14" s="350"/>
      <c r="K14" s="350"/>
      <c r="L14" s="350"/>
      <c r="M14" s="350"/>
      <c r="N14" s="350"/>
      <c r="O14" s="350"/>
      <c r="P14" s="74"/>
    </row>
    <row r="15" spans="1:16" s="75" customFormat="1" ht="13.5" customHeight="1" x14ac:dyDescent="0.2">
      <c r="A15" s="350"/>
      <c r="B15" s="350"/>
      <c r="C15" s="350"/>
      <c r="D15" s="350"/>
      <c r="E15" s="350"/>
      <c r="F15" s="350"/>
      <c r="G15" s="350"/>
      <c r="H15" s="350"/>
      <c r="I15" s="350"/>
      <c r="J15" s="350"/>
      <c r="K15" s="350"/>
      <c r="L15" s="350"/>
      <c r="M15" s="350"/>
      <c r="N15" s="350"/>
      <c r="O15" s="350"/>
      <c r="P15" s="74"/>
    </row>
    <row r="16" spans="1:16" s="75" customFormat="1" ht="13.5" customHeight="1" x14ac:dyDescent="0.2">
      <c r="A16" s="350"/>
      <c r="B16" s="350"/>
      <c r="C16" s="350"/>
      <c r="D16" s="350"/>
      <c r="E16" s="350"/>
      <c r="F16" s="350"/>
      <c r="G16" s="350"/>
      <c r="H16" s="350"/>
      <c r="I16" s="350"/>
      <c r="J16" s="350"/>
      <c r="K16" s="350"/>
      <c r="L16" s="350"/>
      <c r="M16" s="350"/>
      <c r="N16" s="350"/>
      <c r="O16" s="350"/>
      <c r="P16" s="74"/>
    </row>
    <row r="17" spans="1:16" s="75" customFormat="1" ht="13.5" customHeight="1" x14ac:dyDescent="0.2">
      <c r="A17" s="350"/>
      <c r="B17" s="350"/>
      <c r="C17" s="350"/>
      <c r="D17" s="350"/>
      <c r="E17" s="350"/>
      <c r="F17" s="350"/>
      <c r="G17" s="350"/>
      <c r="H17" s="350"/>
      <c r="I17" s="350"/>
      <c r="J17" s="350"/>
      <c r="K17" s="350"/>
      <c r="L17" s="350"/>
      <c r="M17" s="350"/>
      <c r="N17" s="350"/>
      <c r="O17" s="350"/>
      <c r="P17" s="74"/>
    </row>
    <row r="18" spans="1:16" s="75" customFormat="1" ht="13.5" customHeight="1" x14ac:dyDescent="0.2">
      <c r="A18" s="350"/>
      <c r="B18" s="350"/>
      <c r="C18" s="350"/>
      <c r="D18" s="350"/>
      <c r="E18" s="350"/>
      <c r="F18" s="350"/>
      <c r="G18" s="350"/>
      <c r="H18" s="350"/>
      <c r="I18" s="350"/>
      <c r="J18" s="350"/>
      <c r="K18" s="350"/>
      <c r="L18" s="350"/>
      <c r="M18" s="350"/>
      <c r="N18" s="350"/>
      <c r="O18" s="350"/>
      <c r="P18" s="74"/>
    </row>
    <row r="19" spans="1:16" s="75" customFormat="1" ht="288" customHeight="1" x14ac:dyDescent="0.2">
      <c r="A19" s="350"/>
      <c r="B19" s="350"/>
      <c r="C19" s="350"/>
      <c r="D19" s="350"/>
      <c r="E19" s="350"/>
      <c r="F19" s="350"/>
      <c r="G19" s="350"/>
      <c r="H19" s="350"/>
      <c r="I19" s="350"/>
      <c r="J19" s="350"/>
      <c r="K19" s="350"/>
      <c r="L19" s="350"/>
      <c r="M19" s="350"/>
      <c r="N19" s="350"/>
      <c r="O19" s="350"/>
      <c r="P19" s="74"/>
    </row>
    <row r="20" spans="1:16" s="75" customFormat="1" ht="13.5" customHeight="1" x14ac:dyDescent="0.2">
      <c r="A20" s="180" t="s">
        <v>15</v>
      </c>
      <c r="B20" s="180" t="s">
        <v>35</v>
      </c>
      <c r="C20" s="92" t="s">
        <v>36</v>
      </c>
      <c r="D20" s="180" t="s">
        <v>37</v>
      </c>
      <c r="E20" s="180" t="s">
        <v>32</v>
      </c>
      <c r="F20" s="354" t="s">
        <v>77</v>
      </c>
      <c r="G20" s="354"/>
      <c r="H20" s="354"/>
      <c r="I20" s="354"/>
      <c r="J20" s="354"/>
      <c r="K20" s="354"/>
      <c r="L20" s="354"/>
      <c r="M20" s="354"/>
      <c r="N20" s="355" t="s">
        <v>81</v>
      </c>
      <c r="O20" s="355"/>
      <c r="P20" s="74"/>
    </row>
    <row r="21" spans="1:16" s="75" customFormat="1" ht="13.5" customHeight="1" x14ac:dyDescent="0.2">
      <c r="A21" s="69">
        <v>1</v>
      </c>
      <c r="B21" s="178" t="s">
        <v>1882</v>
      </c>
      <c r="C21" s="89" t="s">
        <v>2823</v>
      </c>
      <c r="D21" s="76"/>
      <c r="E21" s="72"/>
      <c r="F21" s="356"/>
      <c r="G21" s="357"/>
      <c r="H21" s="357"/>
      <c r="I21" s="357"/>
      <c r="J21" s="357"/>
      <c r="K21" s="357"/>
      <c r="L21" s="357"/>
      <c r="M21" s="358"/>
      <c r="N21" s="338"/>
      <c r="O21" s="338"/>
      <c r="P21" s="74"/>
    </row>
    <row r="22" spans="1:16" s="75" customFormat="1" ht="13.5" customHeight="1" x14ac:dyDescent="0.2">
      <c r="A22" s="76">
        <v>2</v>
      </c>
      <c r="B22" s="178" t="s">
        <v>1912</v>
      </c>
      <c r="C22" s="78" t="s">
        <v>2826</v>
      </c>
      <c r="D22" s="76"/>
      <c r="E22" s="179"/>
      <c r="F22" s="359"/>
      <c r="G22" s="360"/>
      <c r="H22" s="360"/>
      <c r="I22" s="360"/>
      <c r="J22" s="360"/>
      <c r="K22" s="360"/>
      <c r="L22" s="360"/>
      <c r="M22" s="361"/>
      <c r="N22" s="327"/>
      <c r="O22" s="327"/>
      <c r="P22" s="74"/>
    </row>
    <row r="23" spans="1:16" s="75" customFormat="1" ht="13.5" customHeight="1" x14ac:dyDescent="0.2">
      <c r="A23" s="76">
        <v>3</v>
      </c>
      <c r="B23" s="178" t="s">
        <v>1883</v>
      </c>
      <c r="C23" s="78" t="s">
        <v>2827</v>
      </c>
      <c r="D23" s="76"/>
      <c r="E23" s="179"/>
      <c r="F23" s="359"/>
      <c r="G23" s="360"/>
      <c r="H23" s="360"/>
      <c r="I23" s="360"/>
      <c r="J23" s="360"/>
      <c r="K23" s="360"/>
      <c r="L23" s="360"/>
      <c r="M23" s="361"/>
      <c r="N23" s="327"/>
      <c r="O23" s="327"/>
      <c r="P23" s="74"/>
    </row>
    <row r="24" spans="1:16" s="75" customFormat="1" ht="13.5" customHeight="1" x14ac:dyDescent="0.2">
      <c r="A24" s="76">
        <v>4</v>
      </c>
      <c r="B24" s="179" t="s">
        <v>1916</v>
      </c>
      <c r="C24" s="78" t="s">
        <v>205</v>
      </c>
      <c r="D24" s="76"/>
      <c r="E24" s="179"/>
      <c r="F24" s="359"/>
      <c r="G24" s="360"/>
      <c r="H24" s="360"/>
      <c r="I24" s="360"/>
      <c r="J24" s="360"/>
      <c r="K24" s="360"/>
      <c r="L24" s="360"/>
      <c r="M24" s="361"/>
      <c r="N24" s="327"/>
      <c r="O24" s="327"/>
      <c r="P24" s="74"/>
    </row>
    <row r="25" spans="1:16" s="75" customFormat="1" ht="13.5" customHeight="1" x14ac:dyDescent="0.2">
      <c r="A25" s="76">
        <v>5</v>
      </c>
      <c r="B25" s="178" t="s">
        <v>117</v>
      </c>
      <c r="C25" s="78" t="s">
        <v>2828</v>
      </c>
      <c r="D25" s="76"/>
      <c r="E25" s="179"/>
      <c r="F25" s="359"/>
      <c r="G25" s="360"/>
      <c r="H25" s="360"/>
      <c r="I25" s="360"/>
      <c r="J25" s="360"/>
      <c r="K25" s="360"/>
      <c r="L25" s="360"/>
      <c r="M25" s="361"/>
      <c r="N25" s="327"/>
      <c r="O25" s="327"/>
      <c r="P25" s="74"/>
    </row>
    <row r="26" spans="1:16" s="75" customFormat="1" ht="13.5" customHeight="1" x14ac:dyDescent="0.2">
      <c r="A26" s="76">
        <v>6</v>
      </c>
      <c r="B26" s="178" t="s">
        <v>2825</v>
      </c>
      <c r="C26" s="78" t="s">
        <v>2829</v>
      </c>
      <c r="D26" s="76"/>
      <c r="E26" s="179"/>
      <c r="F26" s="359"/>
      <c r="G26" s="360"/>
      <c r="H26" s="360"/>
      <c r="I26" s="360"/>
      <c r="J26" s="360"/>
      <c r="K26" s="360"/>
      <c r="L26" s="360"/>
      <c r="M26" s="361"/>
      <c r="N26" s="327"/>
      <c r="O26" s="327"/>
      <c r="P26" s="74"/>
    </row>
    <row r="27" spans="1:16" s="75" customFormat="1" ht="13.5" customHeight="1" x14ac:dyDescent="0.2">
      <c r="A27" s="76">
        <v>7</v>
      </c>
      <c r="B27" s="235" t="s">
        <v>1917</v>
      </c>
      <c r="C27" s="78" t="s">
        <v>2830</v>
      </c>
      <c r="D27" s="76"/>
      <c r="E27" s="179"/>
      <c r="F27" s="362"/>
      <c r="G27" s="363"/>
      <c r="H27" s="363"/>
      <c r="I27" s="363"/>
      <c r="J27" s="363"/>
      <c r="K27" s="363"/>
      <c r="L27" s="363"/>
      <c r="M27" s="364"/>
      <c r="N27" s="327"/>
      <c r="O27" s="327"/>
      <c r="P27" s="74"/>
    </row>
    <row r="28" spans="1:16" s="75" customFormat="1" ht="13.5" customHeight="1" x14ac:dyDescent="0.2">
      <c r="A28" s="76">
        <v>8</v>
      </c>
      <c r="B28" s="236" t="s">
        <v>2037</v>
      </c>
      <c r="C28" s="78" t="s">
        <v>2831</v>
      </c>
      <c r="D28" s="76"/>
      <c r="E28" s="179"/>
      <c r="F28" s="362"/>
      <c r="G28" s="363"/>
      <c r="H28" s="363"/>
      <c r="I28" s="363"/>
      <c r="J28" s="363"/>
      <c r="K28" s="363"/>
      <c r="L28" s="363"/>
      <c r="M28" s="364"/>
      <c r="N28" s="327"/>
      <c r="O28" s="327"/>
      <c r="P28" s="74"/>
    </row>
    <row r="29" spans="1:16" s="75" customFormat="1" ht="13.5" customHeight="1" x14ac:dyDescent="0.2">
      <c r="A29" s="76">
        <v>9</v>
      </c>
      <c r="B29" s="236" t="s">
        <v>2038</v>
      </c>
      <c r="C29" s="78" t="s">
        <v>2832</v>
      </c>
      <c r="D29" s="76"/>
      <c r="E29" s="179"/>
      <c r="F29" s="362"/>
      <c r="G29" s="363"/>
      <c r="H29" s="363"/>
      <c r="I29" s="363"/>
      <c r="J29" s="363"/>
      <c r="K29" s="363"/>
      <c r="L29" s="363"/>
      <c r="M29" s="364"/>
      <c r="N29" s="327"/>
      <c r="O29" s="327"/>
      <c r="P29" s="74"/>
    </row>
    <row r="30" spans="1:16" s="75" customFormat="1" ht="13.5" customHeight="1" x14ac:dyDescent="0.2">
      <c r="A30" s="76">
        <v>10</v>
      </c>
      <c r="B30" s="236" t="s">
        <v>2039</v>
      </c>
      <c r="C30" s="78" t="s">
        <v>2833</v>
      </c>
      <c r="D30" s="76"/>
      <c r="E30" s="179"/>
      <c r="F30" s="362"/>
      <c r="G30" s="363"/>
      <c r="H30" s="363"/>
      <c r="I30" s="363"/>
      <c r="J30" s="363"/>
      <c r="K30" s="363"/>
      <c r="L30" s="363"/>
      <c r="M30" s="364"/>
      <c r="N30" s="328"/>
      <c r="O30" s="365"/>
      <c r="P30" s="74"/>
    </row>
    <row r="31" spans="1:16" s="75" customFormat="1" ht="13.5" customHeight="1" x14ac:dyDescent="0.2">
      <c r="A31" s="76">
        <v>11</v>
      </c>
      <c r="B31" s="236" t="s">
        <v>2040</v>
      </c>
      <c r="C31" s="236" t="s">
        <v>2834</v>
      </c>
      <c r="D31" s="76"/>
      <c r="E31" s="179"/>
      <c r="F31" s="362"/>
      <c r="G31" s="363"/>
      <c r="H31" s="363"/>
      <c r="I31" s="363"/>
      <c r="J31" s="363"/>
      <c r="K31" s="363"/>
      <c r="L31" s="363"/>
      <c r="M31" s="364"/>
      <c r="N31" s="328"/>
      <c r="O31" s="365"/>
      <c r="P31" s="74"/>
    </row>
    <row r="32" spans="1:16" s="75" customFormat="1" ht="13.5" customHeight="1" x14ac:dyDescent="0.2">
      <c r="A32" s="76">
        <v>12</v>
      </c>
      <c r="B32" s="236" t="s">
        <v>2824</v>
      </c>
      <c r="C32" s="236" t="s">
        <v>2835</v>
      </c>
      <c r="D32" s="76"/>
      <c r="E32" s="179"/>
      <c r="F32" s="362"/>
      <c r="G32" s="363"/>
      <c r="H32" s="363"/>
      <c r="I32" s="363"/>
      <c r="J32" s="363"/>
      <c r="K32" s="363"/>
      <c r="L32" s="363"/>
      <c r="M32" s="364"/>
      <c r="N32" s="328"/>
      <c r="O32" s="365"/>
      <c r="P32" s="74"/>
    </row>
    <row r="33" spans="1:16" s="75" customFormat="1" ht="13.5" customHeight="1" x14ac:dyDescent="0.2">
      <c r="A33" s="76">
        <v>13</v>
      </c>
      <c r="B33" s="179" t="s">
        <v>3047</v>
      </c>
      <c r="C33" s="179" t="s">
        <v>3049</v>
      </c>
      <c r="D33" s="76"/>
      <c r="E33" s="179"/>
      <c r="F33" s="362"/>
      <c r="G33" s="363"/>
      <c r="H33" s="363"/>
      <c r="I33" s="363"/>
      <c r="J33" s="363"/>
      <c r="K33" s="363"/>
      <c r="L33" s="363"/>
      <c r="M33" s="364"/>
      <c r="N33" s="328"/>
      <c r="O33" s="365"/>
      <c r="P33" s="74"/>
    </row>
    <row r="34" spans="1:16" s="75" customFormat="1" ht="13.5" customHeight="1" x14ac:dyDescent="0.2">
      <c r="A34" s="76">
        <v>14</v>
      </c>
      <c r="B34" s="179" t="s">
        <v>3048</v>
      </c>
      <c r="C34" s="179" t="s">
        <v>3051</v>
      </c>
      <c r="D34" s="76"/>
      <c r="E34" s="179"/>
      <c r="F34" s="362"/>
      <c r="G34" s="363"/>
      <c r="H34" s="363"/>
      <c r="I34" s="363"/>
      <c r="J34" s="363"/>
      <c r="K34" s="363"/>
      <c r="L34" s="363"/>
      <c r="M34" s="364"/>
      <c r="N34" s="328"/>
      <c r="O34" s="365"/>
      <c r="P34" s="74"/>
    </row>
    <row r="35" spans="1:16" s="75" customFormat="1" ht="13.5" customHeight="1" x14ac:dyDescent="0.2">
      <c r="A35" s="76">
        <v>15</v>
      </c>
      <c r="B35" s="179"/>
      <c r="C35" s="179"/>
      <c r="D35" s="76"/>
      <c r="E35" s="179"/>
      <c r="F35" s="362"/>
      <c r="G35" s="363"/>
      <c r="H35" s="363"/>
      <c r="I35" s="363"/>
      <c r="J35" s="363"/>
      <c r="K35" s="363"/>
      <c r="L35" s="363"/>
      <c r="M35" s="364"/>
      <c r="N35" s="327"/>
      <c r="O35" s="327"/>
      <c r="P35" s="74"/>
    </row>
    <row r="36" spans="1:16" s="75" customFormat="1" ht="13.5" customHeight="1" x14ac:dyDescent="0.2">
      <c r="A36" s="76">
        <v>16</v>
      </c>
      <c r="B36" s="179"/>
      <c r="C36" s="179"/>
      <c r="D36" s="76"/>
      <c r="E36" s="179"/>
      <c r="F36" s="362"/>
      <c r="G36" s="363"/>
      <c r="H36" s="363"/>
      <c r="I36" s="363"/>
      <c r="J36" s="363"/>
      <c r="K36" s="363"/>
      <c r="L36" s="363"/>
      <c r="M36" s="364"/>
      <c r="N36" s="327"/>
      <c r="O36" s="327"/>
      <c r="P36" s="74"/>
    </row>
    <row r="37" spans="1:16" s="75" customFormat="1" ht="13.5" customHeight="1" x14ac:dyDescent="0.2">
      <c r="A37" s="76">
        <v>17</v>
      </c>
      <c r="B37" s="179"/>
      <c r="C37" s="179"/>
      <c r="D37" s="76"/>
      <c r="E37" s="179"/>
      <c r="F37" s="362"/>
      <c r="G37" s="363"/>
      <c r="H37" s="363"/>
      <c r="I37" s="363"/>
      <c r="J37" s="363"/>
      <c r="K37" s="363"/>
      <c r="L37" s="363"/>
      <c r="M37" s="364"/>
      <c r="N37" s="327"/>
      <c r="O37" s="327"/>
      <c r="P37" s="74"/>
    </row>
    <row r="38" spans="1:16" s="75" customFormat="1" ht="13.5" customHeight="1" x14ac:dyDescent="0.2">
      <c r="A38" s="76">
        <v>18</v>
      </c>
      <c r="B38" s="179"/>
      <c r="C38" s="179"/>
      <c r="D38" s="76"/>
      <c r="E38" s="179"/>
      <c r="F38" s="366"/>
      <c r="G38" s="367"/>
      <c r="H38" s="367"/>
      <c r="I38" s="367"/>
      <c r="J38" s="367"/>
      <c r="K38" s="367"/>
      <c r="L38" s="367"/>
      <c r="M38" s="368"/>
      <c r="N38" s="327"/>
      <c r="O38" s="327"/>
      <c r="P38" s="74"/>
    </row>
    <row r="39" spans="1:16" s="75" customFormat="1" ht="13.5" customHeight="1" x14ac:dyDescent="0.2">
      <c r="A39" s="76">
        <v>19</v>
      </c>
      <c r="B39" s="179"/>
      <c r="C39" s="179"/>
      <c r="D39" s="76"/>
      <c r="E39" s="179"/>
      <c r="F39" s="366"/>
      <c r="G39" s="367"/>
      <c r="H39" s="367"/>
      <c r="I39" s="367"/>
      <c r="J39" s="367"/>
      <c r="K39" s="367"/>
      <c r="L39" s="367"/>
      <c r="M39" s="368"/>
      <c r="N39" s="327"/>
      <c r="O39" s="327"/>
      <c r="P39" s="74"/>
    </row>
    <row r="40" spans="1:16" s="75" customFormat="1" ht="13.5" customHeight="1" x14ac:dyDescent="0.2">
      <c r="A40" s="76">
        <v>20</v>
      </c>
      <c r="B40" s="179"/>
      <c r="C40" s="179"/>
      <c r="D40" s="76"/>
      <c r="E40" s="179"/>
      <c r="F40" s="366"/>
      <c r="G40" s="367"/>
      <c r="H40" s="367"/>
      <c r="I40" s="367"/>
      <c r="J40" s="367"/>
      <c r="K40" s="367"/>
      <c r="L40" s="367"/>
      <c r="M40" s="368"/>
      <c r="N40" s="327"/>
      <c r="O40" s="327"/>
      <c r="P40" s="74"/>
    </row>
    <row r="41" spans="1:16" s="75" customFormat="1" ht="13" x14ac:dyDescent="0.2">
      <c r="A41" s="76">
        <v>21</v>
      </c>
      <c r="B41" s="179"/>
      <c r="C41" s="179"/>
      <c r="D41" s="76"/>
      <c r="E41" s="179"/>
      <c r="F41" s="366"/>
      <c r="G41" s="367"/>
      <c r="H41" s="367"/>
      <c r="I41" s="367"/>
      <c r="J41" s="367"/>
      <c r="K41" s="367"/>
      <c r="L41" s="367"/>
      <c r="M41" s="368"/>
      <c r="N41" s="327"/>
      <c r="O41" s="327"/>
      <c r="P41" s="74"/>
    </row>
    <row r="42" spans="1:16" s="75" customFormat="1" ht="13.5" customHeight="1" x14ac:dyDescent="0.2">
      <c r="A42" s="76">
        <v>22</v>
      </c>
      <c r="B42" s="179"/>
      <c r="C42" s="179"/>
      <c r="D42" s="76"/>
      <c r="E42" s="179"/>
      <c r="F42" s="366"/>
      <c r="G42" s="367"/>
      <c r="H42" s="367"/>
      <c r="I42" s="367"/>
      <c r="J42" s="367"/>
      <c r="K42" s="367"/>
      <c r="L42" s="367"/>
      <c r="M42" s="368"/>
      <c r="N42" s="327"/>
      <c r="O42" s="327"/>
      <c r="P42" s="74"/>
    </row>
    <row r="43" spans="1:16" s="75" customFormat="1" ht="13.5" customHeight="1" x14ac:dyDescent="0.2">
      <c r="A43" s="76">
        <v>23</v>
      </c>
      <c r="B43" s="179"/>
      <c r="C43" s="179"/>
      <c r="D43" s="76"/>
      <c r="E43" s="179"/>
      <c r="F43" s="369"/>
      <c r="G43" s="370"/>
      <c r="H43" s="370"/>
      <c r="I43" s="370"/>
      <c r="J43" s="370"/>
      <c r="K43" s="370"/>
      <c r="L43" s="370"/>
      <c r="M43" s="371"/>
      <c r="N43" s="327"/>
      <c r="O43" s="327"/>
      <c r="P43" s="74"/>
    </row>
  </sheetData>
  <mergeCells count="54">
    <mergeCell ref="A5:O19"/>
    <mergeCell ref="D1:F1"/>
    <mergeCell ref="G1:N1"/>
    <mergeCell ref="D2:F2"/>
    <mergeCell ref="G2:N2"/>
    <mergeCell ref="A4:O4"/>
    <mergeCell ref="F20:M20"/>
    <mergeCell ref="N20:O20"/>
    <mergeCell ref="F21:M21"/>
    <mergeCell ref="N21:O21"/>
    <mergeCell ref="F22:M22"/>
    <mergeCell ref="N22:O22"/>
    <mergeCell ref="F23:M23"/>
    <mergeCell ref="N23:O23"/>
    <mergeCell ref="F24:M24"/>
    <mergeCell ref="N24:O24"/>
    <mergeCell ref="F25:M25"/>
    <mergeCell ref="N25:O25"/>
    <mergeCell ref="F26:M26"/>
    <mergeCell ref="N26:O26"/>
    <mergeCell ref="F27:M27"/>
    <mergeCell ref="N27:O27"/>
    <mergeCell ref="F28:M28"/>
    <mergeCell ref="N28:O28"/>
    <mergeCell ref="F29:M29"/>
    <mergeCell ref="N29:O29"/>
    <mergeCell ref="F30:M30"/>
    <mergeCell ref="N30:O30"/>
    <mergeCell ref="F31:M31"/>
    <mergeCell ref="N31:O31"/>
    <mergeCell ref="F32:M32"/>
    <mergeCell ref="N32:O32"/>
    <mergeCell ref="F33:M33"/>
    <mergeCell ref="N33:O33"/>
    <mergeCell ref="F34:M34"/>
    <mergeCell ref="N34:O34"/>
    <mergeCell ref="F35:M35"/>
    <mergeCell ref="N35:O35"/>
    <mergeCell ref="F36:M36"/>
    <mergeCell ref="N36:O36"/>
    <mergeCell ref="F37:M37"/>
    <mergeCell ref="N37:O37"/>
    <mergeCell ref="F38:M38"/>
    <mergeCell ref="N38:O38"/>
    <mergeCell ref="F39:M39"/>
    <mergeCell ref="N39:O39"/>
    <mergeCell ref="F40:M40"/>
    <mergeCell ref="N40:O40"/>
    <mergeCell ref="F41:M41"/>
    <mergeCell ref="N41:O41"/>
    <mergeCell ref="F42:M42"/>
    <mergeCell ref="N42:O42"/>
    <mergeCell ref="F43:M43"/>
    <mergeCell ref="N43:O43"/>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30497"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30497" r:id="rId4" name="CommandButton1"/>
      </mc:Fallback>
    </mc:AlternateContent>
  </controls>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35"/>
  <dimension ref="A1:P43"/>
  <sheetViews>
    <sheetView view="pageBreakPreview" topLeftCell="A13" zoomScaleNormal="100" zoomScaleSheetLayoutView="100" workbookViewId="0">
      <selection activeCell="D3" sqref="D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183" t="s">
        <v>85</v>
      </c>
      <c r="B1" s="182" t="s">
        <v>82</v>
      </c>
      <c r="C1" s="39" t="s">
        <v>83</v>
      </c>
      <c r="D1" s="337"/>
      <c r="E1" s="337"/>
      <c r="F1" s="337"/>
      <c r="G1" s="337" t="s">
        <v>33</v>
      </c>
      <c r="H1" s="337"/>
      <c r="I1" s="337"/>
      <c r="J1" s="337"/>
      <c r="K1" s="337"/>
      <c r="L1" s="337"/>
      <c r="M1" s="337"/>
      <c r="N1" s="337"/>
      <c r="O1" s="40" t="s">
        <v>20</v>
      </c>
      <c r="P1" s="41"/>
    </row>
    <row r="2" spans="1:16" ht="13.5" customHeight="1" x14ac:dyDescent="0.2">
      <c r="A2" s="44"/>
      <c r="B2" s="45" t="s">
        <v>2065</v>
      </c>
      <c r="C2" s="46" t="s">
        <v>3156</v>
      </c>
      <c r="D2" s="351"/>
      <c r="E2" s="351"/>
      <c r="F2" s="351"/>
      <c r="G2" s="352" t="s">
        <v>2066</v>
      </c>
      <c r="H2" s="352"/>
      <c r="I2" s="352"/>
      <c r="J2" s="352"/>
      <c r="K2" s="352"/>
      <c r="L2" s="352"/>
      <c r="M2" s="352"/>
      <c r="N2" s="352"/>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53" t="s">
        <v>78</v>
      </c>
      <c r="B4" s="353"/>
      <c r="C4" s="353"/>
      <c r="D4" s="353"/>
      <c r="E4" s="353"/>
      <c r="F4" s="353"/>
      <c r="G4" s="353"/>
      <c r="H4" s="353"/>
      <c r="I4" s="353"/>
      <c r="J4" s="353"/>
      <c r="K4" s="353"/>
      <c r="L4" s="353"/>
      <c r="M4" s="353"/>
      <c r="N4" s="353"/>
      <c r="O4" s="353"/>
      <c r="P4" s="42"/>
    </row>
    <row r="5" spans="1:16" ht="13.5" customHeight="1" x14ac:dyDescent="0.2">
      <c r="A5" s="372" t="s">
        <v>3046</v>
      </c>
      <c r="B5" s="350"/>
      <c r="C5" s="350"/>
      <c r="D5" s="350"/>
      <c r="E5" s="350"/>
      <c r="F5" s="350"/>
      <c r="G5" s="350"/>
      <c r="H5" s="350"/>
      <c r="I5" s="350"/>
      <c r="J5" s="350"/>
      <c r="K5" s="350"/>
      <c r="L5" s="350"/>
      <c r="M5" s="350"/>
      <c r="N5" s="350"/>
      <c r="O5" s="350"/>
      <c r="P5" s="42"/>
    </row>
    <row r="6" spans="1:16" s="75" customFormat="1" ht="13.5" customHeight="1" x14ac:dyDescent="0.2">
      <c r="A6" s="350"/>
      <c r="B6" s="350"/>
      <c r="C6" s="350"/>
      <c r="D6" s="350"/>
      <c r="E6" s="350"/>
      <c r="F6" s="350"/>
      <c r="G6" s="350"/>
      <c r="H6" s="350"/>
      <c r="I6" s="350"/>
      <c r="J6" s="350"/>
      <c r="K6" s="350"/>
      <c r="L6" s="350"/>
      <c r="M6" s="350"/>
      <c r="N6" s="350"/>
      <c r="O6" s="350"/>
      <c r="P6" s="74"/>
    </row>
    <row r="7" spans="1:16" s="75" customFormat="1" ht="13.5" customHeight="1" x14ac:dyDescent="0.2">
      <c r="A7" s="350"/>
      <c r="B7" s="350"/>
      <c r="C7" s="350"/>
      <c r="D7" s="350"/>
      <c r="E7" s="350"/>
      <c r="F7" s="350"/>
      <c r="G7" s="350"/>
      <c r="H7" s="350"/>
      <c r="I7" s="350"/>
      <c r="J7" s="350"/>
      <c r="K7" s="350"/>
      <c r="L7" s="350"/>
      <c r="M7" s="350"/>
      <c r="N7" s="350"/>
      <c r="O7" s="350"/>
      <c r="P7" s="74"/>
    </row>
    <row r="8" spans="1:16" s="75" customFormat="1" ht="13.5" customHeight="1" x14ac:dyDescent="0.2">
      <c r="A8" s="350"/>
      <c r="B8" s="350"/>
      <c r="C8" s="350"/>
      <c r="D8" s="350"/>
      <c r="E8" s="350"/>
      <c r="F8" s="350"/>
      <c r="G8" s="350"/>
      <c r="H8" s="350"/>
      <c r="I8" s="350"/>
      <c r="J8" s="350"/>
      <c r="K8" s="350"/>
      <c r="L8" s="350"/>
      <c r="M8" s="350"/>
      <c r="N8" s="350"/>
      <c r="O8" s="350"/>
      <c r="P8" s="74"/>
    </row>
    <row r="9" spans="1:16" s="75" customFormat="1" ht="13.5" customHeight="1" x14ac:dyDescent="0.2">
      <c r="A9" s="350"/>
      <c r="B9" s="350"/>
      <c r="C9" s="350"/>
      <c r="D9" s="350"/>
      <c r="E9" s="350"/>
      <c r="F9" s="350"/>
      <c r="G9" s="350"/>
      <c r="H9" s="350"/>
      <c r="I9" s="350"/>
      <c r="J9" s="350"/>
      <c r="K9" s="350"/>
      <c r="L9" s="350"/>
      <c r="M9" s="350"/>
      <c r="N9" s="350"/>
      <c r="O9" s="350"/>
      <c r="P9" s="74"/>
    </row>
    <row r="10" spans="1:16" s="75" customFormat="1" ht="13.5" customHeight="1" x14ac:dyDescent="0.2">
      <c r="A10" s="350"/>
      <c r="B10" s="350"/>
      <c r="C10" s="350"/>
      <c r="D10" s="350"/>
      <c r="E10" s="350"/>
      <c r="F10" s="350"/>
      <c r="G10" s="350"/>
      <c r="H10" s="350"/>
      <c r="I10" s="350"/>
      <c r="J10" s="350"/>
      <c r="K10" s="350"/>
      <c r="L10" s="350"/>
      <c r="M10" s="350"/>
      <c r="N10" s="350"/>
      <c r="O10" s="350"/>
      <c r="P10" s="74"/>
    </row>
    <row r="11" spans="1:16" s="75" customFormat="1" ht="13.5" customHeight="1" x14ac:dyDescent="0.2">
      <c r="A11" s="350"/>
      <c r="B11" s="350"/>
      <c r="C11" s="350"/>
      <c r="D11" s="350"/>
      <c r="E11" s="350"/>
      <c r="F11" s="350"/>
      <c r="G11" s="350"/>
      <c r="H11" s="350"/>
      <c r="I11" s="350"/>
      <c r="J11" s="350"/>
      <c r="K11" s="350"/>
      <c r="L11" s="350"/>
      <c r="M11" s="350"/>
      <c r="N11" s="350"/>
      <c r="O11" s="350"/>
      <c r="P11" s="74"/>
    </row>
    <row r="12" spans="1:16" s="75" customFormat="1" ht="13.5" customHeight="1" x14ac:dyDescent="0.2">
      <c r="A12" s="350"/>
      <c r="B12" s="350"/>
      <c r="C12" s="350"/>
      <c r="D12" s="350"/>
      <c r="E12" s="350"/>
      <c r="F12" s="350"/>
      <c r="G12" s="350"/>
      <c r="H12" s="350"/>
      <c r="I12" s="350"/>
      <c r="J12" s="350"/>
      <c r="K12" s="350"/>
      <c r="L12" s="350"/>
      <c r="M12" s="350"/>
      <c r="N12" s="350"/>
      <c r="O12" s="350"/>
      <c r="P12" s="74"/>
    </row>
    <row r="13" spans="1:16" s="75" customFormat="1" ht="13.5" customHeight="1" x14ac:dyDescent="0.2">
      <c r="A13" s="350"/>
      <c r="B13" s="350"/>
      <c r="C13" s="350"/>
      <c r="D13" s="350"/>
      <c r="E13" s="350"/>
      <c r="F13" s="350"/>
      <c r="G13" s="350"/>
      <c r="H13" s="350"/>
      <c r="I13" s="350"/>
      <c r="J13" s="350"/>
      <c r="K13" s="350"/>
      <c r="L13" s="350"/>
      <c r="M13" s="350"/>
      <c r="N13" s="350"/>
      <c r="O13" s="350"/>
      <c r="P13" s="74"/>
    </row>
    <row r="14" spans="1:16" s="75" customFormat="1" ht="13.5" customHeight="1" x14ac:dyDescent="0.2">
      <c r="A14" s="350"/>
      <c r="B14" s="350"/>
      <c r="C14" s="350"/>
      <c r="D14" s="350"/>
      <c r="E14" s="350"/>
      <c r="F14" s="350"/>
      <c r="G14" s="350"/>
      <c r="H14" s="350"/>
      <c r="I14" s="350"/>
      <c r="J14" s="350"/>
      <c r="K14" s="350"/>
      <c r="L14" s="350"/>
      <c r="M14" s="350"/>
      <c r="N14" s="350"/>
      <c r="O14" s="350"/>
      <c r="P14" s="74"/>
    </row>
    <row r="15" spans="1:16" s="75" customFormat="1" ht="13.5" customHeight="1" x14ac:dyDescent="0.2">
      <c r="A15" s="350"/>
      <c r="B15" s="350"/>
      <c r="C15" s="350"/>
      <c r="D15" s="350"/>
      <c r="E15" s="350"/>
      <c r="F15" s="350"/>
      <c r="G15" s="350"/>
      <c r="H15" s="350"/>
      <c r="I15" s="350"/>
      <c r="J15" s="350"/>
      <c r="K15" s="350"/>
      <c r="L15" s="350"/>
      <c r="M15" s="350"/>
      <c r="N15" s="350"/>
      <c r="O15" s="350"/>
      <c r="P15" s="74"/>
    </row>
    <row r="16" spans="1:16" s="75" customFormat="1" ht="13.5" customHeight="1" x14ac:dyDescent="0.2">
      <c r="A16" s="350"/>
      <c r="B16" s="350"/>
      <c r="C16" s="350"/>
      <c r="D16" s="350"/>
      <c r="E16" s="350"/>
      <c r="F16" s="350"/>
      <c r="G16" s="350"/>
      <c r="H16" s="350"/>
      <c r="I16" s="350"/>
      <c r="J16" s="350"/>
      <c r="K16" s="350"/>
      <c r="L16" s="350"/>
      <c r="M16" s="350"/>
      <c r="N16" s="350"/>
      <c r="O16" s="350"/>
      <c r="P16" s="74"/>
    </row>
    <row r="17" spans="1:16" s="75" customFormat="1" ht="13.5" customHeight="1" x14ac:dyDescent="0.2">
      <c r="A17" s="350"/>
      <c r="B17" s="350"/>
      <c r="C17" s="350"/>
      <c r="D17" s="350"/>
      <c r="E17" s="350"/>
      <c r="F17" s="350"/>
      <c r="G17" s="350"/>
      <c r="H17" s="350"/>
      <c r="I17" s="350"/>
      <c r="J17" s="350"/>
      <c r="K17" s="350"/>
      <c r="L17" s="350"/>
      <c r="M17" s="350"/>
      <c r="N17" s="350"/>
      <c r="O17" s="350"/>
      <c r="P17" s="74"/>
    </row>
    <row r="18" spans="1:16" s="75" customFormat="1" ht="13.5" customHeight="1" x14ac:dyDescent="0.2">
      <c r="A18" s="350"/>
      <c r="B18" s="350"/>
      <c r="C18" s="350"/>
      <c r="D18" s="350"/>
      <c r="E18" s="350"/>
      <c r="F18" s="350"/>
      <c r="G18" s="350"/>
      <c r="H18" s="350"/>
      <c r="I18" s="350"/>
      <c r="J18" s="350"/>
      <c r="K18" s="350"/>
      <c r="L18" s="350"/>
      <c r="M18" s="350"/>
      <c r="N18" s="350"/>
      <c r="O18" s="350"/>
      <c r="P18" s="74"/>
    </row>
    <row r="19" spans="1:16" s="75" customFormat="1" ht="251.25" customHeight="1" x14ac:dyDescent="0.2">
      <c r="A19" s="350"/>
      <c r="B19" s="350"/>
      <c r="C19" s="350"/>
      <c r="D19" s="350"/>
      <c r="E19" s="350"/>
      <c r="F19" s="350"/>
      <c r="G19" s="350"/>
      <c r="H19" s="350"/>
      <c r="I19" s="350"/>
      <c r="J19" s="350"/>
      <c r="K19" s="350"/>
      <c r="L19" s="350"/>
      <c r="M19" s="350"/>
      <c r="N19" s="350"/>
      <c r="O19" s="350"/>
      <c r="P19" s="74"/>
    </row>
    <row r="20" spans="1:16" s="75" customFormat="1" ht="13.5" customHeight="1" x14ac:dyDescent="0.2">
      <c r="A20" s="185" t="s">
        <v>15</v>
      </c>
      <c r="B20" s="185" t="s">
        <v>35</v>
      </c>
      <c r="C20" s="92" t="s">
        <v>36</v>
      </c>
      <c r="D20" s="185" t="s">
        <v>37</v>
      </c>
      <c r="E20" s="185" t="s">
        <v>32</v>
      </c>
      <c r="F20" s="354" t="s">
        <v>77</v>
      </c>
      <c r="G20" s="354"/>
      <c r="H20" s="354"/>
      <c r="I20" s="354"/>
      <c r="J20" s="354"/>
      <c r="K20" s="354"/>
      <c r="L20" s="354"/>
      <c r="M20" s="354"/>
      <c r="N20" s="355" t="s">
        <v>81</v>
      </c>
      <c r="O20" s="355"/>
      <c r="P20" s="74"/>
    </row>
    <row r="21" spans="1:16" s="75" customFormat="1" ht="13.5" customHeight="1" x14ac:dyDescent="0.2">
      <c r="A21" s="69">
        <v>1</v>
      </c>
      <c r="B21" s="184" t="s">
        <v>1882</v>
      </c>
      <c r="C21" s="89" t="s">
        <v>2067</v>
      </c>
      <c r="D21" s="76"/>
      <c r="E21" s="72"/>
      <c r="F21" s="356"/>
      <c r="G21" s="357"/>
      <c r="H21" s="357"/>
      <c r="I21" s="357"/>
      <c r="J21" s="357"/>
      <c r="K21" s="357"/>
      <c r="L21" s="357"/>
      <c r="M21" s="358"/>
      <c r="N21" s="338"/>
      <c r="O21" s="338"/>
      <c r="P21" s="74"/>
    </row>
    <row r="22" spans="1:16" s="75" customFormat="1" ht="13.5" customHeight="1" x14ac:dyDescent="0.2">
      <c r="A22" s="76">
        <v>2</v>
      </c>
      <c r="B22" s="184" t="s">
        <v>1912</v>
      </c>
      <c r="C22" s="78" t="s">
        <v>2068</v>
      </c>
      <c r="D22" s="76"/>
      <c r="E22" s="181"/>
      <c r="F22" s="359"/>
      <c r="G22" s="360"/>
      <c r="H22" s="360"/>
      <c r="I22" s="360"/>
      <c r="J22" s="360"/>
      <c r="K22" s="360"/>
      <c r="L22" s="360"/>
      <c r="M22" s="361"/>
      <c r="N22" s="327"/>
      <c r="O22" s="327"/>
      <c r="P22" s="74"/>
    </row>
    <row r="23" spans="1:16" s="75" customFormat="1" ht="13.5" customHeight="1" x14ac:dyDescent="0.2">
      <c r="A23" s="76">
        <v>3</v>
      </c>
      <c r="B23" s="184" t="s">
        <v>1883</v>
      </c>
      <c r="C23" s="78" t="s">
        <v>2069</v>
      </c>
      <c r="D23" s="76"/>
      <c r="E23" s="181"/>
      <c r="F23" s="359"/>
      <c r="G23" s="360"/>
      <c r="H23" s="360"/>
      <c r="I23" s="360"/>
      <c r="J23" s="360"/>
      <c r="K23" s="360"/>
      <c r="L23" s="360"/>
      <c r="M23" s="361"/>
      <c r="N23" s="327"/>
      <c r="O23" s="327"/>
      <c r="P23" s="74"/>
    </row>
    <row r="24" spans="1:16" s="75" customFormat="1" ht="13.5" customHeight="1" x14ac:dyDescent="0.2">
      <c r="A24" s="76">
        <v>4</v>
      </c>
      <c r="B24" s="184" t="s">
        <v>117</v>
      </c>
      <c r="C24" s="78" t="s">
        <v>2070</v>
      </c>
      <c r="D24" s="76"/>
      <c r="E24" s="181"/>
      <c r="F24" s="359"/>
      <c r="G24" s="360"/>
      <c r="H24" s="360"/>
      <c r="I24" s="360"/>
      <c r="J24" s="360"/>
      <c r="K24" s="360"/>
      <c r="L24" s="360"/>
      <c r="M24" s="361"/>
      <c r="N24" s="327"/>
      <c r="O24" s="327"/>
      <c r="P24" s="74"/>
    </row>
    <row r="25" spans="1:16" s="75" customFormat="1" ht="13.5" customHeight="1" x14ac:dyDescent="0.2">
      <c r="A25" s="76">
        <v>5</v>
      </c>
      <c r="B25" s="181" t="s">
        <v>2037</v>
      </c>
      <c r="C25" s="78" t="s">
        <v>2071</v>
      </c>
      <c r="D25" s="76"/>
      <c r="E25" s="181"/>
      <c r="F25" s="359"/>
      <c r="G25" s="360"/>
      <c r="H25" s="360"/>
      <c r="I25" s="360"/>
      <c r="J25" s="360"/>
      <c r="K25" s="360"/>
      <c r="L25" s="360"/>
      <c r="M25" s="361"/>
      <c r="N25" s="327"/>
      <c r="O25" s="327"/>
      <c r="P25" s="74"/>
    </row>
    <row r="26" spans="1:16" s="75" customFormat="1" ht="13.5" customHeight="1" x14ac:dyDescent="0.2">
      <c r="A26" s="76">
        <v>6</v>
      </c>
      <c r="B26" s="184" t="s">
        <v>1917</v>
      </c>
      <c r="C26" s="78" t="s">
        <v>2072</v>
      </c>
      <c r="D26" s="76"/>
      <c r="E26" s="181"/>
      <c r="F26" s="359"/>
      <c r="G26" s="360"/>
      <c r="H26" s="360"/>
      <c r="I26" s="360"/>
      <c r="J26" s="360"/>
      <c r="K26" s="360"/>
      <c r="L26" s="360"/>
      <c r="M26" s="361"/>
      <c r="N26" s="327"/>
      <c r="O26" s="327"/>
      <c r="P26" s="74"/>
    </row>
    <row r="27" spans="1:16" s="75" customFormat="1" ht="13.5" customHeight="1" x14ac:dyDescent="0.2">
      <c r="A27" s="76">
        <v>7</v>
      </c>
      <c r="B27" s="181" t="s">
        <v>2040</v>
      </c>
      <c r="C27" s="181" t="s">
        <v>206</v>
      </c>
      <c r="D27" s="76"/>
      <c r="E27" s="181"/>
      <c r="F27" s="362"/>
      <c r="G27" s="363"/>
      <c r="H27" s="363"/>
      <c r="I27" s="363"/>
      <c r="J27" s="363"/>
      <c r="K27" s="363"/>
      <c r="L27" s="363"/>
      <c r="M27" s="364"/>
      <c r="N27" s="327"/>
      <c r="O27" s="327"/>
      <c r="P27" s="74"/>
    </row>
    <row r="28" spans="1:16" s="75" customFormat="1" ht="13.5" customHeight="1" x14ac:dyDescent="0.2">
      <c r="A28" s="76">
        <v>8</v>
      </c>
      <c r="B28" s="181"/>
      <c r="C28" s="78"/>
      <c r="D28" s="76"/>
      <c r="E28" s="181"/>
      <c r="F28" s="362"/>
      <c r="G28" s="363"/>
      <c r="H28" s="363"/>
      <c r="I28" s="363"/>
      <c r="J28" s="363"/>
      <c r="K28" s="363"/>
      <c r="L28" s="363"/>
      <c r="M28" s="364"/>
      <c r="N28" s="327"/>
      <c r="O28" s="327"/>
      <c r="P28" s="74"/>
    </row>
    <row r="29" spans="1:16" s="75" customFormat="1" ht="13.5" customHeight="1" x14ac:dyDescent="0.2">
      <c r="A29" s="76">
        <v>9</v>
      </c>
      <c r="B29" s="181"/>
      <c r="C29" s="78"/>
      <c r="D29" s="76"/>
      <c r="E29" s="181"/>
      <c r="F29" s="362"/>
      <c r="G29" s="363"/>
      <c r="H29" s="363"/>
      <c r="I29" s="363"/>
      <c r="J29" s="363"/>
      <c r="K29" s="363"/>
      <c r="L29" s="363"/>
      <c r="M29" s="364"/>
      <c r="N29" s="327"/>
      <c r="O29" s="327"/>
      <c r="P29" s="74"/>
    </row>
    <row r="30" spans="1:16" s="75" customFormat="1" ht="13.5" customHeight="1" x14ac:dyDescent="0.2">
      <c r="A30" s="76">
        <v>10</v>
      </c>
      <c r="B30" s="181"/>
      <c r="C30" s="181"/>
      <c r="D30" s="76"/>
      <c r="E30" s="181"/>
      <c r="F30" s="362"/>
      <c r="G30" s="363"/>
      <c r="H30" s="363"/>
      <c r="I30" s="363"/>
      <c r="J30" s="363"/>
      <c r="K30" s="363"/>
      <c r="L30" s="363"/>
      <c r="M30" s="364"/>
      <c r="N30" s="328"/>
      <c r="O30" s="365"/>
      <c r="P30" s="74"/>
    </row>
    <row r="31" spans="1:16" s="75" customFormat="1" ht="13.5" customHeight="1" x14ac:dyDescent="0.2">
      <c r="A31" s="76">
        <v>11</v>
      </c>
      <c r="B31" s="181"/>
      <c r="C31" s="181"/>
      <c r="D31" s="76"/>
      <c r="E31" s="181"/>
      <c r="F31" s="362"/>
      <c r="G31" s="363"/>
      <c r="H31" s="363"/>
      <c r="I31" s="363"/>
      <c r="J31" s="363"/>
      <c r="K31" s="363"/>
      <c r="L31" s="363"/>
      <c r="M31" s="364"/>
      <c r="N31" s="328"/>
      <c r="O31" s="365"/>
      <c r="P31" s="74"/>
    </row>
    <row r="32" spans="1:16" s="75" customFormat="1" ht="13.5" customHeight="1" x14ac:dyDescent="0.2">
      <c r="A32" s="76">
        <v>12</v>
      </c>
      <c r="B32" s="181"/>
      <c r="C32" s="181"/>
      <c r="D32" s="76"/>
      <c r="E32" s="181"/>
      <c r="F32" s="362"/>
      <c r="G32" s="363"/>
      <c r="H32" s="363"/>
      <c r="I32" s="363"/>
      <c r="J32" s="363"/>
      <c r="K32" s="363"/>
      <c r="L32" s="363"/>
      <c r="M32" s="364"/>
      <c r="N32" s="328"/>
      <c r="O32" s="365"/>
      <c r="P32" s="74"/>
    </row>
    <row r="33" spans="1:16" s="75" customFormat="1" ht="13.5" customHeight="1" x14ac:dyDescent="0.2">
      <c r="A33" s="76">
        <v>13</v>
      </c>
      <c r="B33" s="181"/>
      <c r="C33" s="181"/>
      <c r="D33" s="76"/>
      <c r="E33" s="181"/>
      <c r="F33" s="362"/>
      <c r="G33" s="363"/>
      <c r="H33" s="363"/>
      <c r="I33" s="363"/>
      <c r="J33" s="363"/>
      <c r="K33" s="363"/>
      <c r="L33" s="363"/>
      <c r="M33" s="364"/>
      <c r="N33" s="328"/>
      <c r="O33" s="365"/>
      <c r="P33" s="74"/>
    </row>
    <row r="34" spans="1:16" s="75" customFormat="1" ht="13.5" customHeight="1" x14ac:dyDescent="0.2">
      <c r="A34" s="76">
        <v>14</v>
      </c>
      <c r="B34" s="181"/>
      <c r="C34" s="181"/>
      <c r="D34" s="76"/>
      <c r="E34" s="181"/>
      <c r="F34" s="362"/>
      <c r="G34" s="363"/>
      <c r="H34" s="363"/>
      <c r="I34" s="363"/>
      <c r="J34" s="363"/>
      <c r="K34" s="363"/>
      <c r="L34" s="363"/>
      <c r="M34" s="364"/>
      <c r="N34" s="328"/>
      <c r="O34" s="365"/>
      <c r="P34" s="74"/>
    </row>
    <row r="35" spans="1:16" s="75" customFormat="1" ht="13.5" customHeight="1" x14ac:dyDescent="0.2">
      <c r="A35" s="76">
        <v>15</v>
      </c>
      <c r="B35" s="181"/>
      <c r="C35" s="181"/>
      <c r="D35" s="76"/>
      <c r="E35" s="181"/>
      <c r="F35" s="362"/>
      <c r="G35" s="363"/>
      <c r="H35" s="363"/>
      <c r="I35" s="363"/>
      <c r="J35" s="363"/>
      <c r="K35" s="363"/>
      <c r="L35" s="363"/>
      <c r="M35" s="364"/>
      <c r="N35" s="327"/>
      <c r="O35" s="327"/>
      <c r="P35" s="74"/>
    </row>
    <row r="36" spans="1:16" s="75" customFormat="1" ht="13.5" customHeight="1" x14ac:dyDescent="0.2">
      <c r="A36" s="76">
        <v>16</v>
      </c>
      <c r="B36" s="181"/>
      <c r="C36" s="181"/>
      <c r="D36" s="76"/>
      <c r="E36" s="181"/>
      <c r="F36" s="362"/>
      <c r="G36" s="363"/>
      <c r="H36" s="363"/>
      <c r="I36" s="363"/>
      <c r="J36" s="363"/>
      <c r="K36" s="363"/>
      <c r="L36" s="363"/>
      <c r="M36" s="364"/>
      <c r="N36" s="327"/>
      <c r="O36" s="327"/>
      <c r="P36" s="74"/>
    </row>
    <row r="37" spans="1:16" s="75" customFormat="1" ht="13.5" customHeight="1" x14ac:dyDescent="0.2">
      <c r="A37" s="76">
        <v>17</v>
      </c>
      <c r="B37" s="181"/>
      <c r="C37" s="181"/>
      <c r="D37" s="76"/>
      <c r="E37" s="181"/>
      <c r="F37" s="362"/>
      <c r="G37" s="363"/>
      <c r="H37" s="363"/>
      <c r="I37" s="363"/>
      <c r="J37" s="363"/>
      <c r="K37" s="363"/>
      <c r="L37" s="363"/>
      <c r="M37" s="364"/>
      <c r="N37" s="327"/>
      <c r="O37" s="327"/>
      <c r="P37" s="74"/>
    </row>
    <row r="38" spans="1:16" s="75" customFormat="1" ht="13.5" customHeight="1" x14ac:dyDescent="0.2">
      <c r="A38" s="76">
        <v>18</v>
      </c>
      <c r="B38" s="181"/>
      <c r="C38" s="181"/>
      <c r="D38" s="76"/>
      <c r="E38" s="181"/>
      <c r="F38" s="366"/>
      <c r="G38" s="367"/>
      <c r="H38" s="367"/>
      <c r="I38" s="367"/>
      <c r="J38" s="367"/>
      <c r="K38" s="367"/>
      <c r="L38" s="367"/>
      <c r="M38" s="368"/>
      <c r="N38" s="327"/>
      <c r="O38" s="327"/>
      <c r="P38" s="74"/>
    </row>
    <row r="39" spans="1:16" s="75" customFormat="1" ht="13.5" customHeight="1" x14ac:dyDescent="0.2">
      <c r="A39" s="76">
        <v>19</v>
      </c>
      <c r="B39" s="181"/>
      <c r="C39" s="181"/>
      <c r="D39" s="76"/>
      <c r="E39" s="181"/>
      <c r="F39" s="366"/>
      <c r="G39" s="367"/>
      <c r="H39" s="367"/>
      <c r="I39" s="367"/>
      <c r="J39" s="367"/>
      <c r="K39" s="367"/>
      <c r="L39" s="367"/>
      <c r="M39" s="368"/>
      <c r="N39" s="327"/>
      <c r="O39" s="327"/>
      <c r="P39" s="74"/>
    </row>
    <row r="40" spans="1:16" s="75" customFormat="1" ht="13.5" customHeight="1" x14ac:dyDescent="0.2">
      <c r="A40" s="76">
        <v>20</v>
      </c>
      <c r="B40" s="181"/>
      <c r="C40" s="181"/>
      <c r="D40" s="76"/>
      <c r="E40" s="181"/>
      <c r="F40" s="366"/>
      <c r="G40" s="367"/>
      <c r="H40" s="367"/>
      <c r="I40" s="367"/>
      <c r="J40" s="367"/>
      <c r="K40" s="367"/>
      <c r="L40" s="367"/>
      <c r="M40" s="368"/>
      <c r="N40" s="327"/>
      <c r="O40" s="327"/>
      <c r="P40" s="74"/>
    </row>
    <row r="41" spans="1:16" s="75" customFormat="1" ht="13" x14ac:dyDescent="0.2">
      <c r="A41" s="76">
        <v>21</v>
      </c>
      <c r="B41" s="181"/>
      <c r="C41" s="181"/>
      <c r="D41" s="76"/>
      <c r="E41" s="181"/>
      <c r="F41" s="366"/>
      <c r="G41" s="367"/>
      <c r="H41" s="367"/>
      <c r="I41" s="367"/>
      <c r="J41" s="367"/>
      <c r="K41" s="367"/>
      <c r="L41" s="367"/>
      <c r="M41" s="368"/>
      <c r="N41" s="327"/>
      <c r="O41" s="327"/>
      <c r="P41" s="74"/>
    </row>
    <row r="42" spans="1:16" s="75" customFormat="1" ht="13.5" customHeight="1" x14ac:dyDescent="0.2">
      <c r="A42" s="76">
        <v>22</v>
      </c>
      <c r="B42" s="181"/>
      <c r="C42" s="181"/>
      <c r="D42" s="76"/>
      <c r="E42" s="181"/>
      <c r="F42" s="366"/>
      <c r="G42" s="367"/>
      <c r="H42" s="367"/>
      <c r="I42" s="367"/>
      <c r="J42" s="367"/>
      <c r="K42" s="367"/>
      <c r="L42" s="367"/>
      <c r="M42" s="368"/>
      <c r="N42" s="327"/>
      <c r="O42" s="327"/>
      <c r="P42" s="74"/>
    </row>
    <row r="43" spans="1:16" s="75" customFormat="1" ht="13.5" customHeight="1" x14ac:dyDescent="0.2">
      <c r="A43" s="76">
        <v>23</v>
      </c>
      <c r="B43" s="181"/>
      <c r="C43" s="181"/>
      <c r="D43" s="76"/>
      <c r="E43" s="181"/>
      <c r="F43" s="369"/>
      <c r="G43" s="370"/>
      <c r="H43" s="370"/>
      <c r="I43" s="370"/>
      <c r="J43" s="370"/>
      <c r="K43" s="370"/>
      <c r="L43" s="370"/>
      <c r="M43" s="371"/>
      <c r="N43" s="327"/>
      <c r="O43" s="327"/>
      <c r="P43" s="74"/>
    </row>
  </sheetData>
  <mergeCells count="54">
    <mergeCell ref="F41:M41"/>
    <mergeCell ref="N41:O41"/>
    <mergeCell ref="F42:M42"/>
    <mergeCell ref="N42:O42"/>
    <mergeCell ref="F43:M43"/>
    <mergeCell ref="N43:O43"/>
    <mergeCell ref="F38:M38"/>
    <mergeCell ref="N38:O38"/>
    <mergeCell ref="F39:M39"/>
    <mergeCell ref="N39:O39"/>
    <mergeCell ref="F40:M40"/>
    <mergeCell ref="N40:O40"/>
    <mergeCell ref="F35:M35"/>
    <mergeCell ref="N35:O35"/>
    <mergeCell ref="F36:M36"/>
    <mergeCell ref="N36:O36"/>
    <mergeCell ref="F37:M37"/>
    <mergeCell ref="N37:O37"/>
    <mergeCell ref="F32:M32"/>
    <mergeCell ref="N32:O32"/>
    <mergeCell ref="F33:M33"/>
    <mergeCell ref="N33:O33"/>
    <mergeCell ref="F34:M34"/>
    <mergeCell ref="N34:O34"/>
    <mergeCell ref="F29:M29"/>
    <mergeCell ref="N29:O29"/>
    <mergeCell ref="F30:M30"/>
    <mergeCell ref="N30:O30"/>
    <mergeCell ref="F31:M31"/>
    <mergeCell ref="N31:O31"/>
    <mergeCell ref="F26:M26"/>
    <mergeCell ref="N26:O26"/>
    <mergeCell ref="F27:M27"/>
    <mergeCell ref="N27:O27"/>
    <mergeCell ref="F28:M28"/>
    <mergeCell ref="N28:O28"/>
    <mergeCell ref="F23:M23"/>
    <mergeCell ref="N23:O23"/>
    <mergeCell ref="F24:M24"/>
    <mergeCell ref="N24:O24"/>
    <mergeCell ref="F25:M25"/>
    <mergeCell ref="N25:O25"/>
    <mergeCell ref="F20:M20"/>
    <mergeCell ref="N20:O20"/>
    <mergeCell ref="F21:M21"/>
    <mergeCell ref="N21:O21"/>
    <mergeCell ref="F22:M22"/>
    <mergeCell ref="N22:O22"/>
    <mergeCell ref="A5:O19"/>
    <mergeCell ref="D1:F1"/>
    <mergeCell ref="G1:N1"/>
    <mergeCell ref="D2:F2"/>
    <mergeCell ref="G2:N2"/>
    <mergeCell ref="A4:O4"/>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37665"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37665" r:id="rId4" name="CommandButton1"/>
      </mc:Fallback>
    </mc:AlternateContent>
  </controls>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38"/>
  <dimension ref="A1:P47"/>
  <sheetViews>
    <sheetView view="pageBreakPreview" zoomScaleNormal="100" zoomScaleSheetLayoutView="100" workbookViewId="0">
      <selection activeCell="A5" sqref="A5:O19"/>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206" t="s">
        <v>85</v>
      </c>
      <c r="B1" s="205" t="s">
        <v>82</v>
      </c>
      <c r="C1" s="39" t="s">
        <v>83</v>
      </c>
      <c r="D1" s="337"/>
      <c r="E1" s="337"/>
      <c r="F1" s="337"/>
      <c r="G1" s="337" t="s">
        <v>33</v>
      </c>
      <c r="H1" s="337"/>
      <c r="I1" s="337"/>
      <c r="J1" s="337"/>
      <c r="K1" s="337"/>
      <c r="L1" s="337"/>
      <c r="M1" s="337"/>
      <c r="N1" s="337"/>
      <c r="O1" s="40" t="s">
        <v>20</v>
      </c>
      <c r="P1" s="41"/>
    </row>
    <row r="2" spans="1:16" ht="13.5" customHeight="1" x14ac:dyDescent="0.2">
      <c r="A2" s="44"/>
      <c r="B2" s="45" t="s">
        <v>2127</v>
      </c>
      <c r="C2" s="46" t="s">
        <v>3092</v>
      </c>
      <c r="D2" s="351"/>
      <c r="E2" s="351"/>
      <c r="F2" s="351"/>
      <c r="G2" s="352" t="s">
        <v>2128</v>
      </c>
      <c r="H2" s="352"/>
      <c r="I2" s="352"/>
      <c r="J2" s="352"/>
      <c r="K2" s="352"/>
      <c r="L2" s="352"/>
      <c r="M2" s="352"/>
      <c r="N2" s="352"/>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53" t="s">
        <v>78</v>
      </c>
      <c r="B4" s="353"/>
      <c r="C4" s="353"/>
      <c r="D4" s="353"/>
      <c r="E4" s="353"/>
      <c r="F4" s="353"/>
      <c r="G4" s="353"/>
      <c r="H4" s="353"/>
      <c r="I4" s="353"/>
      <c r="J4" s="353"/>
      <c r="K4" s="353"/>
      <c r="L4" s="353"/>
      <c r="M4" s="353"/>
      <c r="N4" s="353"/>
      <c r="O4" s="353"/>
      <c r="P4" s="42"/>
    </row>
    <row r="5" spans="1:16" ht="13.5" customHeight="1" x14ac:dyDescent="0.2">
      <c r="A5" s="349" t="s">
        <v>3093</v>
      </c>
      <c r="B5" s="350"/>
      <c r="C5" s="350"/>
      <c r="D5" s="350"/>
      <c r="E5" s="350"/>
      <c r="F5" s="350"/>
      <c r="G5" s="350"/>
      <c r="H5" s="350"/>
      <c r="I5" s="350"/>
      <c r="J5" s="350"/>
      <c r="K5" s="350"/>
      <c r="L5" s="350"/>
      <c r="M5" s="350"/>
      <c r="N5" s="350"/>
      <c r="O5" s="350"/>
      <c r="P5" s="42"/>
    </row>
    <row r="6" spans="1:16" s="75" customFormat="1" ht="13.5" customHeight="1" x14ac:dyDescent="0.2">
      <c r="A6" s="350"/>
      <c r="B6" s="350"/>
      <c r="C6" s="350"/>
      <c r="D6" s="350"/>
      <c r="E6" s="350"/>
      <c r="F6" s="350"/>
      <c r="G6" s="350"/>
      <c r="H6" s="350"/>
      <c r="I6" s="350"/>
      <c r="J6" s="350"/>
      <c r="K6" s="350"/>
      <c r="L6" s="350"/>
      <c r="M6" s="350"/>
      <c r="N6" s="350"/>
      <c r="O6" s="350"/>
      <c r="P6" s="74"/>
    </row>
    <row r="7" spans="1:16" s="75" customFormat="1" ht="13.5" customHeight="1" x14ac:dyDescent="0.2">
      <c r="A7" s="350"/>
      <c r="B7" s="350"/>
      <c r="C7" s="350"/>
      <c r="D7" s="350"/>
      <c r="E7" s="350"/>
      <c r="F7" s="350"/>
      <c r="G7" s="350"/>
      <c r="H7" s="350"/>
      <c r="I7" s="350"/>
      <c r="J7" s="350"/>
      <c r="K7" s="350"/>
      <c r="L7" s="350"/>
      <c r="M7" s="350"/>
      <c r="N7" s="350"/>
      <c r="O7" s="350"/>
      <c r="P7" s="74"/>
    </row>
    <row r="8" spans="1:16" s="75" customFormat="1" ht="13.5" customHeight="1" x14ac:dyDescent="0.2">
      <c r="A8" s="350"/>
      <c r="B8" s="350"/>
      <c r="C8" s="350"/>
      <c r="D8" s="350"/>
      <c r="E8" s="350"/>
      <c r="F8" s="350"/>
      <c r="G8" s="350"/>
      <c r="H8" s="350"/>
      <c r="I8" s="350"/>
      <c r="J8" s="350"/>
      <c r="K8" s="350"/>
      <c r="L8" s="350"/>
      <c r="M8" s="350"/>
      <c r="N8" s="350"/>
      <c r="O8" s="350"/>
      <c r="P8" s="74"/>
    </row>
    <row r="9" spans="1:16" s="75" customFormat="1" ht="13.5" customHeight="1" x14ac:dyDescent="0.2">
      <c r="A9" s="350"/>
      <c r="B9" s="350"/>
      <c r="C9" s="350"/>
      <c r="D9" s="350"/>
      <c r="E9" s="350"/>
      <c r="F9" s="350"/>
      <c r="G9" s="350"/>
      <c r="H9" s="350"/>
      <c r="I9" s="350"/>
      <c r="J9" s="350"/>
      <c r="K9" s="350"/>
      <c r="L9" s="350"/>
      <c r="M9" s="350"/>
      <c r="N9" s="350"/>
      <c r="O9" s="350"/>
      <c r="P9" s="74"/>
    </row>
    <row r="10" spans="1:16" s="75" customFormat="1" ht="13.5" customHeight="1" x14ac:dyDescent="0.2">
      <c r="A10" s="350"/>
      <c r="B10" s="350"/>
      <c r="C10" s="350"/>
      <c r="D10" s="350"/>
      <c r="E10" s="350"/>
      <c r="F10" s="350"/>
      <c r="G10" s="350"/>
      <c r="H10" s="350"/>
      <c r="I10" s="350"/>
      <c r="J10" s="350"/>
      <c r="K10" s="350"/>
      <c r="L10" s="350"/>
      <c r="M10" s="350"/>
      <c r="N10" s="350"/>
      <c r="O10" s="350"/>
      <c r="P10" s="74"/>
    </row>
    <row r="11" spans="1:16" s="75" customFormat="1" ht="13.5" customHeight="1" x14ac:dyDescent="0.2">
      <c r="A11" s="350"/>
      <c r="B11" s="350"/>
      <c r="C11" s="350"/>
      <c r="D11" s="350"/>
      <c r="E11" s="350"/>
      <c r="F11" s="350"/>
      <c r="G11" s="350"/>
      <c r="H11" s="350"/>
      <c r="I11" s="350"/>
      <c r="J11" s="350"/>
      <c r="K11" s="350"/>
      <c r="L11" s="350"/>
      <c r="M11" s="350"/>
      <c r="N11" s="350"/>
      <c r="O11" s="350"/>
      <c r="P11" s="74"/>
    </row>
    <row r="12" spans="1:16" s="75" customFormat="1" ht="13.5" customHeight="1" x14ac:dyDescent="0.2">
      <c r="A12" s="350"/>
      <c r="B12" s="350"/>
      <c r="C12" s="350"/>
      <c r="D12" s="350"/>
      <c r="E12" s="350"/>
      <c r="F12" s="350"/>
      <c r="G12" s="350"/>
      <c r="H12" s="350"/>
      <c r="I12" s="350"/>
      <c r="J12" s="350"/>
      <c r="K12" s="350"/>
      <c r="L12" s="350"/>
      <c r="M12" s="350"/>
      <c r="N12" s="350"/>
      <c r="O12" s="350"/>
      <c r="P12" s="74"/>
    </row>
    <row r="13" spans="1:16" s="75" customFormat="1" ht="13.5" customHeight="1" x14ac:dyDescent="0.2">
      <c r="A13" s="350"/>
      <c r="B13" s="350"/>
      <c r="C13" s="350"/>
      <c r="D13" s="350"/>
      <c r="E13" s="350"/>
      <c r="F13" s="350"/>
      <c r="G13" s="350"/>
      <c r="H13" s="350"/>
      <c r="I13" s="350"/>
      <c r="J13" s="350"/>
      <c r="K13" s="350"/>
      <c r="L13" s="350"/>
      <c r="M13" s="350"/>
      <c r="N13" s="350"/>
      <c r="O13" s="350"/>
      <c r="P13" s="74"/>
    </row>
    <row r="14" spans="1:16" s="75" customFormat="1" ht="13.5" customHeight="1" x14ac:dyDescent="0.2">
      <c r="A14" s="350"/>
      <c r="B14" s="350"/>
      <c r="C14" s="350"/>
      <c r="D14" s="350"/>
      <c r="E14" s="350"/>
      <c r="F14" s="350"/>
      <c r="G14" s="350"/>
      <c r="H14" s="350"/>
      <c r="I14" s="350"/>
      <c r="J14" s="350"/>
      <c r="K14" s="350"/>
      <c r="L14" s="350"/>
      <c r="M14" s="350"/>
      <c r="N14" s="350"/>
      <c r="O14" s="350"/>
      <c r="P14" s="74"/>
    </row>
    <row r="15" spans="1:16" s="75" customFormat="1" ht="13.5" customHeight="1" x14ac:dyDescent="0.2">
      <c r="A15" s="350"/>
      <c r="B15" s="350"/>
      <c r="C15" s="350"/>
      <c r="D15" s="350"/>
      <c r="E15" s="350"/>
      <c r="F15" s="350"/>
      <c r="G15" s="350"/>
      <c r="H15" s="350"/>
      <c r="I15" s="350"/>
      <c r="J15" s="350"/>
      <c r="K15" s="350"/>
      <c r="L15" s="350"/>
      <c r="M15" s="350"/>
      <c r="N15" s="350"/>
      <c r="O15" s="350"/>
      <c r="P15" s="74"/>
    </row>
    <row r="16" spans="1:16" s="75" customFormat="1" ht="13.5" customHeight="1" x14ac:dyDescent="0.2">
      <c r="A16" s="350"/>
      <c r="B16" s="350"/>
      <c r="C16" s="350"/>
      <c r="D16" s="350"/>
      <c r="E16" s="350"/>
      <c r="F16" s="350"/>
      <c r="G16" s="350"/>
      <c r="H16" s="350"/>
      <c r="I16" s="350"/>
      <c r="J16" s="350"/>
      <c r="K16" s="350"/>
      <c r="L16" s="350"/>
      <c r="M16" s="350"/>
      <c r="N16" s="350"/>
      <c r="O16" s="350"/>
      <c r="P16" s="74"/>
    </row>
    <row r="17" spans="1:16" s="75" customFormat="1" ht="13.5" customHeight="1" x14ac:dyDescent="0.2">
      <c r="A17" s="350"/>
      <c r="B17" s="350"/>
      <c r="C17" s="350"/>
      <c r="D17" s="350"/>
      <c r="E17" s="350"/>
      <c r="F17" s="350"/>
      <c r="G17" s="350"/>
      <c r="H17" s="350"/>
      <c r="I17" s="350"/>
      <c r="J17" s="350"/>
      <c r="K17" s="350"/>
      <c r="L17" s="350"/>
      <c r="M17" s="350"/>
      <c r="N17" s="350"/>
      <c r="O17" s="350"/>
      <c r="P17" s="74"/>
    </row>
    <row r="18" spans="1:16" s="75" customFormat="1" ht="13.5" customHeight="1" x14ac:dyDescent="0.2">
      <c r="A18" s="350"/>
      <c r="B18" s="350"/>
      <c r="C18" s="350"/>
      <c r="D18" s="350"/>
      <c r="E18" s="350"/>
      <c r="F18" s="350"/>
      <c r="G18" s="350"/>
      <c r="H18" s="350"/>
      <c r="I18" s="350"/>
      <c r="J18" s="350"/>
      <c r="K18" s="350"/>
      <c r="L18" s="350"/>
      <c r="M18" s="350"/>
      <c r="N18" s="350"/>
      <c r="O18" s="350"/>
      <c r="P18" s="74"/>
    </row>
    <row r="19" spans="1:16" s="75" customFormat="1" ht="245.25" customHeight="1" x14ac:dyDescent="0.2">
      <c r="A19" s="350"/>
      <c r="B19" s="350"/>
      <c r="C19" s="350"/>
      <c r="D19" s="350"/>
      <c r="E19" s="350"/>
      <c r="F19" s="350"/>
      <c r="G19" s="350"/>
      <c r="H19" s="350"/>
      <c r="I19" s="350"/>
      <c r="J19" s="350"/>
      <c r="K19" s="350"/>
      <c r="L19" s="350"/>
      <c r="M19" s="350"/>
      <c r="N19" s="350"/>
      <c r="O19" s="350"/>
      <c r="P19" s="74"/>
    </row>
    <row r="20" spans="1:16" s="75" customFormat="1" ht="13.5" customHeight="1" x14ac:dyDescent="0.2">
      <c r="A20" s="209" t="s">
        <v>15</v>
      </c>
      <c r="B20" s="209" t="s">
        <v>35</v>
      </c>
      <c r="C20" s="92" t="s">
        <v>36</v>
      </c>
      <c r="D20" s="209" t="s">
        <v>37</v>
      </c>
      <c r="E20" s="209" t="s">
        <v>32</v>
      </c>
      <c r="F20" s="354" t="s">
        <v>77</v>
      </c>
      <c r="G20" s="354"/>
      <c r="H20" s="354"/>
      <c r="I20" s="354"/>
      <c r="J20" s="354"/>
      <c r="K20" s="354"/>
      <c r="L20" s="354"/>
      <c r="M20" s="354"/>
      <c r="N20" s="355" t="s">
        <v>81</v>
      </c>
      <c r="O20" s="355"/>
      <c r="P20" s="74"/>
    </row>
    <row r="21" spans="1:16" s="75" customFormat="1" ht="13.5" customHeight="1" x14ac:dyDescent="0.2">
      <c r="A21" s="69">
        <v>1</v>
      </c>
      <c r="B21" s="207" t="s">
        <v>2142</v>
      </c>
      <c r="C21" s="71" t="s">
        <v>2129</v>
      </c>
      <c r="D21" s="76"/>
      <c r="E21" s="72"/>
      <c r="F21" s="356"/>
      <c r="G21" s="357"/>
      <c r="H21" s="357"/>
      <c r="I21" s="357"/>
      <c r="J21" s="357"/>
      <c r="K21" s="357"/>
      <c r="L21" s="357"/>
      <c r="M21" s="358"/>
      <c r="N21" s="338"/>
      <c r="O21" s="338"/>
      <c r="P21" s="74"/>
    </row>
    <row r="22" spans="1:16" s="75" customFormat="1" ht="13.5" customHeight="1" x14ac:dyDescent="0.2">
      <c r="A22" s="76">
        <v>2</v>
      </c>
      <c r="B22" s="204" t="s">
        <v>186</v>
      </c>
      <c r="C22" s="83" t="s">
        <v>2130</v>
      </c>
      <c r="D22" s="76"/>
      <c r="E22" s="208"/>
      <c r="F22" s="359"/>
      <c r="G22" s="360"/>
      <c r="H22" s="360"/>
      <c r="I22" s="360"/>
      <c r="J22" s="360"/>
      <c r="K22" s="360"/>
      <c r="L22" s="360"/>
      <c r="M22" s="361"/>
      <c r="N22" s="327"/>
      <c r="O22" s="327"/>
      <c r="P22" s="74"/>
    </row>
    <row r="23" spans="1:16" s="75" customFormat="1" ht="13.5" customHeight="1" x14ac:dyDescent="0.2">
      <c r="A23" s="76">
        <v>3</v>
      </c>
      <c r="B23" s="208" t="s">
        <v>207</v>
      </c>
      <c r="C23" s="78" t="s">
        <v>2131</v>
      </c>
      <c r="D23" s="76"/>
      <c r="E23" s="208"/>
      <c r="F23" s="359"/>
      <c r="G23" s="360"/>
      <c r="H23" s="360"/>
      <c r="I23" s="360"/>
      <c r="J23" s="360"/>
      <c r="K23" s="360"/>
      <c r="L23" s="360"/>
      <c r="M23" s="361"/>
      <c r="N23" s="327"/>
      <c r="O23" s="327"/>
      <c r="P23" s="74"/>
    </row>
    <row r="24" spans="1:16" s="75" customFormat="1" ht="13.5" customHeight="1" x14ac:dyDescent="0.2">
      <c r="A24" s="69">
        <v>4</v>
      </c>
      <c r="B24" s="204" t="s">
        <v>2143</v>
      </c>
      <c r="C24" s="83" t="s">
        <v>2132</v>
      </c>
      <c r="D24" s="76"/>
      <c r="E24" s="208"/>
      <c r="F24" s="359"/>
      <c r="G24" s="360"/>
      <c r="H24" s="360"/>
      <c r="I24" s="360"/>
      <c r="J24" s="360"/>
      <c r="K24" s="360"/>
      <c r="L24" s="360"/>
      <c r="M24" s="361"/>
      <c r="N24" s="327"/>
      <c r="O24" s="327"/>
      <c r="P24" s="74"/>
    </row>
    <row r="25" spans="1:16" s="75" customFormat="1" ht="13.5" customHeight="1" x14ac:dyDescent="0.2">
      <c r="A25" s="76">
        <v>5</v>
      </c>
      <c r="B25" s="204" t="s">
        <v>2117</v>
      </c>
      <c r="C25" s="83" t="s">
        <v>2133</v>
      </c>
      <c r="D25" s="76"/>
      <c r="E25" s="208"/>
      <c r="F25" s="359"/>
      <c r="G25" s="360"/>
      <c r="H25" s="360"/>
      <c r="I25" s="360"/>
      <c r="J25" s="360"/>
      <c r="K25" s="360"/>
      <c r="L25" s="360"/>
      <c r="M25" s="361"/>
      <c r="N25" s="327"/>
      <c r="O25" s="327"/>
      <c r="P25" s="74"/>
    </row>
    <row r="26" spans="1:16" s="75" customFormat="1" ht="13.5" customHeight="1" x14ac:dyDescent="0.2">
      <c r="A26" s="76">
        <v>6</v>
      </c>
      <c r="B26" s="208" t="s">
        <v>187</v>
      </c>
      <c r="C26" s="83" t="s">
        <v>2134</v>
      </c>
      <c r="D26" s="76"/>
      <c r="E26" s="208"/>
      <c r="F26" s="359"/>
      <c r="G26" s="360"/>
      <c r="H26" s="360"/>
      <c r="I26" s="360"/>
      <c r="J26" s="360"/>
      <c r="K26" s="360"/>
      <c r="L26" s="360"/>
      <c r="M26" s="361"/>
      <c r="N26" s="327"/>
      <c r="O26" s="327"/>
      <c r="P26" s="74"/>
    </row>
    <row r="27" spans="1:16" s="75" customFormat="1" ht="13.5" customHeight="1" x14ac:dyDescent="0.2">
      <c r="A27" s="69">
        <v>7</v>
      </c>
      <c r="B27" s="208" t="s">
        <v>2118</v>
      </c>
      <c r="C27" s="83" t="s">
        <v>2135</v>
      </c>
      <c r="D27" s="76"/>
      <c r="E27" s="208"/>
      <c r="F27" s="359"/>
      <c r="G27" s="360"/>
      <c r="H27" s="360"/>
      <c r="I27" s="360"/>
      <c r="J27" s="360"/>
      <c r="K27" s="360"/>
      <c r="L27" s="360"/>
      <c r="M27" s="361"/>
      <c r="N27" s="327"/>
      <c r="O27" s="327"/>
      <c r="P27" s="74"/>
    </row>
    <row r="28" spans="1:16" s="75" customFormat="1" ht="13.5" customHeight="1" x14ac:dyDescent="0.2">
      <c r="A28" s="76">
        <v>8</v>
      </c>
      <c r="B28" s="208" t="s">
        <v>2119</v>
      </c>
      <c r="C28" s="83" t="s">
        <v>2136</v>
      </c>
      <c r="D28" s="76"/>
      <c r="E28" s="208"/>
      <c r="F28" s="359"/>
      <c r="G28" s="360"/>
      <c r="H28" s="360"/>
      <c r="I28" s="360"/>
      <c r="J28" s="360"/>
      <c r="K28" s="360"/>
      <c r="L28" s="360"/>
      <c r="M28" s="361"/>
      <c r="N28" s="327"/>
      <c r="O28" s="327"/>
      <c r="P28" s="74"/>
    </row>
    <row r="29" spans="1:16" s="75" customFormat="1" ht="13.5" customHeight="1" x14ac:dyDescent="0.2">
      <c r="A29" s="76">
        <v>9</v>
      </c>
      <c r="B29" s="208" t="s">
        <v>2120</v>
      </c>
      <c r="C29" s="83" t="s">
        <v>2137</v>
      </c>
      <c r="D29" s="76"/>
      <c r="E29" s="208"/>
      <c r="F29" s="362"/>
      <c r="G29" s="363"/>
      <c r="H29" s="363"/>
      <c r="I29" s="363"/>
      <c r="J29" s="363"/>
      <c r="K29" s="363"/>
      <c r="L29" s="363"/>
      <c r="M29" s="364"/>
      <c r="N29" s="327"/>
      <c r="O29" s="327"/>
      <c r="P29" s="74"/>
    </row>
    <row r="30" spans="1:16" s="75" customFormat="1" ht="13.5" customHeight="1" x14ac:dyDescent="0.2">
      <c r="A30" s="69">
        <v>10</v>
      </c>
      <c r="B30" s="208" t="s">
        <v>210</v>
      </c>
      <c r="C30" s="83" t="s">
        <v>2138</v>
      </c>
      <c r="D30" s="76"/>
      <c r="E30" s="208"/>
      <c r="F30" s="362"/>
      <c r="G30" s="363"/>
      <c r="H30" s="363"/>
      <c r="I30" s="363"/>
      <c r="J30" s="363"/>
      <c r="K30" s="363"/>
      <c r="L30" s="363"/>
      <c r="M30" s="364"/>
      <c r="N30" s="327"/>
      <c r="O30" s="327"/>
      <c r="P30" s="74"/>
    </row>
    <row r="31" spans="1:16" s="75" customFormat="1" ht="13.5" customHeight="1" x14ac:dyDescent="0.2">
      <c r="A31" s="76">
        <v>11</v>
      </c>
      <c r="B31" s="208" t="s">
        <v>209</v>
      </c>
      <c r="C31" s="208" t="s">
        <v>2139</v>
      </c>
      <c r="D31" s="76"/>
      <c r="E31" s="208"/>
      <c r="F31" s="362"/>
      <c r="G31" s="363"/>
      <c r="H31" s="363"/>
      <c r="I31" s="363"/>
      <c r="J31" s="363"/>
      <c r="K31" s="363"/>
      <c r="L31" s="363"/>
      <c r="M31" s="364"/>
      <c r="N31" s="327"/>
      <c r="O31" s="327"/>
      <c r="P31" s="74"/>
    </row>
    <row r="32" spans="1:16" s="75" customFormat="1" ht="13.5" customHeight="1" x14ac:dyDescent="0.2">
      <c r="A32" s="76">
        <v>12</v>
      </c>
      <c r="B32" s="208" t="s">
        <v>211</v>
      </c>
      <c r="C32" s="208" t="s">
        <v>2140</v>
      </c>
      <c r="D32" s="76"/>
      <c r="E32" s="208"/>
      <c r="F32" s="362"/>
      <c r="G32" s="363"/>
      <c r="H32" s="363"/>
      <c r="I32" s="363"/>
      <c r="J32" s="363"/>
      <c r="K32" s="363"/>
      <c r="L32" s="363"/>
      <c r="M32" s="364"/>
      <c r="N32" s="328"/>
      <c r="O32" s="365"/>
      <c r="P32" s="74"/>
    </row>
    <row r="33" spans="1:16" s="75" customFormat="1" ht="13.5" customHeight="1" x14ac:dyDescent="0.2">
      <c r="A33" s="69">
        <v>13</v>
      </c>
      <c r="B33" s="208" t="s">
        <v>2126</v>
      </c>
      <c r="C33" s="208" t="s">
        <v>2141</v>
      </c>
      <c r="D33" s="76"/>
      <c r="E33" s="208"/>
      <c r="F33" s="362"/>
      <c r="G33" s="363"/>
      <c r="H33" s="363"/>
      <c r="I33" s="363"/>
      <c r="J33" s="363"/>
      <c r="K33" s="363"/>
      <c r="L33" s="363"/>
      <c r="M33" s="364"/>
      <c r="N33" s="328"/>
      <c r="O33" s="365"/>
      <c r="P33" s="74"/>
    </row>
    <row r="34" spans="1:16" s="75" customFormat="1" ht="13.5" customHeight="1" x14ac:dyDescent="0.2">
      <c r="A34" s="76">
        <v>14</v>
      </c>
      <c r="B34" s="208"/>
      <c r="C34" s="208"/>
      <c r="D34" s="76"/>
      <c r="E34" s="208"/>
      <c r="F34" s="362"/>
      <c r="G34" s="363"/>
      <c r="H34" s="363"/>
      <c r="I34" s="363"/>
      <c r="J34" s="363"/>
      <c r="K34" s="363"/>
      <c r="L34" s="363"/>
      <c r="M34" s="364"/>
      <c r="N34" s="328"/>
      <c r="O34" s="365"/>
      <c r="P34" s="74"/>
    </row>
    <row r="35" spans="1:16" s="75" customFormat="1" ht="13.5" customHeight="1" x14ac:dyDescent="0.2">
      <c r="A35" s="76">
        <v>15</v>
      </c>
      <c r="B35" s="208"/>
      <c r="C35" s="208"/>
      <c r="D35" s="76"/>
      <c r="E35" s="208"/>
      <c r="F35" s="362"/>
      <c r="G35" s="363"/>
      <c r="H35" s="363"/>
      <c r="I35" s="363"/>
      <c r="J35" s="363"/>
      <c r="K35" s="363"/>
      <c r="L35" s="363"/>
      <c r="M35" s="364"/>
      <c r="N35" s="328"/>
      <c r="O35" s="365"/>
      <c r="P35" s="74"/>
    </row>
    <row r="36" spans="1:16" s="75" customFormat="1" ht="13.5" customHeight="1" x14ac:dyDescent="0.2">
      <c r="A36" s="69">
        <v>16</v>
      </c>
      <c r="B36" s="208"/>
      <c r="C36" s="208"/>
      <c r="D36" s="76"/>
      <c r="E36" s="208"/>
      <c r="F36" s="362"/>
      <c r="G36" s="363"/>
      <c r="H36" s="363"/>
      <c r="I36" s="363"/>
      <c r="J36" s="363"/>
      <c r="K36" s="363"/>
      <c r="L36" s="363"/>
      <c r="M36" s="364"/>
      <c r="N36" s="328"/>
      <c r="O36" s="365"/>
      <c r="P36" s="74"/>
    </row>
    <row r="37" spans="1:16" s="75" customFormat="1" ht="13.5" customHeight="1" x14ac:dyDescent="0.2">
      <c r="A37" s="76">
        <v>17</v>
      </c>
      <c r="B37" s="208"/>
      <c r="C37" s="78"/>
      <c r="D37" s="76"/>
      <c r="E37" s="208"/>
      <c r="F37" s="362"/>
      <c r="G37" s="363"/>
      <c r="H37" s="363"/>
      <c r="I37" s="363"/>
      <c r="J37" s="363"/>
      <c r="K37" s="363"/>
      <c r="L37" s="363"/>
      <c r="M37" s="364"/>
      <c r="N37" s="328"/>
      <c r="O37" s="365"/>
      <c r="P37" s="74"/>
    </row>
    <row r="38" spans="1:16" s="75" customFormat="1" ht="13.5" customHeight="1" x14ac:dyDescent="0.2">
      <c r="A38" s="76">
        <v>18</v>
      </c>
      <c r="B38" s="208"/>
      <c r="C38" s="78"/>
      <c r="D38" s="76"/>
      <c r="E38" s="208"/>
      <c r="F38" s="362"/>
      <c r="G38" s="363"/>
      <c r="H38" s="363"/>
      <c r="I38" s="363"/>
      <c r="J38" s="363"/>
      <c r="K38" s="363"/>
      <c r="L38" s="363"/>
      <c r="M38" s="364"/>
      <c r="N38" s="328"/>
      <c r="O38" s="365"/>
      <c r="P38" s="74"/>
    </row>
    <row r="39" spans="1:16" s="75" customFormat="1" ht="13.5" customHeight="1" x14ac:dyDescent="0.2">
      <c r="A39" s="69">
        <v>19</v>
      </c>
      <c r="B39" s="208"/>
      <c r="C39" s="78"/>
      <c r="D39" s="76"/>
      <c r="E39" s="208"/>
      <c r="F39" s="362"/>
      <c r="G39" s="363"/>
      <c r="H39" s="363"/>
      <c r="I39" s="363"/>
      <c r="J39" s="363"/>
      <c r="K39" s="363"/>
      <c r="L39" s="363"/>
      <c r="M39" s="364"/>
      <c r="N39" s="327"/>
      <c r="O39" s="327"/>
      <c r="P39" s="74"/>
    </row>
    <row r="40" spans="1:16" s="75" customFormat="1" ht="13.5" customHeight="1" x14ac:dyDescent="0.2">
      <c r="A40" s="76">
        <v>20</v>
      </c>
      <c r="B40" s="204"/>
      <c r="C40" s="83"/>
      <c r="D40" s="76"/>
      <c r="E40" s="208"/>
      <c r="F40" s="362"/>
      <c r="G40" s="363"/>
      <c r="H40" s="363"/>
      <c r="I40" s="363"/>
      <c r="J40" s="363"/>
      <c r="K40" s="363"/>
      <c r="L40" s="363"/>
      <c r="M40" s="364"/>
      <c r="N40" s="327"/>
      <c r="O40" s="327"/>
      <c r="P40" s="74"/>
    </row>
    <row r="41" spans="1:16" s="75" customFormat="1" ht="13.5" customHeight="1" x14ac:dyDescent="0.2">
      <c r="A41" s="76">
        <v>21</v>
      </c>
      <c r="B41" s="208"/>
      <c r="C41" s="208"/>
      <c r="D41" s="76"/>
      <c r="E41" s="208"/>
      <c r="F41" s="362"/>
      <c r="G41" s="363"/>
      <c r="H41" s="363"/>
      <c r="I41" s="363"/>
      <c r="J41" s="363"/>
      <c r="K41" s="363"/>
      <c r="L41" s="363"/>
      <c r="M41" s="364"/>
      <c r="N41" s="327"/>
      <c r="O41" s="327"/>
      <c r="P41" s="74"/>
    </row>
    <row r="42" spans="1:16" s="75" customFormat="1" ht="13.5" customHeight="1" x14ac:dyDescent="0.2">
      <c r="A42" s="69">
        <v>22</v>
      </c>
      <c r="B42" s="208"/>
      <c r="C42" s="208"/>
      <c r="D42" s="76"/>
      <c r="E42" s="208"/>
      <c r="F42" s="366"/>
      <c r="G42" s="367"/>
      <c r="H42" s="367"/>
      <c r="I42" s="367"/>
      <c r="J42" s="367"/>
      <c r="K42" s="367"/>
      <c r="L42" s="367"/>
      <c r="M42" s="368"/>
      <c r="N42" s="327"/>
      <c r="O42" s="327"/>
      <c r="P42" s="74"/>
    </row>
    <row r="43" spans="1:16" s="75" customFormat="1" ht="13.5" customHeight="1" x14ac:dyDescent="0.2">
      <c r="A43" s="76">
        <v>23</v>
      </c>
      <c r="B43" s="208"/>
      <c r="C43" s="208"/>
      <c r="D43" s="76"/>
      <c r="E43" s="208"/>
      <c r="F43" s="366"/>
      <c r="G43" s="367"/>
      <c r="H43" s="367"/>
      <c r="I43" s="367"/>
      <c r="J43" s="367"/>
      <c r="K43" s="367"/>
      <c r="L43" s="367"/>
      <c r="M43" s="368"/>
      <c r="N43" s="327"/>
      <c r="O43" s="327"/>
      <c r="P43" s="74"/>
    </row>
    <row r="44" spans="1:16" s="75" customFormat="1" ht="13.5" customHeight="1" x14ac:dyDescent="0.2">
      <c r="A44" s="76">
        <v>24</v>
      </c>
      <c r="B44" s="208"/>
      <c r="C44" s="208"/>
      <c r="D44" s="76"/>
      <c r="E44" s="208"/>
      <c r="F44" s="366"/>
      <c r="G44" s="367"/>
      <c r="H44" s="367"/>
      <c r="I44" s="367"/>
      <c r="J44" s="367"/>
      <c r="K44" s="367"/>
      <c r="L44" s="367"/>
      <c r="M44" s="368"/>
      <c r="N44" s="327"/>
      <c r="O44" s="327"/>
      <c r="P44" s="74"/>
    </row>
    <row r="45" spans="1:16" s="75" customFormat="1" ht="13" x14ac:dyDescent="0.2">
      <c r="A45" s="69">
        <v>25</v>
      </c>
      <c r="B45" s="208"/>
      <c r="C45" s="208"/>
      <c r="D45" s="76"/>
      <c r="E45" s="208"/>
      <c r="F45" s="366"/>
      <c r="G45" s="367"/>
      <c r="H45" s="367"/>
      <c r="I45" s="367"/>
      <c r="J45" s="367"/>
      <c r="K45" s="367"/>
      <c r="L45" s="367"/>
      <c r="M45" s="368"/>
      <c r="N45" s="327"/>
      <c r="O45" s="327"/>
      <c r="P45" s="74"/>
    </row>
    <row r="46" spans="1:16" s="75" customFormat="1" ht="13.5" customHeight="1" x14ac:dyDescent="0.2">
      <c r="A46" s="76">
        <v>26</v>
      </c>
      <c r="B46" s="208"/>
      <c r="C46" s="208"/>
      <c r="D46" s="76"/>
      <c r="E46" s="208"/>
      <c r="F46" s="366"/>
      <c r="G46" s="367"/>
      <c r="H46" s="367"/>
      <c r="I46" s="367"/>
      <c r="J46" s="367"/>
      <c r="K46" s="367"/>
      <c r="L46" s="367"/>
      <c r="M46" s="368"/>
      <c r="N46" s="327"/>
      <c r="O46" s="327"/>
      <c r="P46" s="74"/>
    </row>
    <row r="47" spans="1:16" s="75" customFormat="1" ht="13.5" customHeight="1" x14ac:dyDescent="0.2">
      <c r="A47" s="76">
        <v>27</v>
      </c>
      <c r="B47" s="208"/>
      <c r="C47" s="208"/>
      <c r="D47" s="76"/>
      <c r="E47" s="208"/>
      <c r="F47" s="369"/>
      <c r="G47" s="370"/>
      <c r="H47" s="370"/>
      <c r="I47" s="370"/>
      <c r="J47" s="370"/>
      <c r="K47" s="370"/>
      <c r="L47" s="370"/>
      <c r="M47" s="371"/>
      <c r="N47" s="327"/>
      <c r="O47" s="327"/>
      <c r="P47" s="74"/>
    </row>
  </sheetData>
  <mergeCells count="62">
    <mergeCell ref="A5:O19"/>
    <mergeCell ref="D1:F1"/>
    <mergeCell ref="G1:N1"/>
    <mergeCell ref="D2:F2"/>
    <mergeCell ref="G2:N2"/>
    <mergeCell ref="A4:O4"/>
    <mergeCell ref="F20:M20"/>
    <mergeCell ref="N20:O20"/>
    <mergeCell ref="F21:M21"/>
    <mergeCell ref="N21:O21"/>
    <mergeCell ref="F22:M22"/>
    <mergeCell ref="N22:O22"/>
    <mergeCell ref="F23:M23"/>
    <mergeCell ref="N23:O23"/>
    <mergeCell ref="F24:M24"/>
    <mergeCell ref="N24:O24"/>
    <mergeCell ref="F25:M25"/>
    <mergeCell ref="N25:O25"/>
    <mergeCell ref="F26:M26"/>
    <mergeCell ref="N26:O26"/>
    <mergeCell ref="F27:M27"/>
    <mergeCell ref="N27:O27"/>
    <mergeCell ref="F28:M28"/>
    <mergeCell ref="N28:O28"/>
    <mergeCell ref="F29:M29"/>
    <mergeCell ref="N29:O29"/>
    <mergeCell ref="F30:M30"/>
    <mergeCell ref="N30:O30"/>
    <mergeCell ref="F31:M31"/>
    <mergeCell ref="N31:O31"/>
    <mergeCell ref="F32:M32"/>
    <mergeCell ref="N32:O32"/>
    <mergeCell ref="F33:M33"/>
    <mergeCell ref="N33:O33"/>
    <mergeCell ref="F34:M34"/>
    <mergeCell ref="N34:O34"/>
    <mergeCell ref="F35:M35"/>
    <mergeCell ref="N35:O35"/>
    <mergeCell ref="F36:M36"/>
    <mergeCell ref="N36:O36"/>
    <mergeCell ref="F37:M37"/>
    <mergeCell ref="N37:O37"/>
    <mergeCell ref="F38:M38"/>
    <mergeCell ref="N38:O38"/>
    <mergeCell ref="F39:M39"/>
    <mergeCell ref="N39:O39"/>
    <mergeCell ref="F40:M40"/>
    <mergeCell ref="N40:O40"/>
    <mergeCell ref="F41:M41"/>
    <mergeCell ref="N41:O41"/>
    <mergeCell ref="F42:M42"/>
    <mergeCell ref="N42:O42"/>
    <mergeCell ref="F43:M43"/>
    <mergeCell ref="N43:O43"/>
    <mergeCell ref="F47:M47"/>
    <mergeCell ref="N47:O47"/>
    <mergeCell ref="F44:M44"/>
    <mergeCell ref="N44:O44"/>
    <mergeCell ref="F45:M45"/>
    <mergeCell ref="N45:O45"/>
    <mergeCell ref="F46:M46"/>
    <mergeCell ref="N46:O46"/>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49953"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49953" r:id="rId4" name="CommandButton1"/>
      </mc:Fallback>
    </mc:AlternateContent>
  </controls>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42"/>
  <dimension ref="A1:P47"/>
  <sheetViews>
    <sheetView view="pageBreakPreview" zoomScaleNormal="100" zoomScaleSheetLayoutView="100" workbookViewId="0">
      <selection activeCell="C23" sqref="C2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266" t="s">
        <v>85</v>
      </c>
      <c r="B1" s="265" t="s">
        <v>82</v>
      </c>
      <c r="C1" s="39" t="s">
        <v>83</v>
      </c>
      <c r="D1" s="337"/>
      <c r="E1" s="337"/>
      <c r="F1" s="337"/>
      <c r="G1" s="337" t="s">
        <v>33</v>
      </c>
      <c r="H1" s="337"/>
      <c r="I1" s="337"/>
      <c r="J1" s="337"/>
      <c r="K1" s="337"/>
      <c r="L1" s="337"/>
      <c r="M1" s="337"/>
      <c r="N1" s="337"/>
      <c r="O1" s="40" t="s">
        <v>20</v>
      </c>
      <c r="P1" s="41"/>
    </row>
    <row r="2" spans="1:16" ht="13.5" customHeight="1" x14ac:dyDescent="0.2">
      <c r="A2" s="44"/>
      <c r="B2" s="45" t="s">
        <v>3094</v>
      </c>
      <c r="C2" s="46" t="s">
        <v>3096</v>
      </c>
      <c r="D2" s="351"/>
      <c r="E2" s="351"/>
      <c r="F2" s="351"/>
      <c r="G2" s="352" t="s">
        <v>3095</v>
      </c>
      <c r="H2" s="352"/>
      <c r="I2" s="352"/>
      <c r="J2" s="352"/>
      <c r="K2" s="352"/>
      <c r="L2" s="352"/>
      <c r="M2" s="352"/>
      <c r="N2" s="352"/>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53" t="s">
        <v>78</v>
      </c>
      <c r="B4" s="353"/>
      <c r="C4" s="353"/>
      <c r="D4" s="353"/>
      <c r="E4" s="353"/>
      <c r="F4" s="353"/>
      <c r="G4" s="353"/>
      <c r="H4" s="353"/>
      <c r="I4" s="353"/>
      <c r="J4" s="353"/>
      <c r="K4" s="353"/>
      <c r="L4" s="353"/>
      <c r="M4" s="353"/>
      <c r="N4" s="353"/>
      <c r="O4" s="353"/>
      <c r="P4" s="42"/>
    </row>
    <row r="5" spans="1:16" ht="13.5" customHeight="1" x14ac:dyDescent="0.2">
      <c r="A5" s="349" t="s">
        <v>3097</v>
      </c>
      <c r="B5" s="350"/>
      <c r="C5" s="350"/>
      <c r="D5" s="350"/>
      <c r="E5" s="350"/>
      <c r="F5" s="350"/>
      <c r="G5" s="350"/>
      <c r="H5" s="350"/>
      <c r="I5" s="350"/>
      <c r="J5" s="350"/>
      <c r="K5" s="350"/>
      <c r="L5" s="350"/>
      <c r="M5" s="350"/>
      <c r="N5" s="350"/>
      <c r="O5" s="350"/>
      <c r="P5" s="42"/>
    </row>
    <row r="6" spans="1:16" s="75" customFormat="1" ht="13.5" customHeight="1" x14ac:dyDescent="0.2">
      <c r="A6" s="350"/>
      <c r="B6" s="350"/>
      <c r="C6" s="350"/>
      <c r="D6" s="350"/>
      <c r="E6" s="350"/>
      <c r="F6" s="350"/>
      <c r="G6" s="350"/>
      <c r="H6" s="350"/>
      <c r="I6" s="350"/>
      <c r="J6" s="350"/>
      <c r="K6" s="350"/>
      <c r="L6" s="350"/>
      <c r="M6" s="350"/>
      <c r="N6" s="350"/>
      <c r="O6" s="350"/>
      <c r="P6" s="74"/>
    </row>
    <row r="7" spans="1:16" s="75" customFormat="1" ht="13.5" customHeight="1" x14ac:dyDescent="0.2">
      <c r="A7" s="350"/>
      <c r="B7" s="350"/>
      <c r="C7" s="350"/>
      <c r="D7" s="350"/>
      <c r="E7" s="350"/>
      <c r="F7" s="350"/>
      <c r="G7" s="350"/>
      <c r="H7" s="350"/>
      <c r="I7" s="350"/>
      <c r="J7" s="350"/>
      <c r="K7" s="350"/>
      <c r="L7" s="350"/>
      <c r="M7" s="350"/>
      <c r="N7" s="350"/>
      <c r="O7" s="350"/>
      <c r="P7" s="74"/>
    </row>
    <row r="8" spans="1:16" s="75" customFormat="1" ht="13.5" customHeight="1" x14ac:dyDescent="0.2">
      <c r="A8" s="350"/>
      <c r="B8" s="350"/>
      <c r="C8" s="350"/>
      <c r="D8" s="350"/>
      <c r="E8" s="350"/>
      <c r="F8" s="350"/>
      <c r="G8" s="350"/>
      <c r="H8" s="350"/>
      <c r="I8" s="350"/>
      <c r="J8" s="350"/>
      <c r="K8" s="350"/>
      <c r="L8" s="350"/>
      <c r="M8" s="350"/>
      <c r="N8" s="350"/>
      <c r="O8" s="350"/>
      <c r="P8" s="74"/>
    </row>
    <row r="9" spans="1:16" s="75" customFormat="1" ht="13.5" customHeight="1" x14ac:dyDescent="0.2">
      <c r="A9" s="350"/>
      <c r="B9" s="350"/>
      <c r="C9" s="350"/>
      <c r="D9" s="350"/>
      <c r="E9" s="350"/>
      <c r="F9" s="350"/>
      <c r="G9" s="350"/>
      <c r="H9" s="350"/>
      <c r="I9" s="350"/>
      <c r="J9" s="350"/>
      <c r="K9" s="350"/>
      <c r="L9" s="350"/>
      <c r="M9" s="350"/>
      <c r="N9" s="350"/>
      <c r="O9" s="350"/>
      <c r="P9" s="74"/>
    </row>
    <row r="10" spans="1:16" s="75" customFormat="1" ht="13.5" customHeight="1" x14ac:dyDescent="0.2">
      <c r="A10" s="350"/>
      <c r="B10" s="350"/>
      <c r="C10" s="350"/>
      <c r="D10" s="350"/>
      <c r="E10" s="350"/>
      <c r="F10" s="350"/>
      <c r="G10" s="350"/>
      <c r="H10" s="350"/>
      <c r="I10" s="350"/>
      <c r="J10" s="350"/>
      <c r="K10" s="350"/>
      <c r="L10" s="350"/>
      <c r="M10" s="350"/>
      <c r="N10" s="350"/>
      <c r="O10" s="350"/>
      <c r="P10" s="74"/>
    </row>
    <row r="11" spans="1:16" s="75" customFormat="1" ht="13.5" customHeight="1" x14ac:dyDescent="0.2">
      <c r="A11" s="350"/>
      <c r="B11" s="350"/>
      <c r="C11" s="350"/>
      <c r="D11" s="350"/>
      <c r="E11" s="350"/>
      <c r="F11" s="350"/>
      <c r="G11" s="350"/>
      <c r="H11" s="350"/>
      <c r="I11" s="350"/>
      <c r="J11" s="350"/>
      <c r="K11" s="350"/>
      <c r="L11" s="350"/>
      <c r="M11" s="350"/>
      <c r="N11" s="350"/>
      <c r="O11" s="350"/>
      <c r="P11" s="74"/>
    </row>
    <row r="12" spans="1:16" s="75" customFormat="1" ht="13.5" customHeight="1" x14ac:dyDescent="0.2">
      <c r="A12" s="350"/>
      <c r="B12" s="350"/>
      <c r="C12" s="350"/>
      <c r="D12" s="350"/>
      <c r="E12" s="350"/>
      <c r="F12" s="350"/>
      <c r="G12" s="350"/>
      <c r="H12" s="350"/>
      <c r="I12" s="350"/>
      <c r="J12" s="350"/>
      <c r="K12" s="350"/>
      <c r="L12" s="350"/>
      <c r="M12" s="350"/>
      <c r="N12" s="350"/>
      <c r="O12" s="350"/>
      <c r="P12" s="74"/>
    </row>
    <row r="13" spans="1:16" s="75" customFormat="1" ht="13.5" customHeight="1" x14ac:dyDescent="0.2">
      <c r="A13" s="350"/>
      <c r="B13" s="350"/>
      <c r="C13" s="350"/>
      <c r="D13" s="350"/>
      <c r="E13" s="350"/>
      <c r="F13" s="350"/>
      <c r="G13" s="350"/>
      <c r="H13" s="350"/>
      <c r="I13" s="350"/>
      <c r="J13" s="350"/>
      <c r="K13" s="350"/>
      <c r="L13" s="350"/>
      <c r="M13" s="350"/>
      <c r="N13" s="350"/>
      <c r="O13" s="350"/>
      <c r="P13" s="74"/>
    </row>
    <row r="14" spans="1:16" s="75" customFormat="1" ht="13.5" customHeight="1" x14ac:dyDescent="0.2">
      <c r="A14" s="350"/>
      <c r="B14" s="350"/>
      <c r="C14" s="350"/>
      <c r="D14" s="350"/>
      <c r="E14" s="350"/>
      <c r="F14" s="350"/>
      <c r="G14" s="350"/>
      <c r="H14" s="350"/>
      <c r="I14" s="350"/>
      <c r="J14" s="350"/>
      <c r="K14" s="350"/>
      <c r="L14" s="350"/>
      <c r="M14" s="350"/>
      <c r="N14" s="350"/>
      <c r="O14" s="350"/>
      <c r="P14" s="74"/>
    </row>
    <row r="15" spans="1:16" s="75" customFormat="1" ht="13.5" customHeight="1" x14ac:dyDescent="0.2">
      <c r="A15" s="350"/>
      <c r="B15" s="350"/>
      <c r="C15" s="350"/>
      <c r="D15" s="350"/>
      <c r="E15" s="350"/>
      <c r="F15" s="350"/>
      <c r="G15" s="350"/>
      <c r="H15" s="350"/>
      <c r="I15" s="350"/>
      <c r="J15" s="350"/>
      <c r="K15" s="350"/>
      <c r="L15" s="350"/>
      <c r="M15" s="350"/>
      <c r="N15" s="350"/>
      <c r="O15" s="350"/>
      <c r="P15" s="74"/>
    </row>
    <row r="16" spans="1:16" s="75" customFormat="1" ht="13.5" customHeight="1" x14ac:dyDescent="0.2">
      <c r="A16" s="350"/>
      <c r="B16" s="350"/>
      <c r="C16" s="350"/>
      <c r="D16" s="350"/>
      <c r="E16" s="350"/>
      <c r="F16" s="350"/>
      <c r="G16" s="350"/>
      <c r="H16" s="350"/>
      <c r="I16" s="350"/>
      <c r="J16" s="350"/>
      <c r="K16" s="350"/>
      <c r="L16" s="350"/>
      <c r="M16" s="350"/>
      <c r="N16" s="350"/>
      <c r="O16" s="350"/>
      <c r="P16" s="74"/>
    </row>
    <row r="17" spans="1:16" s="75" customFormat="1" ht="13.5" customHeight="1" x14ac:dyDescent="0.2">
      <c r="A17" s="350"/>
      <c r="B17" s="350"/>
      <c r="C17" s="350"/>
      <c r="D17" s="350"/>
      <c r="E17" s="350"/>
      <c r="F17" s="350"/>
      <c r="G17" s="350"/>
      <c r="H17" s="350"/>
      <c r="I17" s="350"/>
      <c r="J17" s="350"/>
      <c r="K17" s="350"/>
      <c r="L17" s="350"/>
      <c r="M17" s="350"/>
      <c r="N17" s="350"/>
      <c r="O17" s="350"/>
      <c r="P17" s="74"/>
    </row>
    <row r="18" spans="1:16" s="75" customFormat="1" ht="13.5" customHeight="1" x14ac:dyDescent="0.2">
      <c r="A18" s="350"/>
      <c r="B18" s="350"/>
      <c r="C18" s="350"/>
      <c r="D18" s="350"/>
      <c r="E18" s="350"/>
      <c r="F18" s="350"/>
      <c r="G18" s="350"/>
      <c r="H18" s="350"/>
      <c r="I18" s="350"/>
      <c r="J18" s="350"/>
      <c r="K18" s="350"/>
      <c r="L18" s="350"/>
      <c r="M18" s="350"/>
      <c r="N18" s="350"/>
      <c r="O18" s="350"/>
      <c r="P18" s="74"/>
    </row>
    <row r="19" spans="1:16" s="75" customFormat="1" ht="222" customHeight="1" x14ac:dyDescent="0.2">
      <c r="A19" s="350"/>
      <c r="B19" s="350"/>
      <c r="C19" s="350"/>
      <c r="D19" s="350"/>
      <c r="E19" s="350"/>
      <c r="F19" s="350"/>
      <c r="G19" s="350"/>
      <c r="H19" s="350"/>
      <c r="I19" s="350"/>
      <c r="J19" s="350"/>
      <c r="K19" s="350"/>
      <c r="L19" s="350"/>
      <c r="M19" s="350"/>
      <c r="N19" s="350"/>
      <c r="O19" s="350"/>
      <c r="P19" s="74"/>
    </row>
    <row r="20" spans="1:16" s="75" customFormat="1" ht="13.5" customHeight="1" x14ac:dyDescent="0.2">
      <c r="A20" s="268" t="s">
        <v>15</v>
      </c>
      <c r="B20" s="268" t="s">
        <v>35</v>
      </c>
      <c r="C20" s="92" t="s">
        <v>36</v>
      </c>
      <c r="D20" s="268" t="s">
        <v>37</v>
      </c>
      <c r="E20" s="268" t="s">
        <v>32</v>
      </c>
      <c r="F20" s="354" t="s">
        <v>77</v>
      </c>
      <c r="G20" s="354"/>
      <c r="H20" s="354"/>
      <c r="I20" s="354"/>
      <c r="J20" s="354"/>
      <c r="K20" s="354"/>
      <c r="L20" s="354"/>
      <c r="M20" s="354"/>
      <c r="N20" s="355" t="s">
        <v>81</v>
      </c>
      <c r="O20" s="355"/>
      <c r="P20" s="74"/>
    </row>
    <row r="21" spans="1:16" s="75" customFormat="1" ht="13.5" customHeight="1" x14ac:dyDescent="0.2">
      <c r="A21" s="69">
        <v>1</v>
      </c>
      <c r="B21" s="267" t="s">
        <v>3098</v>
      </c>
      <c r="C21" s="71" t="s">
        <v>3101</v>
      </c>
      <c r="D21" s="76"/>
      <c r="E21" s="72"/>
      <c r="F21" s="356"/>
      <c r="G21" s="357"/>
      <c r="H21" s="357"/>
      <c r="I21" s="357"/>
      <c r="J21" s="357"/>
      <c r="K21" s="357"/>
      <c r="L21" s="357"/>
      <c r="M21" s="358"/>
      <c r="N21" s="338"/>
      <c r="O21" s="338"/>
      <c r="P21" s="74"/>
    </row>
    <row r="22" spans="1:16" s="75" customFormat="1" ht="13.5" customHeight="1" x14ac:dyDescent="0.2">
      <c r="A22" s="76">
        <v>2</v>
      </c>
      <c r="B22" s="263" t="s">
        <v>186</v>
      </c>
      <c r="C22" s="83" t="s">
        <v>3102</v>
      </c>
      <c r="D22" s="76"/>
      <c r="E22" s="264"/>
      <c r="F22" s="359"/>
      <c r="G22" s="360"/>
      <c r="H22" s="360"/>
      <c r="I22" s="360"/>
      <c r="J22" s="360"/>
      <c r="K22" s="360"/>
      <c r="L22" s="360"/>
      <c r="M22" s="361"/>
      <c r="N22" s="327"/>
      <c r="O22" s="327"/>
      <c r="P22" s="74"/>
    </row>
    <row r="23" spans="1:16" s="75" customFormat="1" ht="13.5" customHeight="1" x14ac:dyDescent="0.2">
      <c r="A23" s="76">
        <v>3</v>
      </c>
      <c r="B23" s="264" t="s">
        <v>3099</v>
      </c>
      <c r="C23" s="78" t="s">
        <v>3103</v>
      </c>
      <c r="D23" s="76"/>
      <c r="E23" s="264"/>
      <c r="F23" s="359"/>
      <c r="G23" s="360"/>
      <c r="H23" s="360"/>
      <c r="I23" s="360"/>
      <c r="J23" s="360"/>
      <c r="K23" s="360"/>
      <c r="L23" s="360"/>
      <c r="M23" s="361"/>
      <c r="N23" s="327"/>
      <c r="O23" s="327"/>
      <c r="P23" s="74"/>
    </row>
    <row r="24" spans="1:16" s="75" customFormat="1" ht="13.5" customHeight="1" x14ac:dyDescent="0.2">
      <c r="A24" s="69">
        <v>4</v>
      </c>
      <c r="B24" s="263" t="s">
        <v>3100</v>
      </c>
      <c r="C24" s="83" t="s">
        <v>3104</v>
      </c>
      <c r="D24" s="76"/>
      <c r="E24" s="264"/>
      <c r="F24" s="359"/>
      <c r="G24" s="360"/>
      <c r="H24" s="360"/>
      <c r="I24" s="360"/>
      <c r="J24" s="360"/>
      <c r="K24" s="360"/>
      <c r="L24" s="360"/>
      <c r="M24" s="361"/>
      <c r="N24" s="327"/>
      <c r="O24" s="327"/>
      <c r="P24" s="74"/>
    </row>
    <row r="25" spans="1:16" s="75" customFormat="1" ht="13.5" customHeight="1" x14ac:dyDescent="0.2">
      <c r="A25" s="76">
        <v>5</v>
      </c>
      <c r="B25" s="263"/>
      <c r="C25" s="83"/>
      <c r="D25" s="76"/>
      <c r="E25" s="264"/>
      <c r="F25" s="359"/>
      <c r="G25" s="360"/>
      <c r="H25" s="360"/>
      <c r="I25" s="360"/>
      <c r="J25" s="360"/>
      <c r="K25" s="360"/>
      <c r="L25" s="360"/>
      <c r="M25" s="361"/>
      <c r="N25" s="327"/>
      <c r="O25" s="327"/>
      <c r="P25" s="74"/>
    </row>
    <row r="26" spans="1:16" s="75" customFormat="1" ht="13.5" customHeight="1" x14ac:dyDescent="0.2">
      <c r="A26" s="76">
        <v>6</v>
      </c>
      <c r="B26" s="264"/>
      <c r="C26" s="83"/>
      <c r="D26" s="76"/>
      <c r="E26" s="264"/>
      <c r="F26" s="359"/>
      <c r="G26" s="360"/>
      <c r="H26" s="360"/>
      <c r="I26" s="360"/>
      <c r="J26" s="360"/>
      <c r="K26" s="360"/>
      <c r="L26" s="360"/>
      <c r="M26" s="361"/>
      <c r="N26" s="327"/>
      <c r="O26" s="327"/>
      <c r="P26" s="74"/>
    </row>
    <row r="27" spans="1:16" s="75" customFormat="1" ht="13.5" customHeight="1" x14ac:dyDescent="0.2">
      <c r="A27" s="69">
        <v>7</v>
      </c>
      <c r="B27" s="264"/>
      <c r="C27" s="83"/>
      <c r="D27" s="76"/>
      <c r="E27" s="264"/>
      <c r="F27" s="359"/>
      <c r="G27" s="360"/>
      <c r="H27" s="360"/>
      <c r="I27" s="360"/>
      <c r="J27" s="360"/>
      <c r="K27" s="360"/>
      <c r="L27" s="360"/>
      <c r="M27" s="361"/>
      <c r="N27" s="327"/>
      <c r="O27" s="327"/>
      <c r="P27" s="74"/>
    </row>
    <row r="28" spans="1:16" s="75" customFormat="1" ht="13.5" customHeight="1" x14ac:dyDescent="0.2">
      <c r="A28" s="76">
        <v>8</v>
      </c>
      <c r="B28" s="264"/>
      <c r="C28" s="83"/>
      <c r="D28" s="76"/>
      <c r="E28" s="264"/>
      <c r="F28" s="359"/>
      <c r="G28" s="360"/>
      <c r="H28" s="360"/>
      <c r="I28" s="360"/>
      <c r="J28" s="360"/>
      <c r="K28" s="360"/>
      <c r="L28" s="360"/>
      <c r="M28" s="361"/>
      <c r="N28" s="327"/>
      <c r="O28" s="327"/>
      <c r="P28" s="74"/>
    </row>
    <row r="29" spans="1:16" s="75" customFormat="1" ht="13.5" customHeight="1" x14ac:dyDescent="0.2">
      <c r="A29" s="76">
        <v>9</v>
      </c>
      <c r="B29" s="264"/>
      <c r="C29" s="83"/>
      <c r="D29" s="76"/>
      <c r="E29" s="264"/>
      <c r="F29" s="362"/>
      <c r="G29" s="363"/>
      <c r="H29" s="363"/>
      <c r="I29" s="363"/>
      <c r="J29" s="363"/>
      <c r="K29" s="363"/>
      <c r="L29" s="363"/>
      <c r="M29" s="364"/>
      <c r="N29" s="327"/>
      <c r="O29" s="327"/>
      <c r="P29" s="74"/>
    </row>
    <row r="30" spans="1:16" s="75" customFormat="1" ht="13.5" customHeight="1" x14ac:dyDescent="0.2">
      <c r="A30" s="69">
        <v>10</v>
      </c>
      <c r="B30" s="264"/>
      <c r="C30" s="83"/>
      <c r="D30" s="76"/>
      <c r="E30" s="264"/>
      <c r="F30" s="362"/>
      <c r="G30" s="363"/>
      <c r="H30" s="363"/>
      <c r="I30" s="363"/>
      <c r="J30" s="363"/>
      <c r="K30" s="363"/>
      <c r="L30" s="363"/>
      <c r="M30" s="364"/>
      <c r="N30" s="327"/>
      <c r="O30" s="327"/>
      <c r="P30" s="74"/>
    </row>
    <row r="31" spans="1:16" s="75" customFormat="1" ht="13.5" customHeight="1" x14ac:dyDescent="0.2">
      <c r="A31" s="76">
        <v>11</v>
      </c>
      <c r="B31" s="264"/>
      <c r="C31" s="264"/>
      <c r="D31" s="76"/>
      <c r="E31" s="264"/>
      <c r="F31" s="362"/>
      <c r="G31" s="363"/>
      <c r="H31" s="363"/>
      <c r="I31" s="363"/>
      <c r="J31" s="363"/>
      <c r="K31" s="363"/>
      <c r="L31" s="363"/>
      <c r="M31" s="364"/>
      <c r="N31" s="327"/>
      <c r="O31" s="327"/>
      <c r="P31" s="74"/>
    </row>
    <row r="32" spans="1:16" s="75" customFormat="1" ht="13.5" customHeight="1" x14ac:dyDescent="0.2">
      <c r="A32" s="76">
        <v>12</v>
      </c>
      <c r="B32" s="264"/>
      <c r="C32" s="264"/>
      <c r="D32" s="76"/>
      <c r="E32" s="264"/>
      <c r="F32" s="362"/>
      <c r="G32" s="363"/>
      <c r="H32" s="363"/>
      <c r="I32" s="363"/>
      <c r="J32" s="363"/>
      <c r="K32" s="363"/>
      <c r="L32" s="363"/>
      <c r="M32" s="364"/>
      <c r="N32" s="328"/>
      <c r="O32" s="365"/>
      <c r="P32" s="74"/>
    </row>
    <row r="33" spans="1:16" s="75" customFormat="1" ht="13.5" customHeight="1" x14ac:dyDescent="0.2">
      <c r="A33" s="69">
        <v>13</v>
      </c>
      <c r="B33" s="264"/>
      <c r="C33" s="264"/>
      <c r="D33" s="76"/>
      <c r="E33" s="264"/>
      <c r="F33" s="362"/>
      <c r="G33" s="363"/>
      <c r="H33" s="363"/>
      <c r="I33" s="363"/>
      <c r="J33" s="363"/>
      <c r="K33" s="363"/>
      <c r="L33" s="363"/>
      <c r="M33" s="364"/>
      <c r="N33" s="328"/>
      <c r="O33" s="365"/>
      <c r="P33" s="74"/>
    </row>
    <row r="34" spans="1:16" s="75" customFormat="1" ht="13.5" customHeight="1" x14ac:dyDescent="0.2">
      <c r="A34" s="76">
        <v>14</v>
      </c>
      <c r="B34" s="264"/>
      <c r="C34" s="264"/>
      <c r="D34" s="76"/>
      <c r="E34" s="264"/>
      <c r="F34" s="362"/>
      <c r="G34" s="363"/>
      <c r="H34" s="363"/>
      <c r="I34" s="363"/>
      <c r="J34" s="363"/>
      <c r="K34" s="363"/>
      <c r="L34" s="363"/>
      <c r="M34" s="364"/>
      <c r="N34" s="328"/>
      <c r="O34" s="365"/>
      <c r="P34" s="74"/>
    </row>
    <row r="35" spans="1:16" s="75" customFormat="1" ht="13.5" customHeight="1" x14ac:dyDescent="0.2">
      <c r="A35" s="76">
        <v>15</v>
      </c>
      <c r="B35" s="264"/>
      <c r="C35" s="264"/>
      <c r="D35" s="76"/>
      <c r="E35" s="264"/>
      <c r="F35" s="362"/>
      <c r="G35" s="363"/>
      <c r="H35" s="363"/>
      <c r="I35" s="363"/>
      <c r="J35" s="363"/>
      <c r="K35" s="363"/>
      <c r="L35" s="363"/>
      <c r="M35" s="364"/>
      <c r="N35" s="328"/>
      <c r="O35" s="365"/>
      <c r="P35" s="74"/>
    </row>
    <row r="36" spans="1:16" s="75" customFormat="1" ht="13.5" customHeight="1" x14ac:dyDescent="0.2">
      <c r="A36" s="69">
        <v>16</v>
      </c>
      <c r="B36" s="264"/>
      <c r="C36" s="264"/>
      <c r="D36" s="76"/>
      <c r="E36" s="264"/>
      <c r="F36" s="362"/>
      <c r="G36" s="363"/>
      <c r="H36" s="363"/>
      <c r="I36" s="363"/>
      <c r="J36" s="363"/>
      <c r="K36" s="363"/>
      <c r="L36" s="363"/>
      <c r="M36" s="364"/>
      <c r="N36" s="328"/>
      <c r="O36" s="365"/>
      <c r="P36" s="74"/>
    </row>
    <row r="37" spans="1:16" s="75" customFormat="1" ht="13.5" customHeight="1" x14ac:dyDescent="0.2">
      <c r="A37" s="76">
        <v>17</v>
      </c>
      <c r="B37" s="264"/>
      <c r="C37" s="78"/>
      <c r="D37" s="76"/>
      <c r="E37" s="264"/>
      <c r="F37" s="362"/>
      <c r="G37" s="363"/>
      <c r="H37" s="363"/>
      <c r="I37" s="363"/>
      <c r="J37" s="363"/>
      <c r="K37" s="363"/>
      <c r="L37" s="363"/>
      <c r="M37" s="364"/>
      <c r="N37" s="328"/>
      <c r="O37" s="365"/>
      <c r="P37" s="74"/>
    </row>
    <row r="38" spans="1:16" s="75" customFormat="1" ht="13.5" customHeight="1" x14ac:dyDescent="0.2">
      <c r="A38" s="76">
        <v>18</v>
      </c>
      <c r="B38" s="264"/>
      <c r="C38" s="78"/>
      <c r="D38" s="76"/>
      <c r="E38" s="264"/>
      <c r="F38" s="362"/>
      <c r="G38" s="363"/>
      <c r="H38" s="363"/>
      <c r="I38" s="363"/>
      <c r="J38" s="363"/>
      <c r="K38" s="363"/>
      <c r="L38" s="363"/>
      <c r="M38" s="364"/>
      <c r="N38" s="328"/>
      <c r="O38" s="365"/>
      <c r="P38" s="74"/>
    </row>
    <row r="39" spans="1:16" s="75" customFormat="1" ht="13.5" customHeight="1" x14ac:dyDescent="0.2">
      <c r="A39" s="69">
        <v>19</v>
      </c>
      <c r="B39" s="264"/>
      <c r="C39" s="78"/>
      <c r="D39" s="76"/>
      <c r="E39" s="264"/>
      <c r="F39" s="362"/>
      <c r="G39" s="363"/>
      <c r="H39" s="363"/>
      <c r="I39" s="363"/>
      <c r="J39" s="363"/>
      <c r="K39" s="363"/>
      <c r="L39" s="363"/>
      <c r="M39" s="364"/>
      <c r="N39" s="327"/>
      <c r="O39" s="327"/>
      <c r="P39" s="74"/>
    </row>
    <row r="40" spans="1:16" s="75" customFormat="1" ht="13.5" customHeight="1" x14ac:dyDescent="0.2">
      <c r="A40" s="76">
        <v>20</v>
      </c>
      <c r="B40" s="263"/>
      <c r="C40" s="83"/>
      <c r="D40" s="76"/>
      <c r="E40" s="264"/>
      <c r="F40" s="362"/>
      <c r="G40" s="363"/>
      <c r="H40" s="363"/>
      <c r="I40" s="363"/>
      <c r="J40" s="363"/>
      <c r="K40" s="363"/>
      <c r="L40" s="363"/>
      <c r="M40" s="364"/>
      <c r="N40" s="327"/>
      <c r="O40" s="327"/>
      <c r="P40" s="74"/>
    </row>
    <row r="41" spans="1:16" s="75" customFormat="1" ht="13.5" customHeight="1" x14ac:dyDescent="0.2">
      <c r="A41" s="76">
        <v>21</v>
      </c>
      <c r="B41" s="264"/>
      <c r="C41" s="264"/>
      <c r="D41" s="76"/>
      <c r="E41" s="264"/>
      <c r="F41" s="362"/>
      <c r="G41" s="363"/>
      <c r="H41" s="363"/>
      <c r="I41" s="363"/>
      <c r="J41" s="363"/>
      <c r="K41" s="363"/>
      <c r="L41" s="363"/>
      <c r="M41" s="364"/>
      <c r="N41" s="327"/>
      <c r="O41" s="327"/>
      <c r="P41" s="74"/>
    </row>
    <row r="42" spans="1:16" s="75" customFormat="1" ht="13.5" customHeight="1" x14ac:dyDescent="0.2">
      <c r="A42" s="69">
        <v>22</v>
      </c>
      <c r="B42" s="264"/>
      <c r="C42" s="264"/>
      <c r="D42" s="76"/>
      <c r="E42" s="264"/>
      <c r="F42" s="366"/>
      <c r="G42" s="367"/>
      <c r="H42" s="367"/>
      <c r="I42" s="367"/>
      <c r="J42" s="367"/>
      <c r="K42" s="367"/>
      <c r="L42" s="367"/>
      <c r="M42" s="368"/>
      <c r="N42" s="327"/>
      <c r="O42" s="327"/>
      <c r="P42" s="74"/>
    </row>
    <row r="43" spans="1:16" s="75" customFormat="1" ht="13.5" customHeight="1" x14ac:dyDescent="0.2">
      <c r="A43" s="76">
        <v>23</v>
      </c>
      <c r="B43" s="264"/>
      <c r="C43" s="264"/>
      <c r="D43" s="76"/>
      <c r="E43" s="264"/>
      <c r="F43" s="366"/>
      <c r="G43" s="367"/>
      <c r="H43" s="367"/>
      <c r="I43" s="367"/>
      <c r="J43" s="367"/>
      <c r="K43" s="367"/>
      <c r="L43" s="367"/>
      <c r="M43" s="368"/>
      <c r="N43" s="327"/>
      <c r="O43" s="327"/>
      <c r="P43" s="74"/>
    </row>
    <row r="44" spans="1:16" s="75" customFormat="1" ht="13.5" customHeight="1" x14ac:dyDescent="0.2">
      <c r="A44" s="76">
        <v>24</v>
      </c>
      <c r="B44" s="264"/>
      <c r="C44" s="264"/>
      <c r="D44" s="76"/>
      <c r="E44" s="264"/>
      <c r="F44" s="366"/>
      <c r="G44" s="367"/>
      <c r="H44" s="367"/>
      <c r="I44" s="367"/>
      <c r="J44" s="367"/>
      <c r="K44" s="367"/>
      <c r="L44" s="367"/>
      <c r="M44" s="368"/>
      <c r="N44" s="327"/>
      <c r="O44" s="327"/>
      <c r="P44" s="74"/>
    </row>
    <row r="45" spans="1:16" s="75" customFormat="1" ht="13" x14ac:dyDescent="0.2">
      <c r="A45" s="69">
        <v>25</v>
      </c>
      <c r="B45" s="264"/>
      <c r="C45" s="264"/>
      <c r="D45" s="76"/>
      <c r="E45" s="264"/>
      <c r="F45" s="366"/>
      <c r="G45" s="367"/>
      <c r="H45" s="367"/>
      <c r="I45" s="367"/>
      <c r="J45" s="367"/>
      <c r="K45" s="367"/>
      <c r="L45" s="367"/>
      <c r="M45" s="368"/>
      <c r="N45" s="327"/>
      <c r="O45" s="327"/>
      <c r="P45" s="74"/>
    </row>
    <row r="46" spans="1:16" s="75" customFormat="1" ht="13.5" customHeight="1" x14ac:dyDescent="0.2">
      <c r="A46" s="76">
        <v>26</v>
      </c>
      <c r="B46" s="264"/>
      <c r="C46" s="264"/>
      <c r="D46" s="76"/>
      <c r="E46" s="264"/>
      <c r="F46" s="366"/>
      <c r="G46" s="367"/>
      <c r="H46" s="367"/>
      <c r="I46" s="367"/>
      <c r="J46" s="367"/>
      <c r="K46" s="367"/>
      <c r="L46" s="367"/>
      <c r="M46" s="368"/>
      <c r="N46" s="327"/>
      <c r="O46" s="327"/>
      <c r="P46" s="74"/>
    </row>
    <row r="47" spans="1:16" s="75" customFormat="1" ht="13.5" customHeight="1" x14ac:dyDescent="0.2">
      <c r="A47" s="76">
        <v>27</v>
      </c>
      <c r="B47" s="264"/>
      <c r="C47" s="264"/>
      <c r="D47" s="76"/>
      <c r="E47" s="264"/>
      <c r="F47" s="369"/>
      <c r="G47" s="370"/>
      <c r="H47" s="370"/>
      <c r="I47" s="370"/>
      <c r="J47" s="370"/>
      <c r="K47" s="370"/>
      <c r="L47" s="370"/>
      <c r="M47" s="371"/>
      <c r="N47" s="327"/>
      <c r="O47" s="327"/>
      <c r="P47" s="74"/>
    </row>
  </sheetData>
  <mergeCells count="62">
    <mergeCell ref="A5:O19"/>
    <mergeCell ref="D1:F1"/>
    <mergeCell ref="G1:N1"/>
    <mergeCell ref="D2:F2"/>
    <mergeCell ref="G2:N2"/>
    <mergeCell ref="A4:O4"/>
    <mergeCell ref="F20:M20"/>
    <mergeCell ref="N20:O20"/>
    <mergeCell ref="F21:M21"/>
    <mergeCell ref="N21:O21"/>
    <mergeCell ref="F22:M22"/>
    <mergeCell ref="N22:O22"/>
    <mergeCell ref="F23:M23"/>
    <mergeCell ref="N23:O23"/>
    <mergeCell ref="F24:M24"/>
    <mergeCell ref="N24:O24"/>
    <mergeCell ref="F25:M25"/>
    <mergeCell ref="N25:O25"/>
    <mergeCell ref="F26:M26"/>
    <mergeCell ref="N26:O26"/>
    <mergeCell ref="F27:M27"/>
    <mergeCell ref="N27:O27"/>
    <mergeCell ref="F28:M28"/>
    <mergeCell ref="N28:O28"/>
    <mergeCell ref="F29:M29"/>
    <mergeCell ref="N29:O29"/>
    <mergeCell ref="F30:M30"/>
    <mergeCell ref="N30:O30"/>
    <mergeCell ref="F31:M31"/>
    <mergeCell ref="N31:O31"/>
    <mergeCell ref="F32:M32"/>
    <mergeCell ref="N32:O32"/>
    <mergeCell ref="F33:M33"/>
    <mergeCell ref="N33:O33"/>
    <mergeCell ref="F34:M34"/>
    <mergeCell ref="N34:O34"/>
    <mergeCell ref="F35:M35"/>
    <mergeCell ref="N35:O35"/>
    <mergeCell ref="F36:M36"/>
    <mergeCell ref="N36:O36"/>
    <mergeCell ref="F37:M37"/>
    <mergeCell ref="N37:O37"/>
    <mergeCell ref="F38:M38"/>
    <mergeCell ref="N38:O38"/>
    <mergeCell ref="F39:M39"/>
    <mergeCell ref="N39:O39"/>
    <mergeCell ref="F40:M40"/>
    <mergeCell ref="N40:O40"/>
    <mergeCell ref="F41:M41"/>
    <mergeCell ref="N41:O41"/>
    <mergeCell ref="F42:M42"/>
    <mergeCell ref="N42:O42"/>
    <mergeCell ref="F43:M43"/>
    <mergeCell ref="N43:O43"/>
    <mergeCell ref="F47:M47"/>
    <mergeCell ref="N47:O47"/>
    <mergeCell ref="F44:M44"/>
    <mergeCell ref="N44:O44"/>
    <mergeCell ref="F45:M45"/>
    <mergeCell ref="N45:O45"/>
    <mergeCell ref="F46:M46"/>
    <mergeCell ref="N46:O46"/>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353729"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353729" r:id="rId4" name="CommandButton1"/>
      </mc:Fallback>
    </mc:AlternateContent>
  </controls>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41"/>
  <dimension ref="A1:P55"/>
  <sheetViews>
    <sheetView view="pageBreakPreview" topLeftCell="A7" zoomScaleNormal="100" zoomScaleSheetLayoutView="100" workbookViewId="0">
      <selection activeCell="C34" sqref="C34"/>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239" t="s">
        <v>85</v>
      </c>
      <c r="B1" s="238" t="s">
        <v>82</v>
      </c>
      <c r="C1" s="39" t="s">
        <v>83</v>
      </c>
      <c r="D1" s="337"/>
      <c r="E1" s="337"/>
      <c r="F1" s="337"/>
      <c r="G1" s="337" t="s">
        <v>33</v>
      </c>
      <c r="H1" s="337"/>
      <c r="I1" s="337"/>
      <c r="J1" s="337"/>
      <c r="K1" s="337"/>
      <c r="L1" s="337"/>
      <c r="M1" s="337"/>
      <c r="N1" s="337"/>
      <c r="O1" s="40" t="s">
        <v>20</v>
      </c>
      <c r="P1" s="41"/>
    </row>
    <row r="2" spans="1:16" ht="13.5" customHeight="1" x14ac:dyDescent="0.2">
      <c r="A2" s="44"/>
      <c r="B2" s="45" t="s">
        <v>2851</v>
      </c>
      <c r="C2" s="46" t="s">
        <v>2852</v>
      </c>
      <c r="D2" s="351"/>
      <c r="E2" s="351"/>
      <c r="F2" s="351"/>
      <c r="G2" s="352" t="s">
        <v>2850</v>
      </c>
      <c r="H2" s="352"/>
      <c r="I2" s="352"/>
      <c r="J2" s="352"/>
      <c r="K2" s="352"/>
      <c r="L2" s="352"/>
      <c r="M2" s="352"/>
      <c r="N2" s="352"/>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53" t="s">
        <v>78</v>
      </c>
      <c r="B4" s="353"/>
      <c r="C4" s="353"/>
      <c r="D4" s="353"/>
      <c r="E4" s="353"/>
      <c r="F4" s="353"/>
      <c r="G4" s="353"/>
      <c r="H4" s="353"/>
      <c r="I4" s="353"/>
      <c r="J4" s="353"/>
      <c r="K4" s="353"/>
      <c r="L4" s="353"/>
      <c r="M4" s="353"/>
      <c r="N4" s="353"/>
      <c r="O4" s="353"/>
      <c r="P4" s="42"/>
    </row>
    <row r="5" spans="1:16" ht="13.5" customHeight="1" x14ac:dyDescent="0.2">
      <c r="A5" s="349" t="s">
        <v>3045</v>
      </c>
      <c r="B5" s="350"/>
      <c r="C5" s="350"/>
      <c r="D5" s="350"/>
      <c r="E5" s="350"/>
      <c r="F5" s="350"/>
      <c r="G5" s="350"/>
      <c r="H5" s="350"/>
      <c r="I5" s="350"/>
      <c r="J5" s="350"/>
      <c r="K5" s="350"/>
      <c r="L5" s="350"/>
      <c r="M5" s="350"/>
      <c r="N5" s="350"/>
      <c r="O5" s="350"/>
      <c r="P5" s="42"/>
    </row>
    <row r="6" spans="1:16" s="75" customFormat="1" ht="13.5" customHeight="1" x14ac:dyDescent="0.2">
      <c r="A6" s="350"/>
      <c r="B6" s="350"/>
      <c r="C6" s="350"/>
      <c r="D6" s="350"/>
      <c r="E6" s="350"/>
      <c r="F6" s="350"/>
      <c r="G6" s="350"/>
      <c r="H6" s="350"/>
      <c r="I6" s="350"/>
      <c r="J6" s="350"/>
      <c r="K6" s="350"/>
      <c r="L6" s="350"/>
      <c r="M6" s="350"/>
      <c r="N6" s="350"/>
      <c r="O6" s="350"/>
      <c r="P6" s="74"/>
    </row>
    <row r="7" spans="1:16" s="75" customFormat="1" ht="13.5" customHeight="1" x14ac:dyDescent="0.2">
      <c r="A7" s="350"/>
      <c r="B7" s="350"/>
      <c r="C7" s="350"/>
      <c r="D7" s="350"/>
      <c r="E7" s="350"/>
      <c r="F7" s="350"/>
      <c r="G7" s="350"/>
      <c r="H7" s="350"/>
      <c r="I7" s="350"/>
      <c r="J7" s="350"/>
      <c r="K7" s="350"/>
      <c r="L7" s="350"/>
      <c r="M7" s="350"/>
      <c r="N7" s="350"/>
      <c r="O7" s="350"/>
      <c r="P7" s="74"/>
    </row>
    <row r="8" spans="1:16" s="75" customFormat="1" ht="13.5" customHeight="1" x14ac:dyDescent="0.2">
      <c r="A8" s="350"/>
      <c r="B8" s="350"/>
      <c r="C8" s="350"/>
      <c r="D8" s="350"/>
      <c r="E8" s="350"/>
      <c r="F8" s="350"/>
      <c r="G8" s="350"/>
      <c r="H8" s="350"/>
      <c r="I8" s="350"/>
      <c r="J8" s="350"/>
      <c r="K8" s="350"/>
      <c r="L8" s="350"/>
      <c r="M8" s="350"/>
      <c r="N8" s="350"/>
      <c r="O8" s="350"/>
      <c r="P8" s="74"/>
    </row>
    <row r="9" spans="1:16" s="75" customFormat="1" ht="13.5" customHeight="1" x14ac:dyDescent="0.2">
      <c r="A9" s="350"/>
      <c r="B9" s="350"/>
      <c r="C9" s="350"/>
      <c r="D9" s="350"/>
      <c r="E9" s="350"/>
      <c r="F9" s="350"/>
      <c r="G9" s="350"/>
      <c r="H9" s="350"/>
      <c r="I9" s="350"/>
      <c r="J9" s="350"/>
      <c r="K9" s="350"/>
      <c r="L9" s="350"/>
      <c r="M9" s="350"/>
      <c r="N9" s="350"/>
      <c r="O9" s="350"/>
      <c r="P9" s="74"/>
    </row>
    <row r="10" spans="1:16" s="75" customFormat="1" ht="13.5" customHeight="1" x14ac:dyDescent="0.2">
      <c r="A10" s="350"/>
      <c r="B10" s="350"/>
      <c r="C10" s="350"/>
      <c r="D10" s="350"/>
      <c r="E10" s="350"/>
      <c r="F10" s="350"/>
      <c r="G10" s="350"/>
      <c r="H10" s="350"/>
      <c r="I10" s="350"/>
      <c r="J10" s="350"/>
      <c r="K10" s="350"/>
      <c r="L10" s="350"/>
      <c r="M10" s="350"/>
      <c r="N10" s="350"/>
      <c r="O10" s="350"/>
      <c r="P10" s="74"/>
    </row>
    <row r="11" spans="1:16" s="75" customFormat="1" ht="13.5" customHeight="1" x14ac:dyDescent="0.2">
      <c r="A11" s="350"/>
      <c r="B11" s="350"/>
      <c r="C11" s="350"/>
      <c r="D11" s="350"/>
      <c r="E11" s="350"/>
      <c r="F11" s="350"/>
      <c r="G11" s="350"/>
      <c r="H11" s="350"/>
      <c r="I11" s="350"/>
      <c r="J11" s="350"/>
      <c r="K11" s="350"/>
      <c r="L11" s="350"/>
      <c r="M11" s="350"/>
      <c r="N11" s="350"/>
      <c r="O11" s="350"/>
      <c r="P11" s="74"/>
    </row>
    <row r="12" spans="1:16" s="75" customFormat="1" ht="13.5" customHeight="1" x14ac:dyDescent="0.2">
      <c r="A12" s="350"/>
      <c r="B12" s="350"/>
      <c r="C12" s="350"/>
      <c r="D12" s="350"/>
      <c r="E12" s="350"/>
      <c r="F12" s="350"/>
      <c r="G12" s="350"/>
      <c r="H12" s="350"/>
      <c r="I12" s="350"/>
      <c r="J12" s="350"/>
      <c r="K12" s="350"/>
      <c r="L12" s="350"/>
      <c r="M12" s="350"/>
      <c r="N12" s="350"/>
      <c r="O12" s="350"/>
      <c r="P12" s="74"/>
    </row>
    <row r="13" spans="1:16" s="75" customFormat="1" ht="13.5" customHeight="1" x14ac:dyDescent="0.2">
      <c r="A13" s="350"/>
      <c r="B13" s="350"/>
      <c r="C13" s="350"/>
      <c r="D13" s="350"/>
      <c r="E13" s="350"/>
      <c r="F13" s="350"/>
      <c r="G13" s="350"/>
      <c r="H13" s="350"/>
      <c r="I13" s="350"/>
      <c r="J13" s="350"/>
      <c r="K13" s="350"/>
      <c r="L13" s="350"/>
      <c r="M13" s="350"/>
      <c r="N13" s="350"/>
      <c r="O13" s="350"/>
      <c r="P13" s="74"/>
    </row>
    <row r="14" spans="1:16" s="75" customFormat="1" ht="13.5" customHeight="1" x14ac:dyDescent="0.2">
      <c r="A14" s="350"/>
      <c r="B14" s="350"/>
      <c r="C14" s="350"/>
      <c r="D14" s="350"/>
      <c r="E14" s="350"/>
      <c r="F14" s="350"/>
      <c r="G14" s="350"/>
      <c r="H14" s="350"/>
      <c r="I14" s="350"/>
      <c r="J14" s="350"/>
      <c r="K14" s="350"/>
      <c r="L14" s="350"/>
      <c r="M14" s="350"/>
      <c r="N14" s="350"/>
      <c r="O14" s="350"/>
      <c r="P14" s="74"/>
    </row>
    <row r="15" spans="1:16" s="75" customFormat="1" ht="13.5" customHeight="1" x14ac:dyDescent="0.2">
      <c r="A15" s="350"/>
      <c r="B15" s="350"/>
      <c r="C15" s="350"/>
      <c r="D15" s="350"/>
      <c r="E15" s="350"/>
      <c r="F15" s="350"/>
      <c r="G15" s="350"/>
      <c r="H15" s="350"/>
      <c r="I15" s="350"/>
      <c r="J15" s="350"/>
      <c r="K15" s="350"/>
      <c r="L15" s="350"/>
      <c r="M15" s="350"/>
      <c r="N15" s="350"/>
      <c r="O15" s="350"/>
      <c r="P15" s="74"/>
    </row>
    <row r="16" spans="1:16" s="75" customFormat="1" ht="13.5" customHeight="1" x14ac:dyDescent="0.2">
      <c r="A16" s="350"/>
      <c r="B16" s="350"/>
      <c r="C16" s="350"/>
      <c r="D16" s="350"/>
      <c r="E16" s="350"/>
      <c r="F16" s="350"/>
      <c r="G16" s="350"/>
      <c r="H16" s="350"/>
      <c r="I16" s="350"/>
      <c r="J16" s="350"/>
      <c r="K16" s="350"/>
      <c r="L16" s="350"/>
      <c r="M16" s="350"/>
      <c r="N16" s="350"/>
      <c r="O16" s="350"/>
      <c r="P16" s="74"/>
    </row>
    <row r="17" spans="1:16" s="75" customFormat="1" ht="13.5" customHeight="1" x14ac:dyDescent="0.2">
      <c r="A17" s="350"/>
      <c r="B17" s="350"/>
      <c r="C17" s="350"/>
      <c r="D17" s="350"/>
      <c r="E17" s="350"/>
      <c r="F17" s="350"/>
      <c r="G17" s="350"/>
      <c r="H17" s="350"/>
      <c r="I17" s="350"/>
      <c r="J17" s="350"/>
      <c r="K17" s="350"/>
      <c r="L17" s="350"/>
      <c r="M17" s="350"/>
      <c r="N17" s="350"/>
      <c r="O17" s="350"/>
      <c r="P17" s="74"/>
    </row>
    <row r="18" spans="1:16" s="75" customFormat="1" ht="13.5" customHeight="1" x14ac:dyDescent="0.2">
      <c r="A18" s="350"/>
      <c r="B18" s="350"/>
      <c r="C18" s="350"/>
      <c r="D18" s="350"/>
      <c r="E18" s="350"/>
      <c r="F18" s="350"/>
      <c r="G18" s="350"/>
      <c r="H18" s="350"/>
      <c r="I18" s="350"/>
      <c r="J18" s="350"/>
      <c r="K18" s="350"/>
      <c r="L18" s="350"/>
      <c r="M18" s="350"/>
      <c r="N18" s="350"/>
      <c r="O18" s="350"/>
      <c r="P18" s="74"/>
    </row>
    <row r="19" spans="1:16" s="75" customFormat="1" ht="322.5" customHeight="1" x14ac:dyDescent="0.2">
      <c r="A19" s="350"/>
      <c r="B19" s="350"/>
      <c r="C19" s="350"/>
      <c r="D19" s="350"/>
      <c r="E19" s="350"/>
      <c r="F19" s="350"/>
      <c r="G19" s="350"/>
      <c r="H19" s="350"/>
      <c r="I19" s="350"/>
      <c r="J19" s="350"/>
      <c r="K19" s="350"/>
      <c r="L19" s="350"/>
      <c r="M19" s="350"/>
      <c r="N19" s="350"/>
      <c r="O19" s="350"/>
      <c r="P19" s="74"/>
    </row>
    <row r="20" spans="1:16" s="75" customFormat="1" ht="13.5" customHeight="1" x14ac:dyDescent="0.2">
      <c r="A20" s="242" t="s">
        <v>15</v>
      </c>
      <c r="B20" s="242" t="s">
        <v>35</v>
      </c>
      <c r="C20" s="92" t="s">
        <v>36</v>
      </c>
      <c r="D20" s="242" t="s">
        <v>37</v>
      </c>
      <c r="E20" s="242" t="s">
        <v>32</v>
      </c>
      <c r="F20" s="354" t="s">
        <v>77</v>
      </c>
      <c r="G20" s="354"/>
      <c r="H20" s="354"/>
      <c r="I20" s="354"/>
      <c r="J20" s="354"/>
      <c r="K20" s="354"/>
      <c r="L20" s="354"/>
      <c r="M20" s="354"/>
      <c r="N20" s="355" t="s">
        <v>81</v>
      </c>
      <c r="O20" s="355"/>
      <c r="P20" s="74"/>
    </row>
    <row r="21" spans="1:16" s="75" customFormat="1" ht="13.5" customHeight="1" x14ac:dyDescent="0.2">
      <c r="A21" s="69">
        <v>1</v>
      </c>
      <c r="B21" s="240" t="s">
        <v>234</v>
      </c>
      <c r="C21" s="71" t="s">
        <v>2869</v>
      </c>
      <c r="D21" s="76"/>
      <c r="E21" s="72"/>
      <c r="F21" s="356"/>
      <c r="G21" s="357"/>
      <c r="H21" s="357"/>
      <c r="I21" s="357"/>
      <c r="J21" s="357"/>
      <c r="K21" s="357"/>
      <c r="L21" s="357"/>
      <c r="M21" s="358"/>
      <c r="N21" s="338"/>
      <c r="O21" s="338"/>
      <c r="P21" s="74"/>
    </row>
    <row r="22" spans="1:16" s="75" customFormat="1" ht="13.5" customHeight="1" x14ac:dyDescent="0.2">
      <c r="A22" s="76">
        <v>2</v>
      </c>
      <c r="B22" s="237" t="s">
        <v>186</v>
      </c>
      <c r="C22" s="83" t="s">
        <v>2870</v>
      </c>
      <c r="D22" s="76"/>
      <c r="E22" s="241"/>
      <c r="F22" s="359"/>
      <c r="G22" s="360"/>
      <c r="H22" s="360"/>
      <c r="I22" s="360"/>
      <c r="J22" s="360"/>
      <c r="K22" s="360"/>
      <c r="L22" s="360"/>
      <c r="M22" s="361"/>
      <c r="N22" s="327"/>
      <c r="O22" s="327"/>
      <c r="P22" s="74"/>
    </row>
    <row r="23" spans="1:16" s="75" customFormat="1" ht="13.5" customHeight="1" x14ac:dyDescent="0.2">
      <c r="A23" s="76">
        <v>3</v>
      </c>
      <c r="B23" s="241" t="s">
        <v>235</v>
      </c>
      <c r="C23" s="78" t="s">
        <v>2871</v>
      </c>
      <c r="D23" s="76"/>
      <c r="E23" s="241"/>
      <c r="F23" s="359"/>
      <c r="G23" s="360"/>
      <c r="H23" s="360"/>
      <c r="I23" s="360"/>
      <c r="J23" s="360"/>
      <c r="K23" s="360"/>
      <c r="L23" s="360"/>
      <c r="M23" s="361"/>
      <c r="N23" s="327"/>
      <c r="O23" s="327"/>
      <c r="P23" s="74"/>
    </row>
    <row r="24" spans="1:16" s="75" customFormat="1" ht="13.5" customHeight="1" x14ac:dyDescent="0.2">
      <c r="A24" s="69">
        <v>4</v>
      </c>
      <c r="B24" s="237" t="s">
        <v>2907</v>
      </c>
      <c r="C24" s="83" t="s">
        <v>2872</v>
      </c>
      <c r="D24" s="76"/>
      <c r="E24" s="241"/>
      <c r="F24" s="359"/>
      <c r="G24" s="360"/>
      <c r="H24" s="360"/>
      <c r="I24" s="360"/>
      <c r="J24" s="360"/>
      <c r="K24" s="360"/>
      <c r="L24" s="360"/>
      <c r="M24" s="361"/>
      <c r="N24" s="327"/>
      <c r="O24" s="327"/>
      <c r="P24" s="74"/>
    </row>
    <row r="25" spans="1:16" s="75" customFormat="1" ht="13.5" customHeight="1" x14ac:dyDescent="0.2">
      <c r="A25" s="76">
        <v>5</v>
      </c>
      <c r="B25" s="237" t="s">
        <v>237</v>
      </c>
      <c r="C25" s="83" t="s">
        <v>2873</v>
      </c>
      <c r="D25" s="76"/>
      <c r="E25" s="241"/>
      <c r="F25" s="359"/>
      <c r="G25" s="360"/>
      <c r="H25" s="360"/>
      <c r="I25" s="360"/>
      <c r="J25" s="360"/>
      <c r="K25" s="360"/>
      <c r="L25" s="360"/>
      <c r="M25" s="361"/>
      <c r="N25" s="327"/>
      <c r="O25" s="327"/>
      <c r="P25" s="74"/>
    </row>
    <row r="26" spans="1:16" s="75" customFormat="1" ht="13.5" customHeight="1" x14ac:dyDescent="0.2">
      <c r="A26" s="76">
        <v>6</v>
      </c>
      <c r="B26" s="241" t="s">
        <v>238</v>
      </c>
      <c r="C26" s="83" t="s">
        <v>2874</v>
      </c>
      <c r="D26" s="76"/>
      <c r="E26" s="241"/>
      <c r="F26" s="359"/>
      <c r="G26" s="360"/>
      <c r="H26" s="360"/>
      <c r="I26" s="360"/>
      <c r="J26" s="360"/>
      <c r="K26" s="360"/>
      <c r="L26" s="360"/>
      <c r="M26" s="361"/>
      <c r="N26" s="327"/>
      <c r="O26" s="327"/>
      <c r="P26" s="74"/>
    </row>
    <row r="27" spans="1:16" s="75" customFormat="1" ht="13.5" customHeight="1" x14ac:dyDescent="0.2">
      <c r="A27" s="69">
        <v>7</v>
      </c>
      <c r="B27" s="241" t="s">
        <v>2853</v>
      </c>
      <c r="C27" s="83" t="s">
        <v>2875</v>
      </c>
      <c r="D27" s="76"/>
      <c r="E27" s="241"/>
      <c r="F27" s="359"/>
      <c r="G27" s="360"/>
      <c r="H27" s="360"/>
      <c r="I27" s="360"/>
      <c r="J27" s="360"/>
      <c r="K27" s="360"/>
      <c r="L27" s="360"/>
      <c r="M27" s="361"/>
      <c r="N27" s="327"/>
      <c r="O27" s="327"/>
      <c r="P27" s="74"/>
    </row>
    <row r="28" spans="1:16" s="75" customFormat="1" ht="13.5" customHeight="1" x14ac:dyDescent="0.2">
      <c r="A28" s="76">
        <v>8</v>
      </c>
      <c r="B28" s="241" t="s">
        <v>2854</v>
      </c>
      <c r="C28" s="83" t="s">
        <v>2876</v>
      </c>
      <c r="D28" s="76"/>
      <c r="E28" s="241"/>
      <c r="F28" s="359"/>
      <c r="G28" s="360"/>
      <c r="H28" s="360"/>
      <c r="I28" s="360"/>
      <c r="J28" s="360"/>
      <c r="K28" s="360"/>
      <c r="L28" s="360"/>
      <c r="M28" s="361"/>
      <c r="N28" s="327"/>
      <c r="O28" s="327"/>
      <c r="P28" s="74"/>
    </row>
    <row r="29" spans="1:16" s="75" customFormat="1" ht="13.5" customHeight="1" x14ac:dyDescent="0.2">
      <c r="A29" s="76">
        <v>9</v>
      </c>
      <c r="B29" s="241" t="s">
        <v>2855</v>
      </c>
      <c r="C29" s="83" t="s">
        <v>2877</v>
      </c>
      <c r="D29" s="76"/>
      <c r="E29" s="241"/>
      <c r="F29" s="362"/>
      <c r="G29" s="363"/>
      <c r="H29" s="363"/>
      <c r="I29" s="363"/>
      <c r="J29" s="363"/>
      <c r="K29" s="363"/>
      <c r="L29" s="363"/>
      <c r="M29" s="364"/>
      <c r="N29" s="327"/>
      <c r="O29" s="327"/>
      <c r="P29" s="74"/>
    </row>
    <row r="30" spans="1:16" s="75" customFormat="1" ht="13.5" customHeight="1" x14ac:dyDescent="0.2">
      <c r="A30" s="69">
        <v>10</v>
      </c>
      <c r="B30" s="241" t="s">
        <v>2856</v>
      </c>
      <c r="C30" s="83" t="s">
        <v>2878</v>
      </c>
      <c r="D30" s="76"/>
      <c r="E30" s="241"/>
      <c r="F30" s="362"/>
      <c r="G30" s="363"/>
      <c r="H30" s="363"/>
      <c r="I30" s="363"/>
      <c r="J30" s="363"/>
      <c r="K30" s="363"/>
      <c r="L30" s="363"/>
      <c r="M30" s="364"/>
      <c r="N30" s="327"/>
      <c r="O30" s="327"/>
      <c r="P30" s="74"/>
    </row>
    <row r="31" spans="1:16" s="75" customFormat="1" ht="13.5" customHeight="1" x14ac:dyDescent="0.2">
      <c r="A31" s="76">
        <v>11</v>
      </c>
      <c r="B31" s="241" t="s">
        <v>2857</v>
      </c>
      <c r="C31" s="241" t="s">
        <v>2879</v>
      </c>
      <c r="D31" s="76"/>
      <c r="E31" s="241"/>
      <c r="F31" s="362"/>
      <c r="G31" s="363"/>
      <c r="H31" s="363"/>
      <c r="I31" s="363"/>
      <c r="J31" s="363"/>
      <c r="K31" s="363"/>
      <c r="L31" s="363"/>
      <c r="M31" s="364"/>
      <c r="N31" s="327"/>
      <c r="O31" s="327"/>
      <c r="P31" s="74"/>
    </row>
    <row r="32" spans="1:16" s="75" customFormat="1" ht="13.5" customHeight="1" x14ac:dyDescent="0.2">
      <c r="A32" s="76">
        <v>12</v>
      </c>
      <c r="B32" s="241" t="s">
        <v>2858</v>
      </c>
      <c r="C32" s="241" t="s">
        <v>2880</v>
      </c>
      <c r="D32" s="76"/>
      <c r="E32" s="241"/>
      <c r="F32" s="362"/>
      <c r="G32" s="363"/>
      <c r="H32" s="363"/>
      <c r="I32" s="363"/>
      <c r="J32" s="363"/>
      <c r="K32" s="363"/>
      <c r="L32" s="363"/>
      <c r="M32" s="364"/>
      <c r="N32" s="328"/>
      <c r="O32" s="365"/>
      <c r="P32" s="74"/>
    </row>
    <row r="33" spans="1:16" s="75" customFormat="1" ht="13.5" customHeight="1" x14ac:dyDescent="0.2">
      <c r="A33" s="69">
        <v>13</v>
      </c>
      <c r="B33" s="241" t="s">
        <v>239</v>
      </c>
      <c r="C33" s="241" t="s">
        <v>2881</v>
      </c>
      <c r="D33" s="76"/>
      <c r="E33" s="241"/>
      <c r="F33" s="362"/>
      <c r="G33" s="363"/>
      <c r="H33" s="363"/>
      <c r="I33" s="363"/>
      <c r="J33" s="363"/>
      <c r="K33" s="363"/>
      <c r="L33" s="363"/>
      <c r="M33" s="364"/>
      <c r="N33" s="328"/>
      <c r="O33" s="365"/>
      <c r="P33" s="74"/>
    </row>
    <row r="34" spans="1:16" s="75" customFormat="1" ht="13.5" customHeight="1" x14ac:dyDescent="0.2">
      <c r="A34" s="76">
        <v>14</v>
      </c>
      <c r="B34" s="241" t="s">
        <v>213</v>
      </c>
      <c r="C34" s="241" t="s">
        <v>2882</v>
      </c>
      <c r="D34" s="76"/>
      <c r="E34" s="241"/>
      <c r="F34" s="362"/>
      <c r="G34" s="363"/>
      <c r="H34" s="363"/>
      <c r="I34" s="363"/>
      <c r="J34" s="363"/>
      <c r="K34" s="363"/>
      <c r="L34" s="363"/>
      <c r="M34" s="364"/>
      <c r="N34" s="328"/>
      <c r="O34" s="365"/>
      <c r="P34" s="74"/>
    </row>
    <row r="35" spans="1:16" s="75" customFormat="1" ht="13.5" customHeight="1" x14ac:dyDescent="0.2">
      <c r="A35" s="76">
        <v>15</v>
      </c>
      <c r="B35" s="241" t="s">
        <v>209</v>
      </c>
      <c r="C35" s="241" t="s">
        <v>2883</v>
      </c>
      <c r="D35" s="76"/>
      <c r="E35" s="241"/>
      <c r="F35" s="362"/>
      <c r="G35" s="363"/>
      <c r="H35" s="363"/>
      <c r="I35" s="363"/>
      <c r="J35" s="363"/>
      <c r="K35" s="363"/>
      <c r="L35" s="363"/>
      <c r="M35" s="364"/>
      <c r="N35" s="328"/>
      <c r="O35" s="365"/>
      <c r="P35" s="74"/>
    </row>
    <row r="36" spans="1:16" s="75" customFormat="1" ht="13.5" customHeight="1" x14ac:dyDescent="0.2">
      <c r="A36" s="69">
        <v>16</v>
      </c>
      <c r="B36" s="241" t="s">
        <v>241</v>
      </c>
      <c r="C36" s="241" t="s">
        <v>2884</v>
      </c>
      <c r="D36" s="76"/>
      <c r="E36" s="241"/>
      <c r="F36" s="362"/>
      <c r="G36" s="363"/>
      <c r="H36" s="363"/>
      <c r="I36" s="363"/>
      <c r="J36" s="363"/>
      <c r="K36" s="363"/>
      <c r="L36" s="363"/>
      <c r="M36" s="364"/>
      <c r="N36" s="328"/>
      <c r="O36" s="365"/>
      <c r="P36" s="74"/>
    </row>
    <row r="37" spans="1:16" s="75" customFormat="1" ht="13.5" customHeight="1" x14ac:dyDescent="0.2">
      <c r="A37" s="76">
        <v>17</v>
      </c>
      <c r="B37" s="241" t="s">
        <v>2859</v>
      </c>
      <c r="C37" s="78" t="s">
        <v>2885</v>
      </c>
      <c r="D37" s="76"/>
      <c r="E37" s="241"/>
      <c r="F37" s="362"/>
      <c r="G37" s="363"/>
      <c r="H37" s="363"/>
      <c r="I37" s="363"/>
      <c r="J37" s="363"/>
      <c r="K37" s="363"/>
      <c r="L37" s="363"/>
      <c r="M37" s="364"/>
      <c r="N37" s="328"/>
      <c r="O37" s="365"/>
      <c r="P37" s="74"/>
    </row>
    <row r="38" spans="1:16" s="75" customFormat="1" ht="13.5" customHeight="1" x14ac:dyDescent="0.2">
      <c r="A38" s="76">
        <v>18</v>
      </c>
      <c r="B38" s="241" t="s">
        <v>2860</v>
      </c>
      <c r="C38" s="78" t="s">
        <v>2886</v>
      </c>
      <c r="D38" s="76"/>
      <c r="E38" s="241"/>
      <c r="F38" s="362"/>
      <c r="G38" s="363"/>
      <c r="H38" s="363"/>
      <c r="I38" s="363"/>
      <c r="J38" s="363"/>
      <c r="K38" s="363"/>
      <c r="L38" s="363"/>
      <c r="M38" s="364"/>
      <c r="N38" s="328"/>
      <c r="O38" s="365"/>
      <c r="P38" s="74"/>
    </row>
    <row r="39" spans="1:16" s="75" customFormat="1" ht="13.5" customHeight="1" x14ac:dyDescent="0.2">
      <c r="A39" s="69">
        <v>19</v>
      </c>
      <c r="B39" s="241" t="s">
        <v>2861</v>
      </c>
      <c r="C39" s="78" t="s">
        <v>2887</v>
      </c>
      <c r="D39" s="76"/>
      <c r="E39" s="241"/>
      <c r="F39" s="362"/>
      <c r="G39" s="363"/>
      <c r="H39" s="363"/>
      <c r="I39" s="363"/>
      <c r="J39" s="363"/>
      <c r="K39" s="363"/>
      <c r="L39" s="363"/>
      <c r="M39" s="364"/>
      <c r="N39" s="327"/>
      <c r="O39" s="327"/>
      <c r="P39" s="74"/>
    </row>
    <row r="40" spans="1:16" s="75" customFormat="1" ht="13.5" customHeight="1" x14ac:dyDescent="0.2">
      <c r="A40" s="76">
        <v>20</v>
      </c>
      <c r="B40" s="237" t="s">
        <v>2862</v>
      </c>
      <c r="C40" s="83" t="s">
        <v>2888</v>
      </c>
      <c r="D40" s="76"/>
      <c r="E40" s="241"/>
      <c r="F40" s="362"/>
      <c r="G40" s="363"/>
      <c r="H40" s="363"/>
      <c r="I40" s="363"/>
      <c r="J40" s="363"/>
      <c r="K40" s="363"/>
      <c r="L40" s="363"/>
      <c r="M40" s="364"/>
      <c r="N40" s="327"/>
      <c r="O40" s="327"/>
      <c r="P40" s="74"/>
    </row>
    <row r="41" spans="1:16" s="75" customFormat="1" ht="13.5" customHeight="1" x14ac:dyDescent="0.2">
      <c r="A41" s="76">
        <v>21</v>
      </c>
      <c r="B41" s="241" t="s">
        <v>2863</v>
      </c>
      <c r="C41" s="241" t="s">
        <v>2889</v>
      </c>
      <c r="D41" s="76"/>
      <c r="E41" s="241"/>
      <c r="F41" s="362"/>
      <c r="G41" s="363"/>
      <c r="H41" s="363"/>
      <c r="I41" s="363"/>
      <c r="J41" s="363"/>
      <c r="K41" s="363"/>
      <c r="L41" s="363"/>
      <c r="M41" s="364"/>
      <c r="N41" s="327"/>
      <c r="O41" s="327"/>
      <c r="P41" s="74"/>
    </row>
    <row r="42" spans="1:16" s="75" customFormat="1" ht="13.5" customHeight="1" x14ac:dyDescent="0.2">
      <c r="A42" s="69">
        <v>22</v>
      </c>
      <c r="B42" s="241" t="s">
        <v>654</v>
      </c>
      <c r="C42" s="241" t="s">
        <v>2890</v>
      </c>
      <c r="D42" s="76"/>
      <c r="E42" s="241"/>
      <c r="F42" s="366"/>
      <c r="G42" s="367"/>
      <c r="H42" s="367"/>
      <c r="I42" s="367"/>
      <c r="J42" s="367"/>
      <c r="K42" s="367"/>
      <c r="L42" s="367"/>
      <c r="M42" s="368"/>
      <c r="N42" s="327"/>
      <c r="O42" s="327"/>
      <c r="P42" s="74"/>
    </row>
    <row r="43" spans="1:16" s="75" customFormat="1" ht="13.5" customHeight="1" x14ac:dyDescent="0.2">
      <c r="A43" s="76">
        <v>23</v>
      </c>
      <c r="B43" s="241" t="s">
        <v>2864</v>
      </c>
      <c r="C43" s="241" t="s">
        <v>2891</v>
      </c>
      <c r="D43" s="76"/>
      <c r="E43" s="241"/>
      <c r="F43" s="366"/>
      <c r="G43" s="367"/>
      <c r="H43" s="367"/>
      <c r="I43" s="367"/>
      <c r="J43" s="367"/>
      <c r="K43" s="367"/>
      <c r="L43" s="367"/>
      <c r="M43" s="368"/>
      <c r="N43" s="327"/>
      <c r="O43" s="327"/>
      <c r="P43" s="74"/>
    </row>
    <row r="44" spans="1:16" s="75" customFormat="1" ht="13.5" customHeight="1" x14ac:dyDescent="0.2">
      <c r="A44" s="76">
        <v>24</v>
      </c>
      <c r="B44" s="241" t="s">
        <v>2126</v>
      </c>
      <c r="C44" s="241" t="s">
        <v>2892</v>
      </c>
      <c r="D44" s="76"/>
      <c r="E44" s="241"/>
      <c r="F44" s="366"/>
      <c r="G44" s="367"/>
      <c r="H44" s="367"/>
      <c r="I44" s="367"/>
      <c r="J44" s="367"/>
      <c r="K44" s="367"/>
      <c r="L44" s="367"/>
      <c r="M44" s="368"/>
      <c r="N44" s="327"/>
      <c r="O44" s="327"/>
      <c r="P44" s="74"/>
    </row>
    <row r="45" spans="1:16" s="75" customFormat="1" ht="13" x14ac:dyDescent="0.2">
      <c r="A45" s="69">
        <v>25</v>
      </c>
      <c r="B45" s="241" t="s">
        <v>2865</v>
      </c>
      <c r="C45" s="241" t="s">
        <v>2893</v>
      </c>
      <c r="D45" s="76"/>
      <c r="E45" s="241"/>
      <c r="F45" s="366"/>
      <c r="G45" s="367"/>
      <c r="H45" s="367"/>
      <c r="I45" s="367"/>
      <c r="J45" s="367"/>
      <c r="K45" s="367"/>
      <c r="L45" s="367"/>
      <c r="M45" s="368"/>
      <c r="N45" s="327"/>
      <c r="O45" s="327"/>
      <c r="P45" s="74"/>
    </row>
    <row r="46" spans="1:16" s="75" customFormat="1" ht="13.5" customHeight="1" x14ac:dyDescent="0.2">
      <c r="A46" s="76">
        <v>26</v>
      </c>
      <c r="B46" s="241" t="s">
        <v>2866</v>
      </c>
      <c r="C46" s="241" t="s">
        <v>2894</v>
      </c>
      <c r="D46" s="76"/>
      <c r="E46" s="241"/>
      <c r="F46" s="366"/>
      <c r="G46" s="367"/>
      <c r="H46" s="367"/>
      <c r="I46" s="367"/>
      <c r="J46" s="367"/>
      <c r="K46" s="367"/>
      <c r="L46" s="367"/>
      <c r="M46" s="368"/>
      <c r="N46" s="327"/>
      <c r="O46" s="327"/>
      <c r="P46" s="74"/>
    </row>
    <row r="47" spans="1:16" s="75" customFormat="1" ht="13.5" customHeight="1" x14ac:dyDescent="0.2">
      <c r="A47" s="76">
        <v>27</v>
      </c>
      <c r="B47" s="241" t="s">
        <v>285</v>
      </c>
      <c r="C47" s="241" t="s">
        <v>2895</v>
      </c>
      <c r="D47" s="76"/>
      <c r="E47" s="241"/>
      <c r="F47" s="369"/>
      <c r="G47" s="370"/>
      <c r="H47" s="370"/>
      <c r="I47" s="370"/>
      <c r="J47" s="370"/>
      <c r="K47" s="370"/>
      <c r="L47" s="370"/>
      <c r="M47" s="371"/>
      <c r="N47" s="327"/>
      <c r="O47" s="327"/>
      <c r="P47" s="74"/>
    </row>
    <row r="48" spans="1:16" ht="15" customHeight="1" x14ac:dyDescent="0.2">
      <c r="A48" s="69">
        <v>28</v>
      </c>
      <c r="B48" s="241" t="s">
        <v>2867</v>
      </c>
      <c r="C48" s="241" t="s">
        <v>2896</v>
      </c>
      <c r="D48" s="76"/>
      <c r="E48" s="241"/>
      <c r="F48" s="369"/>
      <c r="G48" s="370"/>
      <c r="H48" s="370"/>
      <c r="I48" s="370"/>
      <c r="J48" s="370"/>
      <c r="K48" s="370"/>
      <c r="L48" s="370"/>
      <c r="M48" s="371"/>
      <c r="N48" s="327"/>
      <c r="O48" s="327"/>
    </row>
    <row r="49" spans="1:15" ht="15" customHeight="1" x14ac:dyDescent="0.2">
      <c r="A49" s="76">
        <v>29</v>
      </c>
      <c r="B49" s="241" t="s">
        <v>286</v>
      </c>
      <c r="C49" s="241" t="s">
        <v>2897</v>
      </c>
      <c r="D49" s="76"/>
      <c r="E49" s="241"/>
      <c r="F49" s="369"/>
      <c r="G49" s="370"/>
      <c r="H49" s="370"/>
      <c r="I49" s="370"/>
      <c r="J49" s="370"/>
      <c r="K49" s="370"/>
      <c r="L49" s="370"/>
      <c r="M49" s="371"/>
      <c r="N49" s="327"/>
      <c r="O49" s="327"/>
    </row>
    <row r="50" spans="1:15" ht="15" customHeight="1" x14ac:dyDescent="0.2">
      <c r="A50" s="76">
        <v>30</v>
      </c>
      <c r="B50" s="241" t="s">
        <v>287</v>
      </c>
      <c r="C50" s="241" t="s">
        <v>2898</v>
      </c>
      <c r="D50" s="76"/>
      <c r="E50" s="241"/>
      <c r="F50" s="369"/>
      <c r="G50" s="370"/>
      <c r="H50" s="370"/>
      <c r="I50" s="370"/>
      <c r="J50" s="370"/>
      <c r="K50" s="370"/>
      <c r="L50" s="370"/>
      <c r="M50" s="371"/>
      <c r="N50" s="327"/>
      <c r="O50" s="327"/>
    </row>
    <row r="51" spans="1:15" ht="15" customHeight="1" x14ac:dyDescent="0.2">
      <c r="A51" s="69">
        <v>31</v>
      </c>
      <c r="B51" s="241" t="s">
        <v>203</v>
      </c>
      <c r="C51" s="241" t="s">
        <v>2899</v>
      </c>
      <c r="D51" s="76"/>
      <c r="E51" s="241"/>
      <c r="F51" s="369"/>
      <c r="G51" s="370"/>
      <c r="H51" s="370"/>
      <c r="I51" s="370"/>
      <c r="J51" s="370"/>
      <c r="K51" s="370"/>
      <c r="L51" s="370"/>
      <c r="M51" s="371"/>
      <c r="N51" s="327"/>
      <c r="O51" s="327"/>
    </row>
    <row r="52" spans="1:15" ht="15" customHeight="1" x14ac:dyDescent="0.2">
      <c r="A52" s="76">
        <v>32</v>
      </c>
      <c r="B52" s="241" t="s">
        <v>187</v>
      </c>
      <c r="C52" s="241" t="s">
        <v>2900</v>
      </c>
      <c r="D52" s="76"/>
      <c r="E52" s="241"/>
      <c r="F52" s="369"/>
      <c r="G52" s="370"/>
      <c r="H52" s="370"/>
      <c r="I52" s="370"/>
      <c r="J52" s="370"/>
      <c r="K52" s="370"/>
      <c r="L52" s="370"/>
      <c r="M52" s="371"/>
      <c r="N52" s="327"/>
      <c r="O52" s="327"/>
    </row>
    <row r="53" spans="1:15" ht="15" customHeight="1" x14ac:dyDescent="0.2">
      <c r="A53" s="76">
        <v>33</v>
      </c>
      <c r="B53" s="241" t="s">
        <v>2868</v>
      </c>
      <c r="C53" s="241" t="s">
        <v>2901</v>
      </c>
      <c r="D53" s="76"/>
      <c r="E53" s="241"/>
      <c r="F53" s="369"/>
      <c r="G53" s="370"/>
      <c r="H53" s="370"/>
      <c r="I53" s="370"/>
      <c r="J53" s="370"/>
      <c r="K53" s="370"/>
      <c r="L53" s="370"/>
      <c r="M53" s="371"/>
      <c r="N53" s="327"/>
      <c r="O53" s="327"/>
    </row>
    <row r="54" spans="1:15" ht="15" customHeight="1" x14ac:dyDescent="0.2">
      <c r="A54" s="69">
        <v>34</v>
      </c>
      <c r="B54" s="241" t="s">
        <v>288</v>
      </c>
      <c r="C54" s="241" t="s">
        <v>2902</v>
      </c>
      <c r="D54" s="76"/>
      <c r="E54" s="241"/>
      <c r="F54" s="369"/>
      <c r="G54" s="370"/>
      <c r="H54" s="370"/>
      <c r="I54" s="370"/>
      <c r="J54" s="370"/>
      <c r="K54" s="370"/>
      <c r="L54" s="370"/>
      <c r="M54" s="371"/>
      <c r="N54" s="327"/>
      <c r="O54" s="327"/>
    </row>
    <row r="55" spans="1:15" ht="15" customHeight="1" x14ac:dyDescent="0.2">
      <c r="A55" s="76">
        <v>35</v>
      </c>
      <c r="B55" s="241" t="s">
        <v>289</v>
      </c>
      <c r="C55" s="241" t="s">
        <v>2903</v>
      </c>
      <c r="D55" s="76"/>
      <c r="E55" s="241"/>
      <c r="F55" s="369"/>
      <c r="G55" s="370"/>
      <c r="H55" s="370"/>
      <c r="I55" s="370"/>
      <c r="J55" s="370"/>
      <c r="K55" s="370"/>
      <c r="L55" s="370"/>
      <c r="M55" s="371"/>
      <c r="N55" s="327"/>
      <c r="O55" s="327"/>
    </row>
  </sheetData>
  <mergeCells count="78">
    <mergeCell ref="A5:O19"/>
    <mergeCell ref="D1:F1"/>
    <mergeCell ref="G1:N1"/>
    <mergeCell ref="D2:F2"/>
    <mergeCell ref="G2:N2"/>
    <mergeCell ref="A4:O4"/>
    <mergeCell ref="F20:M20"/>
    <mergeCell ref="N20:O20"/>
    <mergeCell ref="F21:M21"/>
    <mergeCell ref="N21:O21"/>
    <mergeCell ref="F22:M22"/>
    <mergeCell ref="N22:O22"/>
    <mergeCell ref="F23:M23"/>
    <mergeCell ref="N23:O23"/>
    <mergeCell ref="F24:M24"/>
    <mergeCell ref="N24:O24"/>
    <mergeCell ref="F25:M25"/>
    <mergeCell ref="N25:O25"/>
    <mergeCell ref="F26:M26"/>
    <mergeCell ref="N26:O26"/>
    <mergeCell ref="F27:M27"/>
    <mergeCell ref="N27:O27"/>
    <mergeCell ref="F28:M28"/>
    <mergeCell ref="N28:O28"/>
    <mergeCell ref="F29:M29"/>
    <mergeCell ref="N29:O29"/>
    <mergeCell ref="F30:M30"/>
    <mergeCell ref="N30:O30"/>
    <mergeCell ref="F31:M31"/>
    <mergeCell ref="N31:O31"/>
    <mergeCell ref="F32:M32"/>
    <mergeCell ref="N32:O32"/>
    <mergeCell ref="F33:M33"/>
    <mergeCell ref="N33:O33"/>
    <mergeCell ref="F34:M34"/>
    <mergeCell ref="N34:O34"/>
    <mergeCell ref="F35:M35"/>
    <mergeCell ref="N35:O35"/>
    <mergeCell ref="F36:M36"/>
    <mergeCell ref="N36:O36"/>
    <mergeCell ref="F37:M37"/>
    <mergeCell ref="N37:O37"/>
    <mergeCell ref="F38:M38"/>
    <mergeCell ref="N38:O38"/>
    <mergeCell ref="F39:M39"/>
    <mergeCell ref="N39:O39"/>
    <mergeCell ref="F40:M40"/>
    <mergeCell ref="N40:O40"/>
    <mergeCell ref="F41:M41"/>
    <mergeCell ref="N41:O41"/>
    <mergeCell ref="F42:M42"/>
    <mergeCell ref="N42:O42"/>
    <mergeCell ref="F43:M43"/>
    <mergeCell ref="N43:O43"/>
    <mergeCell ref="F44:M44"/>
    <mergeCell ref="N44:O44"/>
    <mergeCell ref="F45:M45"/>
    <mergeCell ref="N45:O45"/>
    <mergeCell ref="F46:M46"/>
    <mergeCell ref="N46:O46"/>
    <mergeCell ref="F47:M47"/>
    <mergeCell ref="N47:O47"/>
    <mergeCell ref="F48:M48"/>
    <mergeCell ref="N48:O48"/>
    <mergeCell ref="F49:M49"/>
    <mergeCell ref="N49:O49"/>
    <mergeCell ref="F50:M50"/>
    <mergeCell ref="N50:O50"/>
    <mergeCell ref="F51:M51"/>
    <mergeCell ref="N51:O51"/>
    <mergeCell ref="F52:M52"/>
    <mergeCell ref="N52:O52"/>
    <mergeCell ref="F53:M53"/>
    <mergeCell ref="N53:O53"/>
    <mergeCell ref="F54:M54"/>
    <mergeCell ref="N54:O54"/>
    <mergeCell ref="F55:M55"/>
    <mergeCell ref="N55:O55"/>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211393"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211393" r:id="rId4" name="CommandButton1"/>
      </mc:Fallback>
    </mc:AlternateContent>
  </controls>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27"/>
  <dimension ref="A1:P43"/>
  <sheetViews>
    <sheetView view="pageBreakPreview" zoomScaleNormal="100" zoomScaleSheetLayoutView="100" workbookViewId="0">
      <selection activeCell="F27" sqref="F27:M27"/>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37" t="s">
        <v>85</v>
      </c>
      <c r="B1" s="38" t="s">
        <v>82</v>
      </c>
      <c r="C1" s="39" t="s">
        <v>83</v>
      </c>
      <c r="D1" s="337"/>
      <c r="E1" s="337"/>
      <c r="F1" s="337"/>
      <c r="G1" s="337" t="s">
        <v>33</v>
      </c>
      <c r="H1" s="337"/>
      <c r="I1" s="337"/>
      <c r="J1" s="337"/>
      <c r="K1" s="337"/>
      <c r="L1" s="337"/>
      <c r="M1" s="337"/>
      <c r="N1" s="337"/>
      <c r="O1" s="40" t="s">
        <v>20</v>
      </c>
      <c r="P1" s="41"/>
    </row>
    <row r="2" spans="1:16" ht="13.5" customHeight="1" x14ac:dyDescent="0.2">
      <c r="A2" s="44"/>
      <c r="B2" s="45" t="s">
        <v>1879</v>
      </c>
      <c r="C2" s="46" t="s">
        <v>1894</v>
      </c>
      <c r="D2" s="351"/>
      <c r="E2" s="351"/>
      <c r="F2" s="351"/>
      <c r="G2" s="352" t="s">
        <v>1880</v>
      </c>
      <c r="H2" s="352"/>
      <c r="I2" s="352"/>
      <c r="J2" s="352"/>
      <c r="K2" s="352"/>
      <c r="L2" s="352"/>
      <c r="M2" s="352"/>
      <c r="N2" s="352"/>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53" t="s">
        <v>78</v>
      </c>
      <c r="B4" s="353"/>
      <c r="C4" s="353"/>
      <c r="D4" s="353"/>
      <c r="E4" s="353"/>
      <c r="F4" s="353"/>
      <c r="G4" s="353"/>
      <c r="H4" s="353"/>
      <c r="I4" s="353"/>
      <c r="J4" s="353"/>
      <c r="K4" s="353"/>
      <c r="L4" s="353"/>
      <c r="M4" s="353"/>
      <c r="N4" s="353"/>
      <c r="O4" s="353"/>
      <c r="P4" s="42"/>
    </row>
    <row r="5" spans="1:16" ht="13.5" customHeight="1" x14ac:dyDescent="0.2">
      <c r="A5" s="349" t="s">
        <v>2349</v>
      </c>
      <c r="B5" s="350"/>
      <c r="C5" s="350"/>
      <c r="D5" s="350"/>
      <c r="E5" s="350"/>
      <c r="F5" s="350"/>
      <c r="G5" s="350"/>
      <c r="H5" s="350"/>
      <c r="I5" s="350"/>
      <c r="J5" s="350"/>
      <c r="K5" s="350"/>
      <c r="L5" s="350"/>
      <c r="M5" s="350"/>
      <c r="N5" s="350"/>
      <c r="O5" s="350"/>
      <c r="P5" s="42"/>
    </row>
    <row r="6" spans="1:16" s="75" customFormat="1" ht="13.5" customHeight="1" x14ac:dyDescent="0.2">
      <c r="A6" s="350"/>
      <c r="B6" s="350"/>
      <c r="C6" s="350"/>
      <c r="D6" s="350"/>
      <c r="E6" s="350"/>
      <c r="F6" s="350"/>
      <c r="G6" s="350"/>
      <c r="H6" s="350"/>
      <c r="I6" s="350"/>
      <c r="J6" s="350"/>
      <c r="K6" s="350"/>
      <c r="L6" s="350"/>
      <c r="M6" s="350"/>
      <c r="N6" s="350"/>
      <c r="O6" s="350"/>
      <c r="P6" s="74"/>
    </row>
    <row r="7" spans="1:16" s="75" customFormat="1" ht="13.5" customHeight="1" x14ac:dyDescent="0.2">
      <c r="A7" s="350"/>
      <c r="B7" s="350"/>
      <c r="C7" s="350"/>
      <c r="D7" s="350"/>
      <c r="E7" s="350"/>
      <c r="F7" s="350"/>
      <c r="G7" s="350"/>
      <c r="H7" s="350"/>
      <c r="I7" s="350"/>
      <c r="J7" s="350"/>
      <c r="K7" s="350"/>
      <c r="L7" s="350"/>
      <c r="M7" s="350"/>
      <c r="N7" s="350"/>
      <c r="O7" s="350"/>
      <c r="P7" s="74"/>
    </row>
    <row r="8" spans="1:16" s="75" customFormat="1" ht="13.5" customHeight="1" x14ac:dyDescent="0.2">
      <c r="A8" s="350"/>
      <c r="B8" s="350"/>
      <c r="C8" s="350"/>
      <c r="D8" s="350"/>
      <c r="E8" s="350"/>
      <c r="F8" s="350"/>
      <c r="G8" s="350"/>
      <c r="H8" s="350"/>
      <c r="I8" s="350"/>
      <c r="J8" s="350"/>
      <c r="K8" s="350"/>
      <c r="L8" s="350"/>
      <c r="M8" s="350"/>
      <c r="N8" s="350"/>
      <c r="O8" s="350"/>
      <c r="P8" s="74"/>
    </row>
    <row r="9" spans="1:16" s="75" customFormat="1" ht="13.5" customHeight="1" x14ac:dyDescent="0.2">
      <c r="A9" s="350"/>
      <c r="B9" s="350"/>
      <c r="C9" s="350"/>
      <c r="D9" s="350"/>
      <c r="E9" s="350"/>
      <c r="F9" s="350"/>
      <c r="G9" s="350"/>
      <c r="H9" s="350"/>
      <c r="I9" s="350"/>
      <c r="J9" s="350"/>
      <c r="K9" s="350"/>
      <c r="L9" s="350"/>
      <c r="M9" s="350"/>
      <c r="N9" s="350"/>
      <c r="O9" s="350"/>
      <c r="P9" s="74"/>
    </row>
    <row r="10" spans="1:16" s="75" customFormat="1" ht="13.5" customHeight="1" x14ac:dyDescent="0.2">
      <c r="A10" s="350"/>
      <c r="B10" s="350"/>
      <c r="C10" s="350"/>
      <c r="D10" s="350"/>
      <c r="E10" s="350"/>
      <c r="F10" s="350"/>
      <c r="G10" s="350"/>
      <c r="H10" s="350"/>
      <c r="I10" s="350"/>
      <c r="J10" s="350"/>
      <c r="K10" s="350"/>
      <c r="L10" s="350"/>
      <c r="M10" s="350"/>
      <c r="N10" s="350"/>
      <c r="O10" s="350"/>
      <c r="P10" s="74"/>
    </row>
    <row r="11" spans="1:16" s="75" customFormat="1" ht="13.5" customHeight="1" x14ac:dyDescent="0.2">
      <c r="A11" s="350"/>
      <c r="B11" s="350"/>
      <c r="C11" s="350"/>
      <c r="D11" s="350"/>
      <c r="E11" s="350"/>
      <c r="F11" s="350"/>
      <c r="G11" s="350"/>
      <c r="H11" s="350"/>
      <c r="I11" s="350"/>
      <c r="J11" s="350"/>
      <c r="K11" s="350"/>
      <c r="L11" s="350"/>
      <c r="M11" s="350"/>
      <c r="N11" s="350"/>
      <c r="O11" s="350"/>
      <c r="P11" s="74"/>
    </row>
    <row r="12" spans="1:16" s="75" customFormat="1" ht="13.5" customHeight="1" x14ac:dyDescent="0.2">
      <c r="A12" s="350"/>
      <c r="B12" s="350"/>
      <c r="C12" s="350"/>
      <c r="D12" s="350"/>
      <c r="E12" s="350"/>
      <c r="F12" s="350"/>
      <c r="G12" s="350"/>
      <c r="H12" s="350"/>
      <c r="I12" s="350"/>
      <c r="J12" s="350"/>
      <c r="K12" s="350"/>
      <c r="L12" s="350"/>
      <c r="M12" s="350"/>
      <c r="N12" s="350"/>
      <c r="O12" s="350"/>
      <c r="P12" s="74"/>
    </row>
    <row r="13" spans="1:16" s="75" customFormat="1" ht="13.5" customHeight="1" x14ac:dyDescent="0.2">
      <c r="A13" s="350"/>
      <c r="B13" s="350"/>
      <c r="C13" s="350"/>
      <c r="D13" s="350"/>
      <c r="E13" s="350"/>
      <c r="F13" s="350"/>
      <c r="G13" s="350"/>
      <c r="H13" s="350"/>
      <c r="I13" s="350"/>
      <c r="J13" s="350"/>
      <c r="K13" s="350"/>
      <c r="L13" s="350"/>
      <c r="M13" s="350"/>
      <c r="N13" s="350"/>
      <c r="O13" s="350"/>
      <c r="P13" s="74"/>
    </row>
    <row r="14" spans="1:16" s="75" customFormat="1" ht="13.5" customHeight="1" x14ac:dyDescent="0.2">
      <c r="A14" s="350"/>
      <c r="B14" s="350"/>
      <c r="C14" s="350"/>
      <c r="D14" s="350"/>
      <c r="E14" s="350"/>
      <c r="F14" s="350"/>
      <c r="G14" s="350"/>
      <c r="H14" s="350"/>
      <c r="I14" s="350"/>
      <c r="J14" s="350"/>
      <c r="K14" s="350"/>
      <c r="L14" s="350"/>
      <c r="M14" s="350"/>
      <c r="N14" s="350"/>
      <c r="O14" s="350"/>
      <c r="P14" s="74"/>
    </row>
    <row r="15" spans="1:16" s="75" customFormat="1" ht="13.5" customHeight="1" x14ac:dyDescent="0.2">
      <c r="A15" s="350"/>
      <c r="B15" s="350"/>
      <c r="C15" s="350"/>
      <c r="D15" s="350"/>
      <c r="E15" s="350"/>
      <c r="F15" s="350"/>
      <c r="G15" s="350"/>
      <c r="H15" s="350"/>
      <c r="I15" s="350"/>
      <c r="J15" s="350"/>
      <c r="K15" s="350"/>
      <c r="L15" s="350"/>
      <c r="M15" s="350"/>
      <c r="N15" s="350"/>
      <c r="O15" s="350"/>
      <c r="P15" s="74"/>
    </row>
    <row r="16" spans="1:16" s="75" customFormat="1" ht="13.5" customHeight="1" x14ac:dyDescent="0.2">
      <c r="A16" s="350"/>
      <c r="B16" s="350"/>
      <c r="C16" s="350"/>
      <c r="D16" s="350"/>
      <c r="E16" s="350"/>
      <c r="F16" s="350"/>
      <c r="G16" s="350"/>
      <c r="H16" s="350"/>
      <c r="I16" s="350"/>
      <c r="J16" s="350"/>
      <c r="K16" s="350"/>
      <c r="L16" s="350"/>
      <c r="M16" s="350"/>
      <c r="N16" s="350"/>
      <c r="O16" s="350"/>
      <c r="P16" s="74"/>
    </row>
    <row r="17" spans="1:16" s="75" customFormat="1" ht="13.5" customHeight="1" x14ac:dyDescent="0.2">
      <c r="A17" s="350"/>
      <c r="B17" s="350"/>
      <c r="C17" s="350"/>
      <c r="D17" s="350"/>
      <c r="E17" s="350"/>
      <c r="F17" s="350"/>
      <c r="G17" s="350"/>
      <c r="H17" s="350"/>
      <c r="I17" s="350"/>
      <c r="J17" s="350"/>
      <c r="K17" s="350"/>
      <c r="L17" s="350"/>
      <c r="M17" s="350"/>
      <c r="N17" s="350"/>
      <c r="O17" s="350"/>
      <c r="P17" s="74"/>
    </row>
    <row r="18" spans="1:16" s="75" customFormat="1" ht="13.5" customHeight="1" x14ac:dyDescent="0.2">
      <c r="A18" s="350"/>
      <c r="B18" s="350"/>
      <c r="C18" s="350"/>
      <c r="D18" s="350"/>
      <c r="E18" s="350"/>
      <c r="F18" s="350"/>
      <c r="G18" s="350"/>
      <c r="H18" s="350"/>
      <c r="I18" s="350"/>
      <c r="J18" s="350"/>
      <c r="K18" s="350"/>
      <c r="L18" s="350"/>
      <c r="M18" s="350"/>
      <c r="N18" s="350"/>
      <c r="O18" s="350"/>
      <c r="P18" s="74"/>
    </row>
    <row r="19" spans="1:16" s="75" customFormat="1" ht="13.5" customHeight="1" x14ac:dyDescent="0.2">
      <c r="A19" s="350"/>
      <c r="B19" s="350"/>
      <c r="C19" s="350"/>
      <c r="D19" s="350"/>
      <c r="E19" s="350"/>
      <c r="F19" s="350"/>
      <c r="G19" s="350"/>
      <c r="H19" s="350"/>
      <c r="I19" s="350"/>
      <c r="J19" s="350"/>
      <c r="K19" s="350"/>
      <c r="L19" s="350"/>
      <c r="M19" s="350"/>
      <c r="N19" s="350"/>
      <c r="O19" s="350"/>
      <c r="P19" s="74"/>
    </row>
    <row r="20" spans="1:16" s="75" customFormat="1" ht="13.5" customHeight="1" x14ac:dyDescent="0.2">
      <c r="A20" s="91" t="s">
        <v>79</v>
      </c>
      <c r="B20" s="91" t="s">
        <v>35</v>
      </c>
      <c r="C20" s="92" t="s">
        <v>36</v>
      </c>
      <c r="D20" s="91" t="s">
        <v>80</v>
      </c>
      <c r="E20" s="91" t="s">
        <v>32</v>
      </c>
      <c r="F20" s="354" t="s">
        <v>77</v>
      </c>
      <c r="G20" s="354"/>
      <c r="H20" s="354"/>
      <c r="I20" s="354"/>
      <c r="J20" s="354"/>
      <c r="K20" s="354"/>
      <c r="L20" s="354"/>
      <c r="M20" s="354"/>
      <c r="N20" s="355" t="s">
        <v>81</v>
      </c>
      <c r="O20" s="355"/>
      <c r="P20" s="74"/>
    </row>
    <row r="21" spans="1:16" s="75" customFormat="1" ht="13.5" customHeight="1" x14ac:dyDescent="0.2">
      <c r="A21" s="69">
        <v>1</v>
      </c>
      <c r="B21" s="77" t="s">
        <v>1881</v>
      </c>
      <c r="C21" s="89" t="s">
        <v>1888</v>
      </c>
      <c r="D21" s="76"/>
      <c r="E21" s="72"/>
      <c r="F21" s="356"/>
      <c r="G21" s="357"/>
      <c r="H21" s="357"/>
      <c r="I21" s="357"/>
      <c r="J21" s="357"/>
      <c r="K21" s="357"/>
      <c r="L21" s="357"/>
      <c r="M21" s="358"/>
      <c r="N21" s="338"/>
      <c r="O21" s="338"/>
      <c r="P21" s="74"/>
    </row>
    <row r="22" spans="1:16" s="75" customFormat="1" ht="13.5" customHeight="1" x14ac:dyDescent="0.2">
      <c r="A22" s="76">
        <v>2</v>
      </c>
      <c r="B22" s="70" t="s">
        <v>1882</v>
      </c>
      <c r="C22" s="78" t="s">
        <v>1889</v>
      </c>
      <c r="D22" s="76"/>
      <c r="E22" s="77"/>
      <c r="F22" s="359"/>
      <c r="G22" s="360"/>
      <c r="H22" s="360"/>
      <c r="I22" s="360"/>
      <c r="J22" s="360"/>
      <c r="K22" s="360"/>
      <c r="L22" s="360"/>
      <c r="M22" s="361"/>
      <c r="N22" s="327"/>
      <c r="O22" s="327"/>
      <c r="P22" s="74"/>
    </row>
    <row r="23" spans="1:16" s="75" customFormat="1" ht="13.5" customHeight="1" x14ac:dyDescent="0.2">
      <c r="A23" s="76">
        <v>3</v>
      </c>
      <c r="B23" s="70" t="s">
        <v>1883</v>
      </c>
      <c r="C23" s="78" t="s">
        <v>1890</v>
      </c>
      <c r="D23" s="76"/>
      <c r="E23" s="77"/>
      <c r="F23" s="359"/>
      <c r="G23" s="360"/>
      <c r="H23" s="360"/>
      <c r="I23" s="360"/>
      <c r="J23" s="360"/>
      <c r="K23" s="360"/>
      <c r="L23" s="360"/>
      <c r="M23" s="361"/>
      <c r="N23" s="327"/>
      <c r="O23" s="327"/>
      <c r="P23" s="74"/>
    </row>
    <row r="24" spans="1:16" s="75" customFormat="1" ht="13.5" customHeight="1" x14ac:dyDescent="0.2">
      <c r="A24" s="76">
        <v>4</v>
      </c>
      <c r="B24" s="77" t="s">
        <v>1884</v>
      </c>
      <c r="C24" s="78" t="s">
        <v>1891</v>
      </c>
      <c r="D24" s="76"/>
      <c r="E24" s="77"/>
      <c r="F24" s="359"/>
      <c r="G24" s="360"/>
      <c r="H24" s="360"/>
      <c r="I24" s="360"/>
      <c r="J24" s="360"/>
      <c r="K24" s="360"/>
      <c r="L24" s="360"/>
      <c r="M24" s="361"/>
      <c r="N24" s="327"/>
      <c r="O24" s="327"/>
      <c r="P24" s="74"/>
    </row>
    <row r="25" spans="1:16" s="75" customFormat="1" ht="13.5" customHeight="1" x14ac:dyDescent="0.2">
      <c r="A25" s="76">
        <v>5</v>
      </c>
      <c r="B25" s="70" t="s">
        <v>1886</v>
      </c>
      <c r="C25" s="78" t="s">
        <v>1892</v>
      </c>
      <c r="D25" s="76"/>
      <c r="E25" s="77"/>
      <c r="F25" s="359"/>
      <c r="G25" s="360"/>
      <c r="H25" s="360"/>
      <c r="I25" s="360"/>
      <c r="J25" s="360"/>
      <c r="K25" s="360"/>
      <c r="L25" s="360"/>
      <c r="M25" s="361"/>
      <c r="N25" s="327"/>
      <c r="O25" s="327"/>
      <c r="P25" s="74"/>
    </row>
    <row r="26" spans="1:16" s="75" customFormat="1" ht="13.5" customHeight="1" x14ac:dyDescent="0.2">
      <c r="A26" s="76">
        <v>6</v>
      </c>
      <c r="B26" s="159" t="s">
        <v>1885</v>
      </c>
      <c r="C26" s="90" t="s">
        <v>1893</v>
      </c>
      <c r="D26" s="76"/>
      <c r="E26" s="77"/>
      <c r="F26" s="359"/>
      <c r="G26" s="360"/>
      <c r="H26" s="360"/>
      <c r="I26" s="360"/>
      <c r="J26" s="360"/>
      <c r="K26" s="360"/>
      <c r="L26" s="360"/>
      <c r="M26" s="361"/>
      <c r="N26" s="327"/>
      <c r="O26" s="327"/>
      <c r="P26" s="74"/>
    </row>
    <row r="27" spans="1:16" s="75" customFormat="1" ht="13.5" customHeight="1" x14ac:dyDescent="0.2">
      <c r="A27" s="76">
        <v>7</v>
      </c>
      <c r="B27" s="77"/>
      <c r="C27" s="78"/>
      <c r="D27" s="76"/>
      <c r="E27" s="77"/>
      <c r="F27" s="362"/>
      <c r="G27" s="363"/>
      <c r="H27" s="363"/>
      <c r="I27" s="363"/>
      <c r="J27" s="363"/>
      <c r="K27" s="363"/>
      <c r="L27" s="363"/>
      <c r="M27" s="364"/>
      <c r="N27" s="327"/>
      <c r="O27" s="327"/>
      <c r="P27" s="74"/>
    </row>
    <row r="28" spans="1:16" s="75" customFormat="1" ht="13.5" customHeight="1" x14ac:dyDescent="0.2">
      <c r="A28" s="76">
        <v>8</v>
      </c>
      <c r="B28" s="77"/>
      <c r="C28" s="78"/>
      <c r="D28" s="76"/>
      <c r="E28" s="77"/>
      <c r="F28" s="362"/>
      <c r="G28" s="363"/>
      <c r="H28" s="363"/>
      <c r="I28" s="363"/>
      <c r="J28" s="363"/>
      <c r="K28" s="363"/>
      <c r="L28" s="363"/>
      <c r="M28" s="364"/>
      <c r="N28" s="327"/>
      <c r="O28" s="327"/>
      <c r="P28" s="74"/>
    </row>
    <row r="29" spans="1:16" s="75" customFormat="1" ht="13.5" customHeight="1" x14ac:dyDescent="0.2">
      <c r="A29" s="76">
        <v>9</v>
      </c>
      <c r="B29" s="77"/>
      <c r="C29" s="78"/>
      <c r="D29" s="76"/>
      <c r="E29" s="77"/>
      <c r="F29" s="362"/>
      <c r="G29" s="363"/>
      <c r="H29" s="363"/>
      <c r="I29" s="363"/>
      <c r="J29" s="363"/>
      <c r="K29" s="363"/>
      <c r="L29" s="363"/>
      <c r="M29" s="364"/>
      <c r="N29" s="327"/>
      <c r="O29" s="327"/>
      <c r="P29" s="74"/>
    </row>
    <row r="30" spans="1:16" s="75" customFormat="1" ht="13.5" customHeight="1" x14ac:dyDescent="0.2">
      <c r="A30" s="76">
        <v>10</v>
      </c>
      <c r="B30" s="77"/>
      <c r="C30" s="77"/>
      <c r="D30" s="76"/>
      <c r="E30" s="77"/>
      <c r="F30" s="362"/>
      <c r="G30" s="363"/>
      <c r="H30" s="363"/>
      <c r="I30" s="363"/>
      <c r="J30" s="363"/>
      <c r="K30" s="363"/>
      <c r="L30" s="363"/>
      <c r="M30" s="364"/>
      <c r="N30" s="328"/>
      <c r="O30" s="365"/>
      <c r="P30" s="74"/>
    </row>
    <row r="31" spans="1:16" s="75" customFormat="1" ht="13.5" customHeight="1" x14ac:dyDescent="0.2">
      <c r="A31" s="76">
        <v>11</v>
      </c>
      <c r="B31" s="77"/>
      <c r="C31" s="77"/>
      <c r="D31" s="76"/>
      <c r="E31" s="77"/>
      <c r="F31" s="362"/>
      <c r="G31" s="363"/>
      <c r="H31" s="363"/>
      <c r="I31" s="363"/>
      <c r="J31" s="363"/>
      <c r="K31" s="363"/>
      <c r="L31" s="363"/>
      <c r="M31" s="364"/>
      <c r="N31" s="328"/>
      <c r="O31" s="365"/>
      <c r="P31" s="74"/>
    </row>
    <row r="32" spans="1:16" s="75" customFormat="1" ht="13.5" customHeight="1" x14ac:dyDescent="0.2">
      <c r="A32" s="76">
        <v>12</v>
      </c>
      <c r="B32" s="77"/>
      <c r="C32" s="77"/>
      <c r="D32" s="76"/>
      <c r="E32" s="77"/>
      <c r="F32" s="362"/>
      <c r="G32" s="363"/>
      <c r="H32" s="363"/>
      <c r="I32" s="363"/>
      <c r="J32" s="363"/>
      <c r="K32" s="363"/>
      <c r="L32" s="363"/>
      <c r="M32" s="364"/>
      <c r="N32" s="328"/>
      <c r="O32" s="365"/>
      <c r="P32" s="74"/>
    </row>
    <row r="33" spans="1:16" s="75" customFormat="1" ht="13.5" customHeight="1" x14ac:dyDescent="0.2">
      <c r="A33" s="76">
        <v>13</v>
      </c>
      <c r="B33" s="77"/>
      <c r="C33" s="77"/>
      <c r="D33" s="76"/>
      <c r="E33" s="77"/>
      <c r="F33" s="362"/>
      <c r="G33" s="363"/>
      <c r="H33" s="363"/>
      <c r="I33" s="363"/>
      <c r="J33" s="363"/>
      <c r="K33" s="363"/>
      <c r="L33" s="363"/>
      <c r="M33" s="364"/>
      <c r="N33" s="328"/>
      <c r="O33" s="365"/>
      <c r="P33" s="74"/>
    </row>
    <row r="34" spans="1:16" s="75" customFormat="1" ht="13.5" customHeight="1" x14ac:dyDescent="0.2">
      <c r="A34" s="76">
        <v>14</v>
      </c>
      <c r="B34" s="77"/>
      <c r="C34" s="77"/>
      <c r="D34" s="76"/>
      <c r="E34" s="77"/>
      <c r="F34" s="362"/>
      <c r="G34" s="363"/>
      <c r="H34" s="363"/>
      <c r="I34" s="363"/>
      <c r="J34" s="363"/>
      <c r="K34" s="363"/>
      <c r="L34" s="363"/>
      <c r="M34" s="364"/>
      <c r="N34" s="328"/>
      <c r="O34" s="365"/>
      <c r="P34" s="74"/>
    </row>
    <row r="35" spans="1:16" s="75" customFormat="1" ht="13.5" customHeight="1" x14ac:dyDescent="0.2">
      <c r="A35" s="76">
        <v>15</v>
      </c>
      <c r="B35" s="77"/>
      <c r="C35" s="77"/>
      <c r="D35" s="76"/>
      <c r="E35" s="77"/>
      <c r="F35" s="362"/>
      <c r="G35" s="363"/>
      <c r="H35" s="363"/>
      <c r="I35" s="363"/>
      <c r="J35" s="363"/>
      <c r="K35" s="363"/>
      <c r="L35" s="363"/>
      <c r="M35" s="364"/>
      <c r="N35" s="327"/>
      <c r="O35" s="327"/>
      <c r="P35" s="74"/>
    </row>
    <row r="36" spans="1:16" s="75" customFormat="1" ht="13.5" customHeight="1" x14ac:dyDescent="0.2">
      <c r="A36" s="76">
        <v>16</v>
      </c>
      <c r="B36" s="77"/>
      <c r="C36" s="77"/>
      <c r="D36" s="76"/>
      <c r="E36" s="77"/>
      <c r="F36" s="362"/>
      <c r="G36" s="363"/>
      <c r="H36" s="363"/>
      <c r="I36" s="363"/>
      <c r="J36" s="363"/>
      <c r="K36" s="363"/>
      <c r="L36" s="363"/>
      <c r="M36" s="364"/>
      <c r="N36" s="327"/>
      <c r="O36" s="327"/>
      <c r="P36" s="74"/>
    </row>
    <row r="37" spans="1:16" s="75" customFormat="1" ht="13.5" customHeight="1" x14ac:dyDescent="0.2">
      <c r="A37" s="76">
        <v>17</v>
      </c>
      <c r="B37" s="77"/>
      <c r="C37" s="77"/>
      <c r="D37" s="76"/>
      <c r="E37" s="77"/>
      <c r="F37" s="362"/>
      <c r="G37" s="363"/>
      <c r="H37" s="363"/>
      <c r="I37" s="363"/>
      <c r="J37" s="363"/>
      <c r="K37" s="363"/>
      <c r="L37" s="363"/>
      <c r="M37" s="364"/>
      <c r="N37" s="327"/>
      <c r="O37" s="327"/>
      <c r="P37" s="74"/>
    </row>
    <row r="38" spans="1:16" s="75" customFormat="1" ht="13.5" customHeight="1" x14ac:dyDescent="0.2">
      <c r="A38" s="76">
        <v>18</v>
      </c>
      <c r="B38" s="77"/>
      <c r="C38" s="77"/>
      <c r="D38" s="76"/>
      <c r="E38" s="77"/>
      <c r="F38" s="366"/>
      <c r="G38" s="367"/>
      <c r="H38" s="367"/>
      <c r="I38" s="367"/>
      <c r="J38" s="367"/>
      <c r="K38" s="367"/>
      <c r="L38" s="367"/>
      <c r="M38" s="368"/>
      <c r="N38" s="327"/>
      <c r="O38" s="327"/>
      <c r="P38" s="74"/>
    </row>
    <row r="39" spans="1:16" s="75" customFormat="1" ht="13.5" customHeight="1" x14ac:dyDescent="0.2">
      <c r="A39" s="76">
        <v>19</v>
      </c>
      <c r="B39" s="77"/>
      <c r="C39" s="77"/>
      <c r="D39" s="76"/>
      <c r="E39" s="77"/>
      <c r="F39" s="366"/>
      <c r="G39" s="367"/>
      <c r="H39" s="367"/>
      <c r="I39" s="367"/>
      <c r="J39" s="367"/>
      <c r="K39" s="367"/>
      <c r="L39" s="367"/>
      <c r="M39" s="368"/>
      <c r="N39" s="327"/>
      <c r="O39" s="327"/>
      <c r="P39" s="74"/>
    </row>
    <row r="40" spans="1:16" s="75" customFormat="1" ht="13.5" customHeight="1" x14ac:dyDescent="0.2">
      <c r="A40" s="76">
        <v>20</v>
      </c>
      <c r="B40" s="77"/>
      <c r="C40" s="77"/>
      <c r="D40" s="76"/>
      <c r="E40" s="77"/>
      <c r="F40" s="366"/>
      <c r="G40" s="367"/>
      <c r="H40" s="367"/>
      <c r="I40" s="367"/>
      <c r="J40" s="367"/>
      <c r="K40" s="367"/>
      <c r="L40" s="367"/>
      <c r="M40" s="368"/>
      <c r="N40" s="327"/>
      <c r="O40" s="327"/>
      <c r="P40" s="74"/>
    </row>
    <row r="41" spans="1:16" s="75" customFormat="1" ht="13" x14ac:dyDescent="0.2">
      <c r="A41" s="76">
        <v>21</v>
      </c>
      <c r="B41" s="77"/>
      <c r="C41" s="77"/>
      <c r="D41" s="76"/>
      <c r="E41" s="77"/>
      <c r="F41" s="366"/>
      <c r="G41" s="367"/>
      <c r="H41" s="367"/>
      <c r="I41" s="367"/>
      <c r="J41" s="367"/>
      <c r="K41" s="367"/>
      <c r="L41" s="367"/>
      <c r="M41" s="368"/>
      <c r="N41" s="327"/>
      <c r="O41" s="327"/>
      <c r="P41" s="74"/>
    </row>
    <row r="42" spans="1:16" s="75" customFormat="1" ht="13.5" customHeight="1" x14ac:dyDescent="0.2">
      <c r="A42" s="76">
        <v>22</v>
      </c>
      <c r="B42" s="77"/>
      <c r="C42" s="77"/>
      <c r="D42" s="76"/>
      <c r="E42" s="77"/>
      <c r="F42" s="366"/>
      <c r="G42" s="367"/>
      <c r="H42" s="367"/>
      <c r="I42" s="367"/>
      <c r="J42" s="367"/>
      <c r="K42" s="367"/>
      <c r="L42" s="367"/>
      <c r="M42" s="368"/>
      <c r="N42" s="327"/>
      <c r="O42" s="327"/>
      <c r="P42" s="74"/>
    </row>
    <row r="43" spans="1:16" s="75" customFormat="1" ht="13.5" customHeight="1" x14ac:dyDescent="0.2">
      <c r="A43" s="76">
        <v>23</v>
      </c>
      <c r="B43" s="77"/>
      <c r="C43" s="77"/>
      <c r="D43" s="76"/>
      <c r="E43" s="77"/>
      <c r="F43" s="369"/>
      <c r="G43" s="370"/>
      <c r="H43" s="370"/>
      <c r="I43" s="370"/>
      <c r="J43" s="370"/>
      <c r="K43" s="370"/>
      <c r="L43" s="370"/>
      <c r="M43" s="371"/>
      <c r="N43" s="327"/>
      <c r="O43" s="327"/>
      <c r="P43" s="74"/>
    </row>
  </sheetData>
  <mergeCells count="54">
    <mergeCell ref="F23:M23"/>
    <mergeCell ref="N23:O23"/>
    <mergeCell ref="A4:O4"/>
    <mergeCell ref="A5:O19"/>
    <mergeCell ref="D1:F1"/>
    <mergeCell ref="G1:N1"/>
    <mergeCell ref="D2:F2"/>
    <mergeCell ref="G2:N2"/>
    <mergeCell ref="F20:M20"/>
    <mergeCell ref="N20:O20"/>
    <mergeCell ref="F21:M21"/>
    <mergeCell ref="N21:O21"/>
    <mergeCell ref="F22:M22"/>
    <mergeCell ref="N22:O22"/>
    <mergeCell ref="F24:M24"/>
    <mergeCell ref="N24:O24"/>
    <mergeCell ref="F31:M31"/>
    <mergeCell ref="N31:O31"/>
    <mergeCell ref="F26:M26"/>
    <mergeCell ref="N26:O26"/>
    <mergeCell ref="F27:M27"/>
    <mergeCell ref="N27:O27"/>
    <mergeCell ref="F28:M28"/>
    <mergeCell ref="N28:O28"/>
    <mergeCell ref="F25:M25"/>
    <mergeCell ref="N25:O25"/>
    <mergeCell ref="F29:M29"/>
    <mergeCell ref="N29:O29"/>
    <mergeCell ref="F30:M30"/>
    <mergeCell ref="N30:O30"/>
    <mergeCell ref="F39:M39"/>
    <mergeCell ref="N39:O39"/>
    <mergeCell ref="F37:M37"/>
    <mergeCell ref="N37:O37"/>
    <mergeCell ref="F32:M32"/>
    <mergeCell ref="N32:O32"/>
    <mergeCell ref="F33:M33"/>
    <mergeCell ref="N33:O33"/>
    <mergeCell ref="F36:M36"/>
    <mergeCell ref="N36:O36"/>
    <mergeCell ref="F34:M34"/>
    <mergeCell ref="N34:O34"/>
    <mergeCell ref="F35:M35"/>
    <mergeCell ref="N35:O35"/>
    <mergeCell ref="F38:M38"/>
    <mergeCell ref="N38:O38"/>
    <mergeCell ref="F43:M43"/>
    <mergeCell ref="N43:O43"/>
    <mergeCell ref="F40:M40"/>
    <mergeCell ref="N40:O40"/>
    <mergeCell ref="F41:M41"/>
    <mergeCell ref="N41:O41"/>
    <mergeCell ref="F42:M42"/>
    <mergeCell ref="N42:O42"/>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844802"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844802" r:id="rId4" name="CommandButton1"/>
      </mc:Fallback>
    </mc:AlternateContent>
  </controls>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29"/>
  <dimension ref="A1:P43"/>
  <sheetViews>
    <sheetView view="pageBreakPreview" zoomScaleNormal="100" zoomScaleSheetLayoutView="100" workbookViewId="0">
      <selection activeCell="A5" sqref="A5:O19"/>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164" t="s">
        <v>85</v>
      </c>
      <c r="B1" s="163" t="s">
        <v>82</v>
      </c>
      <c r="C1" s="39" t="s">
        <v>83</v>
      </c>
      <c r="D1" s="337"/>
      <c r="E1" s="337"/>
      <c r="F1" s="337"/>
      <c r="G1" s="337" t="s">
        <v>33</v>
      </c>
      <c r="H1" s="337"/>
      <c r="I1" s="337"/>
      <c r="J1" s="337"/>
      <c r="K1" s="337"/>
      <c r="L1" s="337"/>
      <c r="M1" s="337"/>
      <c r="N1" s="337"/>
      <c r="O1" s="40" t="s">
        <v>20</v>
      </c>
      <c r="P1" s="41"/>
    </row>
    <row r="2" spans="1:16" ht="13.5" customHeight="1" x14ac:dyDescent="0.2">
      <c r="A2" s="44"/>
      <c r="B2" s="45" t="s">
        <v>1918</v>
      </c>
      <c r="C2" s="46" t="s">
        <v>1929</v>
      </c>
      <c r="D2" s="351"/>
      <c r="E2" s="351"/>
      <c r="F2" s="351"/>
      <c r="G2" s="352" t="s">
        <v>1919</v>
      </c>
      <c r="H2" s="352"/>
      <c r="I2" s="352"/>
      <c r="J2" s="352"/>
      <c r="K2" s="352"/>
      <c r="L2" s="352"/>
      <c r="M2" s="352"/>
      <c r="N2" s="352"/>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53" t="s">
        <v>78</v>
      </c>
      <c r="B4" s="353"/>
      <c r="C4" s="353"/>
      <c r="D4" s="353"/>
      <c r="E4" s="353"/>
      <c r="F4" s="353"/>
      <c r="G4" s="353"/>
      <c r="H4" s="353"/>
      <c r="I4" s="353"/>
      <c r="J4" s="353"/>
      <c r="K4" s="353"/>
      <c r="L4" s="353"/>
      <c r="M4" s="353"/>
      <c r="N4" s="353"/>
      <c r="O4" s="353"/>
      <c r="P4" s="42"/>
    </row>
    <row r="5" spans="1:16" ht="13.5" customHeight="1" x14ac:dyDescent="0.2">
      <c r="A5" s="349" t="s">
        <v>2181</v>
      </c>
      <c r="B5" s="350"/>
      <c r="C5" s="350"/>
      <c r="D5" s="350"/>
      <c r="E5" s="350"/>
      <c r="F5" s="350"/>
      <c r="G5" s="350"/>
      <c r="H5" s="350"/>
      <c r="I5" s="350"/>
      <c r="J5" s="350"/>
      <c r="K5" s="350"/>
      <c r="L5" s="350"/>
      <c r="M5" s="350"/>
      <c r="N5" s="350"/>
      <c r="O5" s="350"/>
      <c r="P5" s="42"/>
    </row>
    <row r="6" spans="1:16" s="75" customFormat="1" ht="13.5" customHeight="1" x14ac:dyDescent="0.2">
      <c r="A6" s="350"/>
      <c r="B6" s="350"/>
      <c r="C6" s="350"/>
      <c r="D6" s="350"/>
      <c r="E6" s="350"/>
      <c r="F6" s="350"/>
      <c r="G6" s="350"/>
      <c r="H6" s="350"/>
      <c r="I6" s="350"/>
      <c r="J6" s="350"/>
      <c r="K6" s="350"/>
      <c r="L6" s="350"/>
      <c r="M6" s="350"/>
      <c r="N6" s="350"/>
      <c r="O6" s="350"/>
      <c r="P6" s="74"/>
    </row>
    <row r="7" spans="1:16" s="75" customFormat="1" ht="13.5" customHeight="1" x14ac:dyDescent="0.2">
      <c r="A7" s="350"/>
      <c r="B7" s="350"/>
      <c r="C7" s="350"/>
      <c r="D7" s="350"/>
      <c r="E7" s="350"/>
      <c r="F7" s="350"/>
      <c r="G7" s="350"/>
      <c r="H7" s="350"/>
      <c r="I7" s="350"/>
      <c r="J7" s="350"/>
      <c r="K7" s="350"/>
      <c r="L7" s="350"/>
      <c r="M7" s="350"/>
      <c r="N7" s="350"/>
      <c r="O7" s="350"/>
      <c r="P7" s="74"/>
    </row>
    <row r="8" spans="1:16" s="75" customFormat="1" ht="13.5" customHeight="1" x14ac:dyDescent="0.2">
      <c r="A8" s="350"/>
      <c r="B8" s="350"/>
      <c r="C8" s="350"/>
      <c r="D8" s="350"/>
      <c r="E8" s="350"/>
      <c r="F8" s="350"/>
      <c r="G8" s="350"/>
      <c r="H8" s="350"/>
      <c r="I8" s="350"/>
      <c r="J8" s="350"/>
      <c r="K8" s="350"/>
      <c r="L8" s="350"/>
      <c r="M8" s="350"/>
      <c r="N8" s="350"/>
      <c r="O8" s="350"/>
      <c r="P8" s="74"/>
    </row>
    <row r="9" spans="1:16" s="75" customFormat="1" ht="13.5" customHeight="1" x14ac:dyDescent="0.2">
      <c r="A9" s="350"/>
      <c r="B9" s="350"/>
      <c r="C9" s="350"/>
      <c r="D9" s="350"/>
      <c r="E9" s="350"/>
      <c r="F9" s="350"/>
      <c r="G9" s="350"/>
      <c r="H9" s="350"/>
      <c r="I9" s="350"/>
      <c r="J9" s="350"/>
      <c r="K9" s="350"/>
      <c r="L9" s="350"/>
      <c r="M9" s="350"/>
      <c r="N9" s="350"/>
      <c r="O9" s="350"/>
      <c r="P9" s="74"/>
    </row>
    <row r="10" spans="1:16" s="75" customFormat="1" ht="13.5" customHeight="1" x14ac:dyDescent="0.2">
      <c r="A10" s="350"/>
      <c r="B10" s="350"/>
      <c r="C10" s="350"/>
      <c r="D10" s="350"/>
      <c r="E10" s="350"/>
      <c r="F10" s="350"/>
      <c r="G10" s="350"/>
      <c r="H10" s="350"/>
      <c r="I10" s="350"/>
      <c r="J10" s="350"/>
      <c r="K10" s="350"/>
      <c r="L10" s="350"/>
      <c r="M10" s="350"/>
      <c r="N10" s="350"/>
      <c r="O10" s="350"/>
      <c r="P10" s="74"/>
    </row>
    <row r="11" spans="1:16" s="75" customFormat="1" ht="13.5" customHeight="1" x14ac:dyDescent="0.2">
      <c r="A11" s="350"/>
      <c r="B11" s="350"/>
      <c r="C11" s="350"/>
      <c r="D11" s="350"/>
      <c r="E11" s="350"/>
      <c r="F11" s="350"/>
      <c r="G11" s="350"/>
      <c r="H11" s="350"/>
      <c r="I11" s="350"/>
      <c r="J11" s="350"/>
      <c r="K11" s="350"/>
      <c r="L11" s="350"/>
      <c r="M11" s="350"/>
      <c r="N11" s="350"/>
      <c r="O11" s="350"/>
      <c r="P11" s="74"/>
    </row>
    <row r="12" spans="1:16" s="75" customFormat="1" ht="13.5" customHeight="1" x14ac:dyDescent="0.2">
      <c r="A12" s="350"/>
      <c r="B12" s="350"/>
      <c r="C12" s="350"/>
      <c r="D12" s="350"/>
      <c r="E12" s="350"/>
      <c r="F12" s="350"/>
      <c r="G12" s="350"/>
      <c r="H12" s="350"/>
      <c r="I12" s="350"/>
      <c r="J12" s="350"/>
      <c r="K12" s="350"/>
      <c r="L12" s="350"/>
      <c r="M12" s="350"/>
      <c r="N12" s="350"/>
      <c r="O12" s="350"/>
      <c r="P12" s="74"/>
    </row>
    <row r="13" spans="1:16" s="75" customFormat="1" ht="13.5" customHeight="1" x14ac:dyDescent="0.2">
      <c r="A13" s="350"/>
      <c r="B13" s="350"/>
      <c r="C13" s="350"/>
      <c r="D13" s="350"/>
      <c r="E13" s="350"/>
      <c r="F13" s="350"/>
      <c r="G13" s="350"/>
      <c r="H13" s="350"/>
      <c r="I13" s="350"/>
      <c r="J13" s="350"/>
      <c r="K13" s="350"/>
      <c r="L13" s="350"/>
      <c r="M13" s="350"/>
      <c r="N13" s="350"/>
      <c r="O13" s="350"/>
      <c r="P13" s="74"/>
    </row>
    <row r="14" spans="1:16" s="75" customFormat="1" ht="13.5" customHeight="1" x14ac:dyDescent="0.2">
      <c r="A14" s="350"/>
      <c r="B14" s="350"/>
      <c r="C14" s="350"/>
      <c r="D14" s="350"/>
      <c r="E14" s="350"/>
      <c r="F14" s="350"/>
      <c r="G14" s="350"/>
      <c r="H14" s="350"/>
      <c r="I14" s="350"/>
      <c r="J14" s="350"/>
      <c r="K14" s="350"/>
      <c r="L14" s="350"/>
      <c r="M14" s="350"/>
      <c r="N14" s="350"/>
      <c r="O14" s="350"/>
      <c r="P14" s="74"/>
    </row>
    <row r="15" spans="1:16" s="75" customFormat="1" ht="13.5" customHeight="1" x14ac:dyDescent="0.2">
      <c r="A15" s="350"/>
      <c r="B15" s="350"/>
      <c r="C15" s="350"/>
      <c r="D15" s="350"/>
      <c r="E15" s="350"/>
      <c r="F15" s="350"/>
      <c r="G15" s="350"/>
      <c r="H15" s="350"/>
      <c r="I15" s="350"/>
      <c r="J15" s="350"/>
      <c r="K15" s="350"/>
      <c r="L15" s="350"/>
      <c r="M15" s="350"/>
      <c r="N15" s="350"/>
      <c r="O15" s="350"/>
      <c r="P15" s="74"/>
    </row>
    <row r="16" spans="1:16" s="75" customFormat="1" ht="13.5" customHeight="1" x14ac:dyDescent="0.2">
      <c r="A16" s="350"/>
      <c r="B16" s="350"/>
      <c r="C16" s="350"/>
      <c r="D16" s="350"/>
      <c r="E16" s="350"/>
      <c r="F16" s="350"/>
      <c r="G16" s="350"/>
      <c r="H16" s="350"/>
      <c r="I16" s="350"/>
      <c r="J16" s="350"/>
      <c r="K16" s="350"/>
      <c r="L16" s="350"/>
      <c r="M16" s="350"/>
      <c r="N16" s="350"/>
      <c r="O16" s="350"/>
      <c r="P16" s="74"/>
    </row>
    <row r="17" spans="1:16" s="75" customFormat="1" ht="13.5" customHeight="1" x14ac:dyDescent="0.2">
      <c r="A17" s="350"/>
      <c r="B17" s="350"/>
      <c r="C17" s="350"/>
      <c r="D17" s="350"/>
      <c r="E17" s="350"/>
      <c r="F17" s="350"/>
      <c r="G17" s="350"/>
      <c r="H17" s="350"/>
      <c r="I17" s="350"/>
      <c r="J17" s="350"/>
      <c r="K17" s="350"/>
      <c r="L17" s="350"/>
      <c r="M17" s="350"/>
      <c r="N17" s="350"/>
      <c r="O17" s="350"/>
      <c r="P17" s="74"/>
    </row>
    <row r="18" spans="1:16" s="75" customFormat="1" ht="13.5" customHeight="1" x14ac:dyDescent="0.2">
      <c r="A18" s="350"/>
      <c r="B18" s="350"/>
      <c r="C18" s="350"/>
      <c r="D18" s="350"/>
      <c r="E18" s="350"/>
      <c r="F18" s="350"/>
      <c r="G18" s="350"/>
      <c r="H18" s="350"/>
      <c r="I18" s="350"/>
      <c r="J18" s="350"/>
      <c r="K18" s="350"/>
      <c r="L18" s="350"/>
      <c r="M18" s="350"/>
      <c r="N18" s="350"/>
      <c r="O18" s="350"/>
      <c r="P18" s="74"/>
    </row>
    <row r="19" spans="1:16" s="75" customFormat="1" ht="13.5" customHeight="1" x14ac:dyDescent="0.2">
      <c r="A19" s="350"/>
      <c r="B19" s="350"/>
      <c r="C19" s="350"/>
      <c r="D19" s="350"/>
      <c r="E19" s="350"/>
      <c r="F19" s="350"/>
      <c r="G19" s="350"/>
      <c r="H19" s="350"/>
      <c r="I19" s="350"/>
      <c r="J19" s="350"/>
      <c r="K19" s="350"/>
      <c r="L19" s="350"/>
      <c r="M19" s="350"/>
      <c r="N19" s="350"/>
      <c r="O19" s="350"/>
      <c r="P19" s="74"/>
    </row>
    <row r="20" spans="1:16" s="75" customFormat="1" ht="13.5" customHeight="1" x14ac:dyDescent="0.2">
      <c r="A20" s="166" t="s">
        <v>15</v>
      </c>
      <c r="B20" s="166" t="s">
        <v>35</v>
      </c>
      <c r="C20" s="92" t="s">
        <v>36</v>
      </c>
      <c r="D20" s="166" t="s">
        <v>37</v>
      </c>
      <c r="E20" s="166" t="s">
        <v>32</v>
      </c>
      <c r="F20" s="354" t="s">
        <v>77</v>
      </c>
      <c r="G20" s="354"/>
      <c r="H20" s="354"/>
      <c r="I20" s="354"/>
      <c r="J20" s="354"/>
      <c r="K20" s="354"/>
      <c r="L20" s="354"/>
      <c r="M20" s="354"/>
      <c r="N20" s="355" t="s">
        <v>81</v>
      </c>
      <c r="O20" s="355"/>
      <c r="P20" s="74"/>
    </row>
    <row r="21" spans="1:16" s="75" customFormat="1" ht="13.5" customHeight="1" x14ac:dyDescent="0.2">
      <c r="A21" s="69">
        <v>1</v>
      </c>
      <c r="B21" s="161" t="s">
        <v>1939</v>
      </c>
      <c r="C21" s="89" t="s">
        <v>1940</v>
      </c>
      <c r="D21" s="76"/>
      <c r="E21" s="72"/>
      <c r="F21" s="356"/>
      <c r="G21" s="357"/>
      <c r="H21" s="357"/>
      <c r="I21" s="357"/>
      <c r="J21" s="357"/>
      <c r="K21" s="357"/>
      <c r="L21" s="357"/>
      <c r="M21" s="358"/>
      <c r="N21" s="338"/>
      <c r="O21" s="338"/>
      <c r="P21" s="74"/>
    </row>
    <row r="22" spans="1:16" s="75" customFormat="1" ht="13.5" customHeight="1" x14ac:dyDescent="0.2">
      <c r="A22" s="76">
        <v>2</v>
      </c>
      <c r="B22" s="165" t="s">
        <v>1920</v>
      </c>
      <c r="C22" s="78" t="s">
        <v>1934</v>
      </c>
      <c r="D22" s="76"/>
      <c r="E22" s="161"/>
      <c r="F22" s="359"/>
      <c r="G22" s="360"/>
      <c r="H22" s="360"/>
      <c r="I22" s="360"/>
      <c r="J22" s="360"/>
      <c r="K22" s="360"/>
      <c r="L22" s="360"/>
      <c r="M22" s="361"/>
      <c r="N22" s="327"/>
      <c r="O22" s="327"/>
      <c r="P22" s="74"/>
    </row>
    <row r="23" spans="1:16" s="75" customFormat="1" ht="13.5" customHeight="1" x14ac:dyDescent="0.2">
      <c r="A23" s="76">
        <v>3</v>
      </c>
      <c r="B23" s="165" t="s">
        <v>1930</v>
      </c>
      <c r="C23" s="78" t="s">
        <v>1931</v>
      </c>
      <c r="D23" s="76"/>
      <c r="E23" s="161"/>
      <c r="F23" s="359"/>
      <c r="G23" s="360"/>
      <c r="H23" s="360"/>
      <c r="I23" s="360"/>
      <c r="J23" s="360"/>
      <c r="K23" s="360"/>
      <c r="L23" s="360"/>
      <c r="M23" s="361"/>
      <c r="N23" s="327"/>
      <c r="O23" s="327"/>
      <c r="P23" s="74"/>
    </row>
    <row r="24" spans="1:16" s="75" customFormat="1" ht="13.5" customHeight="1" x14ac:dyDescent="0.2">
      <c r="A24" s="76">
        <v>4</v>
      </c>
      <c r="B24" s="161" t="s">
        <v>1932</v>
      </c>
      <c r="C24" s="78" t="s">
        <v>1933</v>
      </c>
      <c r="D24" s="76"/>
      <c r="E24" s="161"/>
      <c r="F24" s="359"/>
      <c r="G24" s="360"/>
      <c r="H24" s="360"/>
      <c r="I24" s="360"/>
      <c r="J24" s="360"/>
      <c r="K24" s="360"/>
      <c r="L24" s="360"/>
      <c r="M24" s="361"/>
      <c r="N24" s="327"/>
      <c r="O24" s="327"/>
      <c r="P24" s="74"/>
    </row>
    <row r="25" spans="1:16" s="75" customFormat="1" ht="13.5" customHeight="1" x14ac:dyDescent="0.2">
      <c r="A25" s="76">
        <v>5</v>
      </c>
      <c r="B25" s="165" t="s">
        <v>1935</v>
      </c>
      <c r="C25" s="78" t="s">
        <v>1936</v>
      </c>
      <c r="D25" s="76"/>
      <c r="E25" s="161"/>
      <c r="F25" s="359"/>
      <c r="G25" s="360"/>
      <c r="H25" s="360"/>
      <c r="I25" s="360"/>
      <c r="J25" s="360"/>
      <c r="K25" s="360"/>
      <c r="L25" s="360"/>
      <c r="M25" s="361"/>
      <c r="N25" s="327"/>
      <c r="O25" s="327"/>
      <c r="P25" s="74"/>
    </row>
    <row r="26" spans="1:16" s="75" customFormat="1" ht="13.5" customHeight="1" x14ac:dyDescent="0.2">
      <c r="A26" s="76">
        <v>6</v>
      </c>
      <c r="B26" s="165" t="s">
        <v>1937</v>
      </c>
      <c r="C26" s="90" t="s">
        <v>1938</v>
      </c>
      <c r="D26" s="76"/>
      <c r="E26" s="161"/>
      <c r="F26" s="359"/>
      <c r="G26" s="360"/>
      <c r="H26" s="360"/>
      <c r="I26" s="360"/>
      <c r="J26" s="360"/>
      <c r="K26" s="360"/>
      <c r="L26" s="360"/>
      <c r="M26" s="361"/>
      <c r="N26" s="327"/>
      <c r="O26" s="327"/>
      <c r="P26" s="74"/>
    </row>
    <row r="27" spans="1:16" s="75" customFormat="1" ht="13.5" customHeight="1" x14ac:dyDescent="0.2">
      <c r="A27" s="76">
        <v>7</v>
      </c>
      <c r="B27" s="161" t="s">
        <v>1289</v>
      </c>
      <c r="C27" s="78" t="s">
        <v>1922</v>
      </c>
      <c r="D27" s="76"/>
      <c r="E27" s="161"/>
      <c r="F27" s="362"/>
      <c r="G27" s="363"/>
      <c r="H27" s="363"/>
      <c r="I27" s="363"/>
      <c r="J27" s="363"/>
      <c r="K27" s="363"/>
      <c r="L27" s="363"/>
      <c r="M27" s="364"/>
      <c r="N27" s="327"/>
      <c r="O27" s="327"/>
      <c r="P27" s="74"/>
    </row>
    <row r="28" spans="1:16" s="75" customFormat="1" ht="13.5" customHeight="1" x14ac:dyDescent="0.2">
      <c r="A28" s="76">
        <v>8</v>
      </c>
      <c r="B28" s="161" t="s">
        <v>1921</v>
      </c>
      <c r="C28" s="78" t="s">
        <v>1923</v>
      </c>
      <c r="D28" s="76"/>
      <c r="E28" s="161"/>
      <c r="F28" s="362"/>
      <c r="G28" s="363"/>
      <c r="H28" s="363"/>
      <c r="I28" s="363"/>
      <c r="J28" s="363"/>
      <c r="K28" s="363"/>
      <c r="L28" s="363"/>
      <c r="M28" s="364"/>
      <c r="N28" s="327"/>
      <c r="O28" s="327"/>
      <c r="P28" s="74"/>
    </row>
    <row r="29" spans="1:16" s="75" customFormat="1" ht="13.5" customHeight="1" x14ac:dyDescent="0.2">
      <c r="A29" s="76">
        <v>9</v>
      </c>
      <c r="B29" s="161" t="s">
        <v>1883</v>
      </c>
      <c r="C29" s="78" t="s">
        <v>1924</v>
      </c>
      <c r="D29" s="76"/>
      <c r="E29" s="161"/>
      <c r="F29" s="362"/>
      <c r="G29" s="363"/>
      <c r="H29" s="363"/>
      <c r="I29" s="363"/>
      <c r="J29" s="363"/>
      <c r="K29" s="363"/>
      <c r="L29" s="363"/>
      <c r="M29" s="364"/>
      <c r="N29" s="327"/>
      <c r="O29" s="327"/>
      <c r="P29" s="74"/>
    </row>
    <row r="30" spans="1:16" s="75" customFormat="1" ht="13.5" customHeight="1" x14ac:dyDescent="0.2">
      <c r="A30" s="76">
        <v>10</v>
      </c>
      <c r="B30" s="161" t="s">
        <v>1286</v>
      </c>
      <c r="C30" s="161" t="s">
        <v>1925</v>
      </c>
      <c r="D30" s="76"/>
      <c r="E30" s="161"/>
      <c r="F30" s="362"/>
      <c r="G30" s="363"/>
      <c r="H30" s="363"/>
      <c r="I30" s="363"/>
      <c r="J30" s="363"/>
      <c r="K30" s="363"/>
      <c r="L30" s="363"/>
      <c r="M30" s="364"/>
      <c r="N30" s="328"/>
      <c r="O30" s="365"/>
      <c r="P30" s="74"/>
    </row>
    <row r="31" spans="1:16" s="75" customFormat="1" ht="13.5" customHeight="1" x14ac:dyDescent="0.2">
      <c r="A31" s="76">
        <v>11</v>
      </c>
      <c r="B31" s="161" t="s">
        <v>213</v>
      </c>
      <c r="C31" s="161" t="s">
        <v>1926</v>
      </c>
      <c r="D31" s="76"/>
      <c r="E31" s="161"/>
      <c r="F31" s="362"/>
      <c r="G31" s="363"/>
      <c r="H31" s="363"/>
      <c r="I31" s="363"/>
      <c r="J31" s="363"/>
      <c r="K31" s="363"/>
      <c r="L31" s="363"/>
      <c r="M31" s="364"/>
      <c r="N31" s="328"/>
      <c r="O31" s="365"/>
      <c r="P31" s="74"/>
    </row>
    <row r="32" spans="1:16" s="75" customFormat="1" ht="13.5" customHeight="1" x14ac:dyDescent="0.2">
      <c r="A32" s="76">
        <v>12</v>
      </c>
      <c r="B32" s="161" t="s">
        <v>209</v>
      </c>
      <c r="C32" s="161" t="s">
        <v>1927</v>
      </c>
      <c r="D32" s="76"/>
      <c r="E32" s="161"/>
      <c r="F32" s="362"/>
      <c r="G32" s="363"/>
      <c r="H32" s="363"/>
      <c r="I32" s="363"/>
      <c r="J32" s="363"/>
      <c r="K32" s="363"/>
      <c r="L32" s="363"/>
      <c r="M32" s="364"/>
      <c r="N32" s="328"/>
      <c r="O32" s="365"/>
      <c r="P32" s="74"/>
    </row>
    <row r="33" spans="1:16" s="75" customFormat="1" ht="13.5" customHeight="1" x14ac:dyDescent="0.2">
      <c r="A33" s="76">
        <v>13</v>
      </c>
      <c r="B33" s="161" t="s">
        <v>1292</v>
      </c>
      <c r="C33" s="161" t="s">
        <v>1928</v>
      </c>
      <c r="D33" s="76"/>
      <c r="E33" s="161"/>
      <c r="F33" s="362"/>
      <c r="G33" s="363"/>
      <c r="H33" s="363"/>
      <c r="I33" s="363"/>
      <c r="J33" s="363"/>
      <c r="K33" s="363"/>
      <c r="L33" s="363"/>
      <c r="M33" s="364"/>
      <c r="N33" s="328"/>
      <c r="O33" s="365"/>
      <c r="P33" s="74"/>
    </row>
    <row r="34" spans="1:16" s="75" customFormat="1" ht="13.5" customHeight="1" x14ac:dyDescent="0.2">
      <c r="A34" s="76">
        <v>14</v>
      </c>
      <c r="B34" s="161" t="s">
        <v>2200</v>
      </c>
      <c r="C34" s="161" t="s">
        <v>2199</v>
      </c>
      <c r="D34" s="76"/>
      <c r="E34" s="161"/>
      <c r="F34" s="362"/>
      <c r="G34" s="363"/>
      <c r="H34" s="363"/>
      <c r="I34" s="363"/>
      <c r="J34" s="363"/>
      <c r="K34" s="363"/>
      <c r="L34" s="363"/>
      <c r="M34" s="364"/>
      <c r="N34" s="328"/>
      <c r="O34" s="365"/>
      <c r="P34" s="74"/>
    </row>
    <row r="35" spans="1:16" s="75" customFormat="1" ht="13.5" customHeight="1" x14ac:dyDescent="0.2">
      <c r="A35" s="76">
        <v>15</v>
      </c>
      <c r="B35" s="161" t="s">
        <v>2182</v>
      </c>
      <c r="C35" s="161" t="s">
        <v>2183</v>
      </c>
      <c r="D35" s="76"/>
      <c r="E35" s="161"/>
      <c r="F35" s="362"/>
      <c r="G35" s="363"/>
      <c r="H35" s="363"/>
      <c r="I35" s="363"/>
      <c r="J35" s="363"/>
      <c r="K35" s="363"/>
      <c r="L35" s="363"/>
      <c r="M35" s="364"/>
      <c r="N35" s="327"/>
      <c r="O35" s="327"/>
      <c r="P35" s="74"/>
    </row>
    <row r="36" spans="1:16" s="75" customFormat="1" ht="13.5" customHeight="1" x14ac:dyDescent="0.2">
      <c r="A36" s="76">
        <v>16</v>
      </c>
      <c r="B36" s="161"/>
      <c r="C36" s="161"/>
      <c r="D36" s="76"/>
      <c r="E36" s="161"/>
      <c r="F36" s="362"/>
      <c r="G36" s="363"/>
      <c r="H36" s="363"/>
      <c r="I36" s="363"/>
      <c r="J36" s="363"/>
      <c r="K36" s="363"/>
      <c r="L36" s="363"/>
      <c r="M36" s="364"/>
      <c r="N36" s="327"/>
      <c r="O36" s="327"/>
      <c r="P36" s="74"/>
    </row>
    <row r="37" spans="1:16" s="75" customFormat="1" ht="13.5" customHeight="1" x14ac:dyDescent="0.2">
      <c r="A37" s="76">
        <v>17</v>
      </c>
      <c r="B37" s="161"/>
      <c r="C37" s="161"/>
      <c r="D37" s="76"/>
      <c r="E37" s="161"/>
      <c r="F37" s="362"/>
      <c r="G37" s="363"/>
      <c r="H37" s="363"/>
      <c r="I37" s="363"/>
      <c r="J37" s="363"/>
      <c r="K37" s="363"/>
      <c r="L37" s="363"/>
      <c r="M37" s="364"/>
      <c r="N37" s="327"/>
      <c r="O37" s="327"/>
      <c r="P37" s="74"/>
    </row>
    <row r="38" spans="1:16" s="75" customFormat="1" ht="13.5" customHeight="1" x14ac:dyDescent="0.2">
      <c r="A38" s="76">
        <v>18</v>
      </c>
      <c r="B38" s="161"/>
      <c r="C38" s="161"/>
      <c r="D38" s="76"/>
      <c r="E38" s="161"/>
      <c r="F38" s="366"/>
      <c r="G38" s="367"/>
      <c r="H38" s="367"/>
      <c r="I38" s="367"/>
      <c r="J38" s="367"/>
      <c r="K38" s="367"/>
      <c r="L38" s="367"/>
      <c r="M38" s="368"/>
      <c r="N38" s="327"/>
      <c r="O38" s="327"/>
      <c r="P38" s="74"/>
    </row>
    <row r="39" spans="1:16" s="75" customFormat="1" ht="13.5" customHeight="1" x14ac:dyDescent="0.2">
      <c r="A39" s="76">
        <v>19</v>
      </c>
      <c r="B39" s="161"/>
      <c r="C39" s="161"/>
      <c r="D39" s="76"/>
      <c r="E39" s="161"/>
      <c r="F39" s="366"/>
      <c r="G39" s="367"/>
      <c r="H39" s="367"/>
      <c r="I39" s="367"/>
      <c r="J39" s="367"/>
      <c r="K39" s="367"/>
      <c r="L39" s="367"/>
      <c r="M39" s="368"/>
      <c r="N39" s="327"/>
      <c r="O39" s="327"/>
      <c r="P39" s="74"/>
    </row>
    <row r="40" spans="1:16" s="75" customFormat="1" ht="13.5" customHeight="1" x14ac:dyDescent="0.2">
      <c r="A40" s="76">
        <v>20</v>
      </c>
      <c r="B40" s="161"/>
      <c r="C40" s="161"/>
      <c r="D40" s="76"/>
      <c r="E40" s="161"/>
      <c r="F40" s="366"/>
      <c r="G40" s="367"/>
      <c r="H40" s="367"/>
      <c r="I40" s="367"/>
      <c r="J40" s="367"/>
      <c r="K40" s="367"/>
      <c r="L40" s="367"/>
      <c r="M40" s="368"/>
      <c r="N40" s="327"/>
      <c r="O40" s="327"/>
      <c r="P40" s="74"/>
    </row>
    <row r="41" spans="1:16" s="75" customFormat="1" ht="13" x14ac:dyDescent="0.2">
      <c r="A41" s="76">
        <v>21</v>
      </c>
      <c r="B41" s="161"/>
      <c r="C41" s="161"/>
      <c r="D41" s="76"/>
      <c r="E41" s="161"/>
      <c r="F41" s="366"/>
      <c r="G41" s="367"/>
      <c r="H41" s="367"/>
      <c r="I41" s="367"/>
      <c r="J41" s="367"/>
      <c r="K41" s="367"/>
      <c r="L41" s="367"/>
      <c r="M41" s="368"/>
      <c r="N41" s="327"/>
      <c r="O41" s="327"/>
      <c r="P41" s="74"/>
    </row>
    <row r="42" spans="1:16" s="75" customFormat="1" ht="13.5" customHeight="1" x14ac:dyDescent="0.2">
      <c r="A42" s="76">
        <v>22</v>
      </c>
      <c r="B42" s="161"/>
      <c r="C42" s="161"/>
      <c r="D42" s="76"/>
      <c r="E42" s="161"/>
      <c r="F42" s="366"/>
      <c r="G42" s="367"/>
      <c r="H42" s="367"/>
      <c r="I42" s="367"/>
      <c r="J42" s="367"/>
      <c r="K42" s="367"/>
      <c r="L42" s="367"/>
      <c r="M42" s="368"/>
      <c r="N42" s="327"/>
      <c r="O42" s="327"/>
      <c r="P42" s="74"/>
    </row>
    <row r="43" spans="1:16" s="75" customFormat="1" ht="13.5" customHeight="1" x14ac:dyDescent="0.2">
      <c r="A43" s="76">
        <v>23</v>
      </c>
      <c r="B43" s="161"/>
      <c r="C43" s="161"/>
      <c r="D43" s="76"/>
      <c r="E43" s="161"/>
      <c r="F43" s="369"/>
      <c r="G43" s="370"/>
      <c r="H43" s="370"/>
      <c r="I43" s="370"/>
      <c r="J43" s="370"/>
      <c r="K43" s="370"/>
      <c r="L43" s="370"/>
      <c r="M43" s="371"/>
      <c r="N43" s="327"/>
      <c r="O43" s="327"/>
      <c r="P43" s="74"/>
    </row>
  </sheetData>
  <mergeCells count="54">
    <mergeCell ref="F41:M41"/>
    <mergeCell ref="N41:O41"/>
    <mergeCell ref="F42:M42"/>
    <mergeCell ref="N42:O42"/>
    <mergeCell ref="F43:M43"/>
    <mergeCell ref="N43:O43"/>
    <mergeCell ref="F38:M38"/>
    <mergeCell ref="N38:O38"/>
    <mergeCell ref="F39:M39"/>
    <mergeCell ref="N39:O39"/>
    <mergeCell ref="F40:M40"/>
    <mergeCell ref="N40:O40"/>
    <mergeCell ref="F35:M35"/>
    <mergeCell ref="N35:O35"/>
    <mergeCell ref="F36:M36"/>
    <mergeCell ref="N36:O36"/>
    <mergeCell ref="F37:M37"/>
    <mergeCell ref="N37:O37"/>
    <mergeCell ref="F32:M32"/>
    <mergeCell ref="N32:O32"/>
    <mergeCell ref="F33:M33"/>
    <mergeCell ref="N33:O33"/>
    <mergeCell ref="F34:M34"/>
    <mergeCell ref="N34:O34"/>
    <mergeCell ref="F29:M29"/>
    <mergeCell ref="N29:O29"/>
    <mergeCell ref="F30:M30"/>
    <mergeCell ref="N30:O30"/>
    <mergeCell ref="F31:M31"/>
    <mergeCell ref="N31:O31"/>
    <mergeCell ref="F26:M26"/>
    <mergeCell ref="N26:O26"/>
    <mergeCell ref="F27:M27"/>
    <mergeCell ref="N27:O27"/>
    <mergeCell ref="F28:M28"/>
    <mergeCell ref="N28:O28"/>
    <mergeCell ref="F23:M23"/>
    <mergeCell ref="N23:O23"/>
    <mergeCell ref="F24:M24"/>
    <mergeCell ref="N24:O24"/>
    <mergeCell ref="F25:M25"/>
    <mergeCell ref="N25:O25"/>
    <mergeCell ref="F20:M20"/>
    <mergeCell ref="N20:O20"/>
    <mergeCell ref="F21:M21"/>
    <mergeCell ref="N21:O21"/>
    <mergeCell ref="F22:M22"/>
    <mergeCell ref="N22:O22"/>
    <mergeCell ref="A5:O19"/>
    <mergeCell ref="D1:F1"/>
    <mergeCell ref="G1:N1"/>
    <mergeCell ref="D2:F2"/>
    <mergeCell ref="G2:N2"/>
    <mergeCell ref="A4:O4"/>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18209"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18209" r:id="rId4" name="CommandButton1"/>
      </mc:Fallback>
    </mc:AlternateContent>
  </controls>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30"/>
  <dimension ref="A1:P43"/>
  <sheetViews>
    <sheetView view="pageBreakPreview" zoomScaleNormal="100" zoomScaleSheetLayoutView="100" workbookViewId="0">
      <selection activeCell="F29" sqref="F29:M29"/>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164" t="s">
        <v>85</v>
      </c>
      <c r="B1" s="163" t="s">
        <v>82</v>
      </c>
      <c r="C1" s="39" t="s">
        <v>83</v>
      </c>
      <c r="D1" s="337"/>
      <c r="E1" s="337"/>
      <c r="F1" s="337"/>
      <c r="G1" s="337" t="s">
        <v>33</v>
      </c>
      <c r="H1" s="337"/>
      <c r="I1" s="337"/>
      <c r="J1" s="337"/>
      <c r="K1" s="337"/>
      <c r="L1" s="337"/>
      <c r="M1" s="337"/>
      <c r="N1" s="337"/>
      <c r="O1" s="40" t="s">
        <v>20</v>
      </c>
      <c r="P1" s="41"/>
    </row>
    <row r="2" spans="1:16" ht="13.5" customHeight="1" x14ac:dyDescent="0.2">
      <c r="A2" s="44"/>
      <c r="B2" s="45" t="s">
        <v>1967</v>
      </c>
      <c r="C2" s="46" t="s">
        <v>1962</v>
      </c>
      <c r="D2" s="351"/>
      <c r="E2" s="351"/>
      <c r="F2" s="351"/>
      <c r="G2" s="352" t="s">
        <v>1968</v>
      </c>
      <c r="H2" s="352"/>
      <c r="I2" s="352"/>
      <c r="J2" s="352"/>
      <c r="K2" s="352"/>
      <c r="L2" s="352"/>
      <c r="M2" s="352"/>
      <c r="N2" s="352"/>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53" t="s">
        <v>78</v>
      </c>
      <c r="B4" s="353"/>
      <c r="C4" s="353"/>
      <c r="D4" s="353"/>
      <c r="E4" s="353"/>
      <c r="F4" s="353"/>
      <c r="G4" s="353"/>
      <c r="H4" s="353"/>
      <c r="I4" s="353"/>
      <c r="J4" s="353"/>
      <c r="K4" s="353"/>
      <c r="L4" s="353"/>
      <c r="M4" s="353"/>
      <c r="N4" s="353"/>
      <c r="O4" s="353"/>
      <c r="P4" s="42"/>
    </row>
    <row r="5" spans="1:16" ht="13.5" customHeight="1" x14ac:dyDescent="0.2">
      <c r="A5" s="349" t="s">
        <v>2184</v>
      </c>
      <c r="B5" s="350"/>
      <c r="C5" s="350"/>
      <c r="D5" s="350"/>
      <c r="E5" s="350"/>
      <c r="F5" s="350"/>
      <c r="G5" s="350"/>
      <c r="H5" s="350"/>
      <c r="I5" s="350"/>
      <c r="J5" s="350"/>
      <c r="K5" s="350"/>
      <c r="L5" s="350"/>
      <c r="M5" s="350"/>
      <c r="N5" s="350"/>
      <c r="O5" s="350"/>
      <c r="P5" s="42"/>
    </row>
    <row r="6" spans="1:16" s="75" customFormat="1" ht="13.5" customHeight="1" x14ac:dyDescent="0.2">
      <c r="A6" s="350"/>
      <c r="B6" s="350"/>
      <c r="C6" s="350"/>
      <c r="D6" s="350"/>
      <c r="E6" s="350"/>
      <c r="F6" s="350"/>
      <c r="G6" s="350"/>
      <c r="H6" s="350"/>
      <c r="I6" s="350"/>
      <c r="J6" s="350"/>
      <c r="K6" s="350"/>
      <c r="L6" s="350"/>
      <c r="M6" s="350"/>
      <c r="N6" s="350"/>
      <c r="O6" s="350"/>
      <c r="P6" s="74"/>
    </row>
    <row r="7" spans="1:16" s="75" customFormat="1" ht="13.5" customHeight="1" x14ac:dyDescent="0.2">
      <c r="A7" s="350"/>
      <c r="B7" s="350"/>
      <c r="C7" s="350"/>
      <c r="D7" s="350"/>
      <c r="E7" s="350"/>
      <c r="F7" s="350"/>
      <c r="G7" s="350"/>
      <c r="H7" s="350"/>
      <c r="I7" s="350"/>
      <c r="J7" s="350"/>
      <c r="K7" s="350"/>
      <c r="L7" s="350"/>
      <c r="M7" s="350"/>
      <c r="N7" s="350"/>
      <c r="O7" s="350"/>
      <c r="P7" s="74"/>
    </row>
    <row r="8" spans="1:16" s="75" customFormat="1" ht="13.5" customHeight="1" x14ac:dyDescent="0.2">
      <c r="A8" s="350"/>
      <c r="B8" s="350"/>
      <c r="C8" s="350"/>
      <c r="D8" s="350"/>
      <c r="E8" s="350"/>
      <c r="F8" s="350"/>
      <c r="G8" s="350"/>
      <c r="H8" s="350"/>
      <c r="I8" s="350"/>
      <c r="J8" s="350"/>
      <c r="K8" s="350"/>
      <c r="L8" s="350"/>
      <c r="M8" s="350"/>
      <c r="N8" s="350"/>
      <c r="O8" s="350"/>
      <c r="P8" s="74"/>
    </row>
    <row r="9" spans="1:16" s="75" customFormat="1" ht="13.5" customHeight="1" x14ac:dyDescent="0.2">
      <c r="A9" s="350"/>
      <c r="B9" s="350"/>
      <c r="C9" s="350"/>
      <c r="D9" s="350"/>
      <c r="E9" s="350"/>
      <c r="F9" s="350"/>
      <c r="G9" s="350"/>
      <c r="H9" s="350"/>
      <c r="I9" s="350"/>
      <c r="J9" s="350"/>
      <c r="K9" s="350"/>
      <c r="L9" s="350"/>
      <c r="M9" s="350"/>
      <c r="N9" s="350"/>
      <c r="O9" s="350"/>
      <c r="P9" s="74"/>
    </row>
    <row r="10" spans="1:16" s="75" customFormat="1" ht="13.5" customHeight="1" x14ac:dyDescent="0.2">
      <c r="A10" s="350"/>
      <c r="B10" s="350"/>
      <c r="C10" s="350"/>
      <c r="D10" s="350"/>
      <c r="E10" s="350"/>
      <c r="F10" s="350"/>
      <c r="G10" s="350"/>
      <c r="H10" s="350"/>
      <c r="I10" s="350"/>
      <c r="J10" s="350"/>
      <c r="K10" s="350"/>
      <c r="L10" s="350"/>
      <c r="M10" s="350"/>
      <c r="N10" s="350"/>
      <c r="O10" s="350"/>
      <c r="P10" s="74"/>
    </row>
    <row r="11" spans="1:16" s="75" customFormat="1" ht="13.5" customHeight="1" x14ac:dyDescent="0.2">
      <c r="A11" s="350"/>
      <c r="B11" s="350"/>
      <c r="C11" s="350"/>
      <c r="D11" s="350"/>
      <c r="E11" s="350"/>
      <c r="F11" s="350"/>
      <c r="G11" s="350"/>
      <c r="H11" s="350"/>
      <c r="I11" s="350"/>
      <c r="J11" s="350"/>
      <c r="K11" s="350"/>
      <c r="L11" s="350"/>
      <c r="M11" s="350"/>
      <c r="N11" s="350"/>
      <c r="O11" s="350"/>
      <c r="P11" s="74"/>
    </row>
    <row r="12" spans="1:16" s="75" customFormat="1" ht="13.5" customHeight="1" x14ac:dyDescent="0.2">
      <c r="A12" s="350"/>
      <c r="B12" s="350"/>
      <c r="C12" s="350"/>
      <c r="D12" s="350"/>
      <c r="E12" s="350"/>
      <c r="F12" s="350"/>
      <c r="G12" s="350"/>
      <c r="H12" s="350"/>
      <c r="I12" s="350"/>
      <c r="J12" s="350"/>
      <c r="K12" s="350"/>
      <c r="L12" s="350"/>
      <c r="M12" s="350"/>
      <c r="N12" s="350"/>
      <c r="O12" s="350"/>
      <c r="P12" s="74"/>
    </row>
    <row r="13" spans="1:16" s="75" customFormat="1" ht="13.5" customHeight="1" x14ac:dyDescent="0.2">
      <c r="A13" s="350"/>
      <c r="B13" s="350"/>
      <c r="C13" s="350"/>
      <c r="D13" s="350"/>
      <c r="E13" s="350"/>
      <c r="F13" s="350"/>
      <c r="G13" s="350"/>
      <c r="H13" s="350"/>
      <c r="I13" s="350"/>
      <c r="J13" s="350"/>
      <c r="K13" s="350"/>
      <c r="L13" s="350"/>
      <c r="M13" s="350"/>
      <c r="N13" s="350"/>
      <c r="O13" s="350"/>
      <c r="P13" s="74"/>
    </row>
    <row r="14" spans="1:16" s="75" customFormat="1" ht="13.5" customHeight="1" x14ac:dyDescent="0.2">
      <c r="A14" s="350"/>
      <c r="B14" s="350"/>
      <c r="C14" s="350"/>
      <c r="D14" s="350"/>
      <c r="E14" s="350"/>
      <c r="F14" s="350"/>
      <c r="G14" s="350"/>
      <c r="H14" s="350"/>
      <c r="I14" s="350"/>
      <c r="J14" s="350"/>
      <c r="K14" s="350"/>
      <c r="L14" s="350"/>
      <c r="M14" s="350"/>
      <c r="N14" s="350"/>
      <c r="O14" s="350"/>
      <c r="P14" s="74"/>
    </row>
    <row r="15" spans="1:16" s="75" customFormat="1" ht="13.5" customHeight="1" x14ac:dyDescent="0.2">
      <c r="A15" s="350"/>
      <c r="B15" s="350"/>
      <c r="C15" s="350"/>
      <c r="D15" s="350"/>
      <c r="E15" s="350"/>
      <c r="F15" s="350"/>
      <c r="G15" s="350"/>
      <c r="H15" s="350"/>
      <c r="I15" s="350"/>
      <c r="J15" s="350"/>
      <c r="K15" s="350"/>
      <c r="L15" s="350"/>
      <c r="M15" s="350"/>
      <c r="N15" s="350"/>
      <c r="O15" s="350"/>
      <c r="P15" s="74"/>
    </row>
    <row r="16" spans="1:16" s="75" customFormat="1" ht="13.5" customHeight="1" x14ac:dyDescent="0.2">
      <c r="A16" s="350"/>
      <c r="B16" s="350"/>
      <c r="C16" s="350"/>
      <c r="D16" s="350"/>
      <c r="E16" s="350"/>
      <c r="F16" s="350"/>
      <c r="G16" s="350"/>
      <c r="H16" s="350"/>
      <c r="I16" s="350"/>
      <c r="J16" s="350"/>
      <c r="K16" s="350"/>
      <c r="L16" s="350"/>
      <c r="M16" s="350"/>
      <c r="N16" s="350"/>
      <c r="O16" s="350"/>
      <c r="P16" s="74"/>
    </row>
    <row r="17" spans="1:16" s="75" customFormat="1" ht="13.5" customHeight="1" x14ac:dyDescent="0.2">
      <c r="A17" s="350"/>
      <c r="B17" s="350"/>
      <c r="C17" s="350"/>
      <c r="D17" s="350"/>
      <c r="E17" s="350"/>
      <c r="F17" s="350"/>
      <c r="G17" s="350"/>
      <c r="H17" s="350"/>
      <c r="I17" s="350"/>
      <c r="J17" s="350"/>
      <c r="K17" s="350"/>
      <c r="L17" s="350"/>
      <c r="M17" s="350"/>
      <c r="N17" s="350"/>
      <c r="O17" s="350"/>
      <c r="P17" s="74"/>
    </row>
    <row r="18" spans="1:16" s="75" customFormat="1" ht="13.5" customHeight="1" x14ac:dyDescent="0.2">
      <c r="A18" s="350"/>
      <c r="B18" s="350"/>
      <c r="C18" s="350"/>
      <c r="D18" s="350"/>
      <c r="E18" s="350"/>
      <c r="F18" s="350"/>
      <c r="G18" s="350"/>
      <c r="H18" s="350"/>
      <c r="I18" s="350"/>
      <c r="J18" s="350"/>
      <c r="K18" s="350"/>
      <c r="L18" s="350"/>
      <c r="M18" s="350"/>
      <c r="N18" s="350"/>
      <c r="O18" s="350"/>
      <c r="P18" s="74"/>
    </row>
    <row r="19" spans="1:16" s="75" customFormat="1" ht="13.5" customHeight="1" x14ac:dyDescent="0.2">
      <c r="A19" s="350"/>
      <c r="B19" s="350"/>
      <c r="C19" s="350"/>
      <c r="D19" s="350"/>
      <c r="E19" s="350"/>
      <c r="F19" s="350"/>
      <c r="G19" s="350"/>
      <c r="H19" s="350"/>
      <c r="I19" s="350"/>
      <c r="J19" s="350"/>
      <c r="K19" s="350"/>
      <c r="L19" s="350"/>
      <c r="M19" s="350"/>
      <c r="N19" s="350"/>
      <c r="O19" s="350"/>
      <c r="P19" s="74"/>
    </row>
    <row r="20" spans="1:16" s="75" customFormat="1" ht="13.5" customHeight="1" x14ac:dyDescent="0.2">
      <c r="A20" s="166" t="s">
        <v>15</v>
      </c>
      <c r="B20" s="166" t="s">
        <v>35</v>
      </c>
      <c r="C20" s="92" t="s">
        <v>36</v>
      </c>
      <c r="D20" s="166" t="s">
        <v>37</v>
      </c>
      <c r="E20" s="166" t="s">
        <v>32</v>
      </c>
      <c r="F20" s="354" t="s">
        <v>77</v>
      </c>
      <c r="G20" s="354"/>
      <c r="H20" s="354"/>
      <c r="I20" s="354"/>
      <c r="J20" s="354"/>
      <c r="K20" s="354"/>
      <c r="L20" s="354"/>
      <c r="M20" s="354"/>
      <c r="N20" s="355" t="s">
        <v>81</v>
      </c>
      <c r="O20" s="355"/>
      <c r="P20" s="74"/>
    </row>
    <row r="21" spans="1:16" s="75" customFormat="1" ht="13.5" customHeight="1" x14ac:dyDescent="0.2">
      <c r="A21" s="69">
        <v>1</v>
      </c>
      <c r="B21" s="161" t="s">
        <v>1952</v>
      </c>
      <c r="C21" s="89" t="s">
        <v>1954</v>
      </c>
      <c r="D21" s="76"/>
      <c r="E21" s="72"/>
      <c r="F21" s="356"/>
      <c r="G21" s="357"/>
      <c r="H21" s="357"/>
      <c r="I21" s="357"/>
      <c r="J21" s="357"/>
      <c r="K21" s="357"/>
      <c r="L21" s="357"/>
      <c r="M21" s="358"/>
      <c r="N21" s="338"/>
      <c r="O21" s="338"/>
      <c r="P21" s="74"/>
    </row>
    <row r="22" spans="1:16" s="75" customFormat="1" ht="13.5" customHeight="1" x14ac:dyDescent="0.2">
      <c r="A22" s="76">
        <v>2</v>
      </c>
      <c r="B22" s="165" t="s">
        <v>1953</v>
      </c>
      <c r="C22" s="78" t="s">
        <v>1955</v>
      </c>
      <c r="D22" s="76"/>
      <c r="E22" s="161"/>
      <c r="F22" s="359"/>
      <c r="G22" s="360"/>
      <c r="H22" s="360"/>
      <c r="I22" s="360"/>
      <c r="J22" s="360"/>
      <c r="K22" s="360"/>
      <c r="L22" s="360"/>
      <c r="M22" s="361"/>
      <c r="N22" s="327"/>
      <c r="O22" s="327"/>
      <c r="P22" s="74"/>
    </row>
    <row r="23" spans="1:16" s="75" customFormat="1" ht="13.5" customHeight="1" x14ac:dyDescent="0.2">
      <c r="A23" s="76">
        <v>3</v>
      </c>
      <c r="B23" s="161" t="s">
        <v>1528</v>
      </c>
      <c r="C23" s="78" t="s">
        <v>1963</v>
      </c>
      <c r="D23" s="76"/>
      <c r="E23" s="161"/>
      <c r="F23" s="359"/>
      <c r="G23" s="360"/>
      <c r="H23" s="360"/>
      <c r="I23" s="360"/>
      <c r="J23" s="360"/>
      <c r="K23" s="360"/>
      <c r="L23" s="360"/>
      <c r="M23" s="361"/>
      <c r="N23" s="327"/>
      <c r="O23" s="327"/>
      <c r="P23" s="74"/>
    </row>
    <row r="24" spans="1:16" s="75" customFormat="1" ht="13.5" customHeight="1" x14ac:dyDescent="0.2">
      <c r="A24" s="76">
        <v>4</v>
      </c>
      <c r="B24" s="165" t="s">
        <v>1935</v>
      </c>
      <c r="C24" s="78" t="s">
        <v>1956</v>
      </c>
      <c r="D24" s="76"/>
      <c r="E24" s="161"/>
      <c r="F24" s="359"/>
      <c r="G24" s="360"/>
      <c r="H24" s="360"/>
      <c r="I24" s="360"/>
      <c r="J24" s="360"/>
      <c r="K24" s="360"/>
      <c r="L24" s="360"/>
      <c r="M24" s="361"/>
      <c r="N24" s="327"/>
      <c r="O24" s="327"/>
      <c r="P24" s="74"/>
    </row>
    <row r="25" spans="1:16" s="75" customFormat="1" ht="13.5" customHeight="1" x14ac:dyDescent="0.2">
      <c r="A25" s="76">
        <v>5</v>
      </c>
      <c r="B25" s="161" t="s">
        <v>1289</v>
      </c>
      <c r="C25" s="78" t="s">
        <v>1957</v>
      </c>
      <c r="D25" s="76"/>
      <c r="E25" s="161"/>
      <c r="F25" s="359"/>
      <c r="G25" s="360"/>
      <c r="H25" s="360"/>
      <c r="I25" s="360"/>
      <c r="J25" s="360"/>
      <c r="K25" s="360"/>
      <c r="L25" s="360"/>
      <c r="M25" s="361"/>
      <c r="N25" s="327"/>
      <c r="O25" s="327"/>
      <c r="P25" s="74"/>
    </row>
    <row r="26" spans="1:16" s="75" customFormat="1" ht="13.5" customHeight="1" x14ac:dyDescent="0.2">
      <c r="A26" s="76">
        <v>6</v>
      </c>
      <c r="B26" s="161" t="s">
        <v>1921</v>
      </c>
      <c r="C26" s="78" t="s">
        <v>1958</v>
      </c>
      <c r="D26" s="76"/>
      <c r="E26" s="161"/>
      <c r="F26" s="359"/>
      <c r="G26" s="360"/>
      <c r="H26" s="360"/>
      <c r="I26" s="360"/>
      <c r="J26" s="360"/>
      <c r="K26" s="360"/>
      <c r="L26" s="360"/>
      <c r="M26" s="361"/>
      <c r="N26" s="327"/>
      <c r="O26" s="327"/>
      <c r="P26" s="74"/>
    </row>
    <row r="27" spans="1:16" s="75" customFormat="1" ht="13.5" customHeight="1" x14ac:dyDescent="0.2">
      <c r="A27" s="76">
        <v>7</v>
      </c>
      <c r="B27" s="161" t="s">
        <v>1883</v>
      </c>
      <c r="C27" s="78" t="s">
        <v>1959</v>
      </c>
      <c r="D27" s="76"/>
      <c r="E27" s="161"/>
      <c r="F27" s="362"/>
      <c r="G27" s="363"/>
      <c r="H27" s="363"/>
      <c r="I27" s="363"/>
      <c r="J27" s="363"/>
      <c r="K27" s="363"/>
      <c r="L27" s="363"/>
      <c r="M27" s="364"/>
      <c r="N27" s="327"/>
      <c r="O27" s="327"/>
      <c r="P27" s="74"/>
    </row>
    <row r="28" spans="1:16" s="75" customFormat="1" ht="13.5" customHeight="1" x14ac:dyDescent="0.2">
      <c r="A28" s="76">
        <v>8</v>
      </c>
      <c r="B28" s="161" t="s">
        <v>1286</v>
      </c>
      <c r="C28" s="161" t="s">
        <v>1960</v>
      </c>
      <c r="D28" s="76"/>
      <c r="E28" s="161"/>
      <c r="F28" s="362"/>
      <c r="G28" s="363"/>
      <c r="H28" s="363"/>
      <c r="I28" s="363"/>
      <c r="J28" s="363"/>
      <c r="K28" s="363"/>
      <c r="L28" s="363"/>
      <c r="M28" s="364"/>
      <c r="N28" s="327"/>
      <c r="O28" s="327"/>
      <c r="P28" s="74"/>
    </row>
    <row r="29" spans="1:16" s="75" customFormat="1" ht="13.5" customHeight="1" x14ac:dyDescent="0.2">
      <c r="A29" s="76">
        <v>9</v>
      </c>
      <c r="B29" s="161" t="s">
        <v>213</v>
      </c>
      <c r="C29" s="161" t="s">
        <v>1961</v>
      </c>
      <c r="D29" s="76"/>
      <c r="E29" s="161"/>
      <c r="F29" s="362"/>
      <c r="G29" s="363"/>
      <c r="H29" s="363"/>
      <c r="I29" s="363"/>
      <c r="J29" s="363"/>
      <c r="K29" s="363"/>
      <c r="L29" s="363"/>
      <c r="M29" s="364"/>
      <c r="N29" s="327"/>
      <c r="O29" s="327"/>
      <c r="P29" s="74"/>
    </row>
    <row r="30" spans="1:16" s="75" customFormat="1" ht="13.5" customHeight="1" x14ac:dyDescent="0.2">
      <c r="A30" s="76">
        <v>10</v>
      </c>
      <c r="B30" s="161" t="s">
        <v>209</v>
      </c>
      <c r="C30" s="161" t="s">
        <v>1992</v>
      </c>
      <c r="D30" s="76"/>
      <c r="E30" s="161"/>
      <c r="F30" s="362"/>
      <c r="G30" s="363"/>
      <c r="H30" s="363"/>
      <c r="I30" s="363"/>
      <c r="J30" s="363"/>
      <c r="K30" s="363"/>
      <c r="L30" s="363"/>
      <c r="M30" s="364"/>
      <c r="N30" s="328"/>
      <c r="O30" s="365"/>
      <c r="P30" s="74"/>
    </row>
    <row r="31" spans="1:16" s="75" customFormat="1" ht="13.5" customHeight="1" x14ac:dyDescent="0.2">
      <c r="A31" s="76">
        <v>11</v>
      </c>
      <c r="B31" s="161" t="s">
        <v>1993</v>
      </c>
      <c r="C31" s="83" t="s">
        <v>1994</v>
      </c>
      <c r="D31" s="76"/>
      <c r="E31" s="161"/>
      <c r="F31" s="362"/>
      <c r="G31" s="363"/>
      <c r="H31" s="363"/>
      <c r="I31" s="363"/>
      <c r="J31" s="363"/>
      <c r="K31" s="363"/>
      <c r="L31" s="363"/>
      <c r="M31" s="364"/>
      <c r="N31" s="328"/>
      <c r="O31" s="365"/>
      <c r="P31" s="74"/>
    </row>
    <row r="32" spans="1:16" s="75" customFormat="1" ht="13.5" customHeight="1" x14ac:dyDescent="0.2">
      <c r="A32" s="76">
        <v>12</v>
      </c>
      <c r="B32" s="161" t="s">
        <v>2201</v>
      </c>
      <c r="C32" s="83" t="s">
        <v>2202</v>
      </c>
      <c r="D32" s="76"/>
      <c r="E32" s="161"/>
      <c r="F32" s="362"/>
      <c r="G32" s="363"/>
      <c r="H32" s="363"/>
      <c r="I32" s="363"/>
      <c r="J32" s="363"/>
      <c r="K32" s="363"/>
      <c r="L32" s="363"/>
      <c r="M32" s="364"/>
      <c r="N32" s="328"/>
      <c r="O32" s="365"/>
      <c r="P32" s="74"/>
    </row>
    <row r="33" spans="1:16" s="75" customFormat="1" ht="13.5" customHeight="1" x14ac:dyDescent="0.2">
      <c r="A33" s="76">
        <v>13</v>
      </c>
      <c r="B33" s="161" t="s">
        <v>2204</v>
      </c>
      <c r="C33" s="78" t="s">
        <v>2203</v>
      </c>
      <c r="D33" s="76"/>
      <c r="E33" s="161"/>
      <c r="F33" s="362"/>
      <c r="G33" s="363"/>
      <c r="H33" s="363"/>
      <c r="I33" s="363"/>
      <c r="J33" s="363"/>
      <c r="K33" s="363"/>
      <c r="L33" s="363"/>
      <c r="M33" s="364"/>
      <c r="N33" s="328"/>
      <c r="O33" s="365"/>
      <c r="P33" s="74"/>
    </row>
    <row r="34" spans="1:16" s="75" customFormat="1" ht="13.5" customHeight="1" x14ac:dyDescent="0.2">
      <c r="A34" s="76">
        <v>14</v>
      </c>
      <c r="B34" s="161" t="s">
        <v>1987</v>
      </c>
      <c r="C34" s="78" t="s">
        <v>1988</v>
      </c>
      <c r="D34" s="76"/>
      <c r="E34" s="161"/>
      <c r="F34" s="362"/>
      <c r="G34" s="363"/>
      <c r="H34" s="363"/>
      <c r="I34" s="363"/>
      <c r="J34" s="363"/>
      <c r="K34" s="363"/>
      <c r="L34" s="363"/>
      <c r="M34" s="364"/>
      <c r="N34" s="328"/>
      <c r="O34" s="365"/>
      <c r="P34" s="74"/>
    </row>
    <row r="35" spans="1:16" s="75" customFormat="1" ht="13.5" customHeight="1" x14ac:dyDescent="0.2">
      <c r="A35" s="76">
        <v>15</v>
      </c>
      <c r="B35" s="162" t="s">
        <v>1989</v>
      </c>
      <c r="C35" s="83" t="s">
        <v>1990</v>
      </c>
      <c r="D35" s="76"/>
      <c r="E35" s="161"/>
      <c r="F35" s="362"/>
      <c r="G35" s="363"/>
      <c r="H35" s="363"/>
      <c r="I35" s="363"/>
      <c r="J35" s="363"/>
      <c r="K35" s="363"/>
      <c r="L35" s="363"/>
      <c r="M35" s="364"/>
      <c r="N35" s="327"/>
      <c r="O35" s="327"/>
      <c r="P35" s="74"/>
    </row>
    <row r="36" spans="1:16" s="75" customFormat="1" ht="13.5" customHeight="1" x14ac:dyDescent="0.2">
      <c r="A36" s="76">
        <v>16</v>
      </c>
      <c r="B36" s="161" t="s">
        <v>2185</v>
      </c>
      <c r="C36" s="161" t="s">
        <v>2187</v>
      </c>
      <c r="D36" s="76"/>
      <c r="E36" s="161"/>
      <c r="F36" s="362"/>
      <c r="G36" s="363"/>
      <c r="H36" s="363"/>
      <c r="I36" s="363"/>
      <c r="J36" s="363"/>
      <c r="K36" s="363"/>
      <c r="L36" s="363"/>
      <c r="M36" s="364"/>
      <c r="N36" s="327"/>
      <c r="O36" s="327"/>
      <c r="P36" s="74"/>
    </row>
    <row r="37" spans="1:16" s="75" customFormat="1" ht="13.5" customHeight="1" x14ac:dyDescent="0.2">
      <c r="A37" s="76">
        <v>17</v>
      </c>
      <c r="B37" s="161"/>
      <c r="C37" s="161"/>
      <c r="D37" s="76"/>
      <c r="E37" s="161"/>
      <c r="F37" s="362"/>
      <c r="G37" s="363"/>
      <c r="H37" s="363"/>
      <c r="I37" s="363"/>
      <c r="J37" s="363"/>
      <c r="K37" s="363"/>
      <c r="L37" s="363"/>
      <c r="M37" s="364"/>
      <c r="N37" s="327"/>
      <c r="O37" s="327"/>
      <c r="P37" s="74"/>
    </row>
    <row r="38" spans="1:16" s="75" customFormat="1" ht="13.5" customHeight="1" x14ac:dyDescent="0.2">
      <c r="A38" s="76">
        <v>18</v>
      </c>
      <c r="B38" s="161"/>
      <c r="C38" s="161"/>
      <c r="D38" s="76"/>
      <c r="E38" s="161"/>
      <c r="F38" s="366"/>
      <c r="G38" s="367"/>
      <c r="H38" s="367"/>
      <c r="I38" s="367"/>
      <c r="J38" s="367"/>
      <c r="K38" s="367"/>
      <c r="L38" s="367"/>
      <c r="M38" s="368"/>
      <c r="N38" s="327"/>
      <c r="O38" s="327"/>
      <c r="P38" s="74"/>
    </row>
    <row r="39" spans="1:16" s="75" customFormat="1" ht="13.5" customHeight="1" x14ac:dyDescent="0.2">
      <c r="A39" s="76">
        <v>19</v>
      </c>
      <c r="B39" s="161"/>
      <c r="C39" s="161"/>
      <c r="D39" s="76"/>
      <c r="E39" s="161"/>
      <c r="F39" s="366"/>
      <c r="G39" s="367"/>
      <c r="H39" s="367"/>
      <c r="I39" s="367"/>
      <c r="J39" s="367"/>
      <c r="K39" s="367"/>
      <c r="L39" s="367"/>
      <c r="M39" s="368"/>
      <c r="N39" s="327"/>
      <c r="O39" s="327"/>
      <c r="P39" s="74"/>
    </row>
    <row r="40" spans="1:16" s="75" customFormat="1" ht="13.5" customHeight="1" x14ac:dyDescent="0.2">
      <c r="A40" s="76">
        <v>20</v>
      </c>
      <c r="B40" s="161"/>
      <c r="C40" s="161"/>
      <c r="D40" s="76"/>
      <c r="E40" s="161"/>
      <c r="F40" s="366"/>
      <c r="G40" s="367"/>
      <c r="H40" s="367"/>
      <c r="I40" s="367"/>
      <c r="J40" s="367"/>
      <c r="K40" s="367"/>
      <c r="L40" s="367"/>
      <c r="M40" s="368"/>
      <c r="N40" s="327"/>
      <c r="O40" s="327"/>
      <c r="P40" s="74"/>
    </row>
    <row r="41" spans="1:16" s="75" customFormat="1" ht="13" x14ac:dyDescent="0.2">
      <c r="A41" s="76">
        <v>21</v>
      </c>
      <c r="B41" s="161"/>
      <c r="C41" s="161"/>
      <c r="D41" s="76"/>
      <c r="E41" s="161"/>
      <c r="F41" s="366"/>
      <c r="G41" s="367"/>
      <c r="H41" s="367"/>
      <c r="I41" s="367"/>
      <c r="J41" s="367"/>
      <c r="K41" s="367"/>
      <c r="L41" s="367"/>
      <c r="M41" s="368"/>
      <c r="N41" s="327"/>
      <c r="O41" s="327"/>
      <c r="P41" s="74"/>
    </row>
    <row r="42" spans="1:16" s="75" customFormat="1" ht="13.5" customHeight="1" x14ac:dyDescent="0.2">
      <c r="A42" s="76">
        <v>22</v>
      </c>
      <c r="B42" s="161"/>
      <c r="C42" s="161"/>
      <c r="D42" s="76"/>
      <c r="E42" s="161"/>
      <c r="F42" s="366"/>
      <c r="G42" s="367"/>
      <c r="H42" s="367"/>
      <c r="I42" s="367"/>
      <c r="J42" s="367"/>
      <c r="K42" s="367"/>
      <c r="L42" s="367"/>
      <c r="M42" s="368"/>
      <c r="N42" s="327"/>
      <c r="O42" s="327"/>
      <c r="P42" s="74"/>
    </row>
    <row r="43" spans="1:16" s="75" customFormat="1" ht="13.5" customHeight="1" x14ac:dyDescent="0.2">
      <c r="A43" s="76">
        <v>23</v>
      </c>
      <c r="B43" s="161"/>
      <c r="C43" s="161"/>
      <c r="D43" s="76"/>
      <c r="E43" s="161"/>
      <c r="F43" s="369"/>
      <c r="G43" s="370"/>
      <c r="H43" s="370"/>
      <c r="I43" s="370"/>
      <c r="J43" s="370"/>
      <c r="K43" s="370"/>
      <c r="L43" s="370"/>
      <c r="M43" s="371"/>
      <c r="N43" s="327"/>
      <c r="O43" s="327"/>
      <c r="P43" s="74"/>
    </row>
  </sheetData>
  <mergeCells count="54">
    <mergeCell ref="F41:M41"/>
    <mergeCell ref="N41:O41"/>
    <mergeCell ref="F42:M42"/>
    <mergeCell ref="N42:O42"/>
    <mergeCell ref="F43:M43"/>
    <mergeCell ref="N43:O43"/>
    <mergeCell ref="F38:M38"/>
    <mergeCell ref="N38:O38"/>
    <mergeCell ref="F39:M39"/>
    <mergeCell ref="N39:O39"/>
    <mergeCell ref="F40:M40"/>
    <mergeCell ref="N40:O40"/>
    <mergeCell ref="F35:M35"/>
    <mergeCell ref="N35:O35"/>
    <mergeCell ref="F36:M36"/>
    <mergeCell ref="N36:O36"/>
    <mergeCell ref="F37:M37"/>
    <mergeCell ref="N37:O37"/>
    <mergeCell ref="F32:M32"/>
    <mergeCell ref="N32:O32"/>
    <mergeCell ref="F33:M33"/>
    <mergeCell ref="N33:O33"/>
    <mergeCell ref="F34:M34"/>
    <mergeCell ref="N34:O34"/>
    <mergeCell ref="F29:M29"/>
    <mergeCell ref="N29:O29"/>
    <mergeCell ref="F30:M30"/>
    <mergeCell ref="N30:O30"/>
    <mergeCell ref="F31:M31"/>
    <mergeCell ref="N31:O31"/>
    <mergeCell ref="F26:M26"/>
    <mergeCell ref="N26:O26"/>
    <mergeCell ref="F27:M27"/>
    <mergeCell ref="N27:O27"/>
    <mergeCell ref="F28:M28"/>
    <mergeCell ref="N28:O28"/>
    <mergeCell ref="F23:M23"/>
    <mergeCell ref="N23:O23"/>
    <mergeCell ref="F24:M24"/>
    <mergeCell ref="N24:O24"/>
    <mergeCell ref="F25:M25"/>
    <mergeCell ref="N25:O25"/>
    <mergeCell ref="F20:M20"/>
    <mergeCell ref="N20:O20"/>
    <mergeCell ref="F21:M21"/>
    <mergeCell ref="N21:O21"/>
    <mergeCell ref="F22:M22"/>
    <mergeCell ref="N22:O22"/>
    <mergeCell ref="A5:O19"/>
    <mergeCell ref="D1:F1"/>
    <mergeCell ref="G1:N1"/>
    <mergeCell ref="D2:F2"/>
    <mergeCell ref="G2:N2"/>
    <mergeCell ref="A4:O4"/>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19233"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19233" r:id="rId4" name="CommandButton1"/>
      </mc:Fallback>
    </mc:AlternateContent>
  </controls>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31"/>
  <dimension ref="A1:P43"/>
  <sheetViews>
    <sheetView view="pageBreakPreview" zoomScaleNormal="100" zoomScaleSheetLayoutView="100" workbookViewId="0">
      <selection activeCell="F27" sqref="F27:M27"/>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164" t="s">
        <v>85</v>
      </c>
      <c r="B1" s="163" t="s">
        <v>82</v>
      </c>
      <c r="C1" s="39" t="s">
        <v>83</v>
      </c>
      <c r="D1" s="337"/>
      <c r="E1" s="337"/>
      <c r="F1" s="337"/>
      <c r="G1" s="337" t="s">
        <v>33</v>
      </c>
      <c r="H1" s="337"/>
      <c r="I1" s="337"/>
      <c r="J1" s="337"/>
      <c r="K1" s="337"/>
      <c r="L1" s="337"/>
      <c r="M1" s="337"/>
      <c r="N1" s="337"/>
      <c r="O1" s="40" t="s">
        <v>20</v>
      </c>
      <c r="P1" s="41"/>
    </row>
    <row r="2" spans="1:16" ht="13.5" customHeight="1" x14ac:dyDescent="0.2">
      <c r="A2" s="44"/>
      <c r="B2" s="45" t="s">
        <v>1969</v>
      </c>
      <c r="C2" s="46" t="s">
        <v>1966</v>
      </c>
      <c r="D2" s="351"/>
      <c r="E2" s="351"/>
      <c r="F2" s="351"/>
      <c r="G2" s="352" t="s">
        <v>1970</v>
      </c>
      <c r="H2" s="352"/>
      <c r="I2" s="352"/>
      <c r="J2" s="352"/>
      <c r="K2" s="352"/>
      <c r="L2" s="352"/>
      <c r="M2" s="352"/>
      <c r="N2" s="352"/>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53" t="s">
        <v>78</v>
      </c>
      <c r="B4" s="353"/>
      <c r="C4" s="353"/>
      <c r="D4" s="353"/>
      <c r="E4" s="353"/>
      <c r="F4" s="353"/>
      <c r="G4" s="353"/>
      <c r="H4" s="353"/>
      <c r="I4" s="353"/>
      <c r="J4" s="353"/>
      <c r="K4" s="353"/>
      <c r="L4" s="353"/>
      <c r="M4" s="353"/>
      <c r="N4" s="353"/>
      <c r="O4" s="353"/>
      <c r="P4" s="42"/>
    </row>
    <row r="5" spans="1:16" ht="13.5" customHeight="1" x14ac:dyDescent="0.2">
      <c r="A5" s="349" t="s">
        <v>2350</v>
      </c>
      <c r="B5" s="350"/>
      <c r="C5" s="350"/>
      <c r="D5" s="350"/>
      <c r="E5" s="350"/>
      <c r="F5" s="350"/>
      <c r="G5" s="350"/>
      <c r="H5" s="350"/>
      <c r="I5" s="350"/>
      <c r="J5" s="350"/>
      <c r="K5" s="350"/>
      <c r="L5" s="350"/>
      <c r="M5" s="350"/>
      <c r="N5" s="350"/>
      <c r="O5" s="350"/>
      <c r="P5" s="42"/>
    </row>
    <row r="6" spans="1:16" s="75" customFormat="1" ht="13.5" customHeight="1" x14ac:dyDescent="0.2">
      <c r="A6" s="350"/>
      <c r="B6" s="350"/>
      <c r="C6" s="350"/>
      <c r="D6" s="350"/>
      <c r="E6" s="350"/>
      <c r="F6" s="350"/>
      <c r="G6" s="350"/>
      <c r="H6" s="350"/>
      <c r="I6" s="350"/>
      <c r="J6" s="350"/>
      <c r="K6" s="350"/>
      <c r="L6" s="350"/>
      <c r="M6" s="350"/>
      <c r="N6" s="350"/>
      <c r="O6" s="350"/>
      <c r="P6" s="74"/>
    </row>
    <row r="7" spans="1:16" s="75" customFormat="1" ht="13.5" customHeight="1" x14ac:dyDescent="0.2">
      <c r="A7" s="350"/>
      <c r="B7" s="350"/>
      <c r="C7" s="350"/>
      <c r="D7" s="350"/>
      <c r="E7" s="350"/>
      <c r="F7" s="350"/>
      <c r="G7" s="350"/>
      <c r="H7" s="350"/>
      <c r="I7" s="350"/>
      <c r="J7" s="350"/>
      <c r="K7" s="350"/>
      <c r="L7" s="350"/>
      <c r="M7" s="350"/>
      <c r="N7" s="350"/>
      <c r="O7" s="350"/>
      <c r="P7" s="74"/>
    </row>
    <row r="8" spans="1:16" s="75" customFormat="1" ht="13.5" customHeight="1" x14ac:dyDescent="0.2">
      <c r="A8" s="350"/>
      <c r="B8" s="350"/>
      <c r="C8" s="350"/>
      <c r="D8" s="350"/>
      <c r="E8" s="350"/>
      <c r="F8" s="350"/>
      <c r="G8" s="350"/>
      <c r="H8" s="350"/>
      <c r="I8" s="350"/>
      <c r="J8" s="350"/>
      <c r="K8" s="350"/>
      <c r="L8" s="350"/>
      <c r="M8" s="350"/>
      <c r="N8" s="350"/>
      <c r="O8" s="350"/>
      <c r="P8" s="74"/>
    </row>
    <row r="9" spans="1:16" s="75" customFormat="1" ht="13.5" customHeight="1" x14ac:dyDescent="0.2">
      <c r="A9" s="350"/>
      <c r="B9" s="350"/>
      <c r="C9" s="350"/>
      <c r="D9" s="350"/>
      <c r="E9" s="350"/>
      <c r="F9" s="350"/>
      <c r="G9" s="350"/>
      <c r="H9" s="350"/>
      <c r="I9" s="350"/>
      <c r="J9" s="350"/>
      <c r="K9" s="350"/>
      <c r="L9" s="350"/>
      <c r="M9" s="350"/>
      <c r="N9" s="350"/>
      <c r="O9" s="350"/>
      <c r="P9" s="74"/>
    </row>
    <row r="10" spans="1:16" s="75" customFormat="1" ht="13.5" customHeight="1" x14ac:dyDescent="0.2">
      <c r="A10" s="350"/>
      <c r="B10" s="350"/>
      <c r="C10" s="350"/>
      <c r="D10" s="350"/>
      <c r="E10" s="350"/>
      <c r="F10" s="350"/>
      <c r="G10" s="350"/>
      <c r="H10" s="350"/>
      <c r="I10" s="350"/>
      <c r="J10" s="350"/>
      <c r="K10" s="350"/>
      <c r="L10" s="350"/>
      <c r="M10" s="350"/>
      <c r="N10" s="350"/>
      <c r="O10" s="350"/>
      <c r="P10" s="74"/>
    </row>
    <row r="11" spans="1:16" s="75" customFormat="1" ht="13.5" customHeight="1" x14ac:dyDescent="0.2">
      <c r="A11" s="350"/>
      <c r="B11" s="350"/>
      <c r="C11" s="350"/>
      <c r="D11" s="350"/>
      <c r="E11" s="350"/>
      <c r="F11" s="350"/>
      <c r="G11" s="350"/>
      <c r="H11" s="350"/>
      <c r="I11" s="350"/>
      <c r="J11" s="350"/>
      <c r="K11" s="350"/>
      <c r="L11" s="350"/>
      <c r="M11" s="350"/>
      <c r="N11" s="350"/>
      <c r="O11" s="350"/>
      <c r="P11" s="74"/>
    </row>
    <row r="12" spans="1:16" s="75" customFormat="1" ht="13.5" customHeight="1" x14ac:dyDescent="0.2">
      <c r="A12" s="350"/>
      <c r="B12" s="350"/>
      <c r="C12" s="350"/>
      <c r="D12" s="350"/>
      <c r="E12" s="350"/>
      <c r="F12" s="350"/>
      <c r="G12" s="350"/>
      <c r="H12" s="350"/>
      <c r="I12" s="350"/>
      <c r="J12" s="350"/>
      <c r="K12" s="350"/>
      <c r="L12" s="350"/>
      <c r="M12" s="350"/>
      <c r="N12" s="350"/>
      <c r="O12" s="350"/>
      <c r="P12" s="74"/>
    </row>
    <row r="13" spans="1:16" s="75" customFormat="1" ht="13.5" customHeight="1" x14ac:dyDescent="0.2">
      <c r="A13" s="350"/>
      <c r="B13" s="350"/>
      <c r="C13" s="350"/>
      <c r="D13" s="350"/>
      <c r="E13" s="350"/>
      <c r="F13" s="350"/>
      <c r="G13" s="350"/>
      <c r="H13" s="350"/>
      <c r="I13" s="350"/>
      <c r="J13" s="350"/>
      <c r="K13" s="350"/>
      <c r="L13" s="350"/>
      <c r="M13" s="350"/>
      <c r="N13" s="350"/>
      <c r="O13" s="350"/>
      <c r="P13" s="74"/>
    </row>
    <row r="14" spans="1:16" s="75" customFormat="1" ht="13.5" customHeight="1" x14ac:dyDescent="0.2">
      <c r="A14" s="350"/>
      <c r="B14" s="350"/>
      <c r="C14" s="350"/>
      <c r="D14" s="350"/>
      <c r="E14" s="350"/>
      <c r="F14" s="350"/>
      <c r="G14" s="350"/>
      <c r="H14" s="350"/>
      <c r="I14" s="350"/>
      <c r="J14" s="350"/>
      <c r="K14" s="350"/>
      <c r="L14" s="350"/>
      <c r="M14" s="350"/>
      <c r="N14" s="350"/>
      <c r="O14" s="350"/>
      <c r="P14" s="74"/>
    </row>
    <row r="15" spans="1:16" s="75" customFormat="1" ht="13.5" customHeight="1" x14ac:dyDescent="0.2">
      <c r="A15" s="350"/>
      <c r="B15" s="350"/>
      <c r="C15" s="350"/>
      <c r="D15" s="350"/>
      <c r="E15" s="350"/>
      <c r="F15" s="350"/>
      <c r="G15" s="350"/>
      <c r="H15" s="350"/>
      <c r="I15" s="350"/>
      <c r="J15" s="350"/>
      <c r="K15" s="350"/>
      <c r="L15" s="350"/>
      <c r="M15" s="350"/>
      <c r="N15" s="350"/>
      <c r="O15" s="350"/>
      <c r="P15" s="74"/>
    </row>
    <row r="16" spans="1:16" s="75" customFormat="1" ht="13.5" customHeight="1" x14ac:dyDescent="0.2">
      <c r="A16" s="350"/>
      <c r="B16" s="350"/>
      <c r="C16" s="350"/>
      <c r="D16" s="350"/>
      <c r="E16" s="350"/>
      <c r="F16" s="350"/>
      <c r="G16" s="350"/>
      <c r="H16" s="350"/>
      <c r="I16" s="350"/>
      <c r="J16" s="350"/>
      <c r="K16" s="350"/>
      <c r="L16" s="350"/>
      <c r="M16" s="350"/>
      <c r="N16" s="350"/>
      <c r="O16" s="350"/>
      <c r="P16" s="74"/>
    </row>
    <row r="17" spans="1:16" s="75" customFormat="1" ht="13.5" customHeight="1" x14ac:dyDescent="0.2">
      <c r="A17" s="350"/>
      <c r="B17" s="350"/>
      <c r="C17" s="350"/>
      <c r="D17" s="350"/>
      <c r="E17" s="350"/>
      <c r="F17" s="350"/>
      <c r="G17" s="350"/>
      <c r="H17" s="350"/>
      <c r="I17" s="350"/>
      <c r="J17" s="350"/>
      <c r="K17" s="350"/>
      <c r="L17" s="350"/>
      <c r="M17" s="350"/>
      <c r="N17" s="350"/>
      <c r="O17" s="350"/>
      <c r="P17" s="74"/>
    </row>
    <row r="18" spans="1:16" s="75" customFormat="1" ht="13.5" customHeight="1" x14ac:dyDescent="0.2">
      <c r="A18" s="350"/>
      <c r="B18" s="350"/>
      <c r="C18" s="350"/>
      <c r="D18" s="350"/>
      <c r="E18" s="350"/>
      <c r="F18" s="350"/>
      <c r="G18" s="350"/>
      <c r="H18" s="350"/>
      <c r="I18" s="350"/>
      <c r="J18" s="350"/>
      <c r="K18" s="350"/>
      <c r="L18" s="350"/>
      <c r="M18" s="350"/>
      <c r="N18" s="350"/>
      <c r="O18" s="350"/>
      <c r="P18" s="74"/>
    </row>
    <row r="19" spans="1:16" s="75" customFormat="1" ht="13.5" customHeight="1" x14ac:dyDescent="0.2">
      <c r="A19" s="350"/>
      <c r="B19" s="350"/>
      <c r="C19" s="350"/>
      <c r="D19" s="350"/>
      <c r="E19" s="350"/>
      <c r="F19" s="350"/>
      <c r="G19" s="350"/>
      <c r="H19" s="350"/>
      <c r="I19" s="350"/>
      <c r="J19" s="350"/>
      <c r="K19" s="350"/>
      <c r="L19" s="350"/>
      <c r="M19" s="350"/>
      <c r="N19" s="350"/>
      <c r="O19" s="350"/>
      <c r="P19" s="74"/>
    </row>
    <row r="20" spans="1:16" s="75" customFormat="1" ht="13.5" customHeight="1" x14ac:dyDescent="0.2">
      <c r="A20" s="166" t="s">
        <v>15</v>
      </c>
      <c r="B20" s="166" t="s">
        <v>35</v>
      </c>
      <c r="C20" s="92" t="s">
        <v>36</v>
      </c>
      <c r="D20" s="166" t="s">
        <v>37</v>
      </c>
      <c r="E20" s="166" t="s">
        <v>32</v>
      </c>
      <c r="F20" s="354" t="s">
        <v>77</v>
      </c>
      <c r="G20" s="354"/>
      <c r="H20" s="354"/>
      <c r="I20" s="354"/>
      <c r="J20" s="354"/>
      <c r="K20" s="354"/>
      <c r="L20" s="354"/>
      <c r="M20" s="354"/>
      <c r="N20" s="355" t="s">
        <v>81</v>
      </c>
      <c r="O20" s="355"/>
      <c r="P20" s="74"/>
    </row>
    <row r="21" spans="1:16" s="75" customFormat="1" ht="13.5" customHeight="1" x14ac:dyDescent="0.2">
      <c r="A21" s="69">
        <v>1</v>
      </c>
      <c r="B21" s="161" t="s">
        <v>1952</v>
      </c>
      <c r="C21" s="89" t="s">
        <v>1972</v>
      </c>
      <c r="D21" s="76"/>
      <c r="E21" s="72"/>
      <c r="F21" s="356"/>
      <c r="G21" s="357"/>
      <c r="H21" s="357"/>
      <c r="I21" s="357"/>
      <c r="J21" s="357"/>
      <c r="K21" s="357"/>
      <c r="L21" s="357"/>
      <c r="M21" s="358"/>
      <c r="N21" s="338"/>
      <c r="O21" s="338"/>
      <c r="P21" s="74"/>
    </row>
    <row r="22" spans="1:16" s="75" customFormat="1" ht="13.5" customHeight="1" x14ac:dyDescent="0.2">
      <c r="A22" s="76">
        <v>2</v>
      </c>
      <c r="B22" s="165" t="s">
        <v>1953</v>
      </c>
      <c r="C22" s="78" t="s">
        <v>1981</v>
      </c>
      <c r="D22" s="76"/>
      <c r="E22" s="161"/>
      <c r="F22" s="359"/>
      <c r="G22" s="360"/>
      <c r="H22" s="360"/>
      <c r="I22" s="360"/>
      <c r="J22" s="360"/>
      <c r="K22" s="360"/>
      <c r="L22" s="360"/>
      <c r="M22" s="361"/>
      <c r="N22" s="327"/>
      <c r="O22" s="327"/>
      <c r="P22" s="74"/>
    </row>
    <row r="23" spans="1:16" s="75" customFormat="1" ht="13.5" customHeight="1" x14ac:dyDescent="0.2">
      <c r="A23" s="76">
        <v>3</v>
      </c>
      <c r="B23" s="161" t="s">
        <v>1528</v>
      </c>
      <c r="C23" s="78" t="s">
        <v>1982</v>
      </c>
      <c r="D23" s="76"/>
      <c r="E23" s="161"/>
      <c r="F23" s="359"/>
      <c r="G23" s="360"/>
      <c r="H23" s="360"/>
      <c r="I23" s="360"/>
      <c r="J23" s="360"/>
      <c r="K23" s="360"/>
      <c r="L23" s="360"/>
      <c r="M23" s="361"/>
      <c r="N23" s="327"/>
      <c r="O23" s="327"/>
      <c r="P23" s="74"/>
    </row>
    <row r="24" spans="1:16" s="75" customFormat="1" ht="13.5" customHeight="1" x14ac:dyDescent="0.2">
      <c r="A24" s="76">
        <v>4</v>
      </c>
      <c r="B24" s="165" t="s">
        <v>1935</v>
      </c>
      <c r="C24" s="78" t="s">
        <v>1973</v>
      </c>
      <c r="D24" s="76"/>
      <c r="E24" s="161"/>
      <c r="F24" s="359"/>
      <c r="G24" s="360"/>
      <c r="H24" s="360"/>
      <c r="I24" s="360"/>
      <c r="J24" s="360"/>
      <c r="K24" s="360"/>
      <c r="L24" s="360"/>
      <c r="M24" s="361"/>
      <c r="N24" s="327"/>
      <c r="O24" s="327"/>
      <c r="P24" s="74"/>
    </row>
    <row r="25" spans="1:16" s="75" customFormat="1" ht="13.5" customHeight="1" x14ac:dyDescent="0.2">
      <c r="A25" s="76">
        <v>5</v>
      </c>
      <c r="B25" s="161" t="s">
        <v>1289</v>
      </c>
      <c r="C25" s="78" t="s">
        <v>1974</v>
      </c>
      <c r="D25" s="76"/>
      <c r="E25" s="161"/>
      <c r="F25" s="359"/>
      <c r="G25" s="360"/>
      <c r="H25" s="360"/>
      <c r="I25" s="360"/>
      <c r="J25" s="360"/>
      <c r="K25" s="360"/>
      <c r="L25" s="360"/>
      <c r="M25" s="361"/>
      <c r="N25" s="327"/>
      <c r="O25" s="327"/>
      <c r="P25" s="74"/>
    </row>
    <row r="26" spans="1:16" s="75" customFormat="1" ht="13.5" customHeight="1" x14ac:dyDescent="0.2">
      <c r="A26" s="76">
        <v>6</v>
      </c>
      <c r="B26" s="161" t="s">
        <v>1921</v>
      </c>
      <c r="C26" s="78" t="s">
        <v>1975</v>
      </c>
      <c r="D26" s="76"/>
      <c r="E26" s="161"/>
      <c r="F26" s="359"/>
      <c r="G26" s="360"/>
      <c r="H26" s="360"/>
      <c r="I26" s="360"/>
      <c r="J26" s="360"/>
      <c r="K26" s="360"/>
      <c r="L26" s="360"/>
      <c r="M26" s="361"/>
      <c r="N26" s="327"/>
      <c r="O26" s="327"/>
      <c r="P26" s="74"/>
    </row>
    <row r="27" spans="1:16" s="75" customFormat="1" ht="13.5" customHeight="1" x14ac:dyDescent="0.2">
      <c r="A27" s="76">
        <v>7</v>
      </c>
      <c r="B27" s="161" t="s">
        <v>1883</v>
      </c>
      <c r="C27" s="78" t="s">
        <v>1976</v>
      </c>
      <c r="D27" s="76"/>
      <c r="E27" s="161"/>
      <c r="F27" s="362"/>
      <c r="G27" s="363"/>
      <c r="H27" s="363"/>
      <c r="I27" s="363"/>
      <c r="J27" s="363"/>
      <c r="K27" s="363"/>
      <c r="L27" s="363"/>
      <c r="M27" s="364"/>
      <c r="N27" s="327"/>
      <c r="O27" s="327"/>
      <c r="P27" s="74"/>
    </row>
    <row r="28" spans="1:16" s="75" customFormat="1" ht="13.5" customHeight="1" x14ac:dyDescent="0.2">
      <c r="A28" s="76">
        <v>8</v>
      </c>
      <c r="B28" s="161" t="s">
        <v>1286</v>
      </c>
      <c r="C28" s="161" t="s">
        <v>1977</v>
      </c>
      <c r="D28" s="76"/>
      <c r="E28" s="161"/>
      <c r="F28" s="362"/>
      <c r="G28" s="363"/>
      <c r="H28" s="363"/>
      <c r="I28" s="363"/>
      <c r="J28" s="363"/>
      <c r="K28" s="363"/>
      <c r="L28" s="363"/>
      <c r="M28" s="364"/>
      <c r="N28" s="327"/>
      <c r="O28" s="327"/>
      <c r="P28" s="74"/>
    </row>
    <row r="29" spans="1:16" s="75" customFormat="1" ht="13.5" customHeight="1" x14ac:dyDescent="0.2">
      <c r="A29" s="76">
        <v>9</v>
      </c>
      <c r="B29" s="161" t="s">
        <v>213</v>
      </c>
      <c r="C29" s="161" t="s">
        <v>1978</v>
      </c>
      <c r="D29" s="76"/>
      <c r="E29" s="161"/>
      <c r="F29" s="362"/>
      <c r="G29" s="363"/>
      <c r="H29" s="363"/>
      <c r="I29" s="363"/>
      <c r="J29" s="363"/>
      <c r="K29" s="363"/>
      <c r="L29" s="363"/>
      <c r="M29" s="364"/>
      <c r="N29" s="327"/>
      <c r="O29" s="327"/>
      <c r="P29" s="74"/>
    </row>
    <row r="30" spans="1:16" s="75" customFormat="1" ht="13.5" customHeight="1" x14ac:dyDescent="0.2">
      <c r="A30" s="76">
        <v>10</v>
      </c>
      <c r="B30" s="161" t="s">
        <v>209</v>
      </c>
      <c r="C30" s="161" t="s">
        <v>1979</v>
      </c>
      <c r="D30" s="76"/>
      <c r="E30" s="161"/>
      <c r="F30" s="362"/>
      <c r="G30" s="363"/>
      <c r="H30" s="363"/>
      <c r="I30" s="363"/>
      <c r="J30" s="363"/>
      <c r="K30" s="363"/>
      <c r="L30" s="363"/>
      <c r="M30" s="364"/>
      <c r="N30" s="328"/>
      <c r="O30" s="365"/>
      <c r="P30" s="74"/>
    </row>
    <row r="31" spans="1:16" s="75" customFormat="1" ht="13.5" customHeight="1" x14ac:dyDescent="0.2">
      <c r="A31" s="76">
        <v>11</v>
      </c>
      <c r="B31" s="161" t="s">
        <v>1292</v>
      </c>
      <c r="C31" s="161" t="s">
        <v>1980</v>
      </c>
      <c r="D31" s="76"/>
      <c r="E31" s="161"/>
      <c r="F31" s="362"/>
      <c r="G31" s="363"/>
      <c r="H31" s="363"/>
      <c r="I31" s="363"/>
      <c r="J31" s="363"/>
      <c r="K31" s="363"/>
      <c r="L31" s="363"/>
      <c r="M31" s="364"/>
      <c r="N31" s="328"/>
      <c r="O31" s="365"/>
      <c r="P31" s="74"/>
    </row>
    <row r="32" spans="1:16" s="75" customFormat="1" ht="13.5" customHeight="1" x14ac:dyDescent="0.2">
      <c r="A32" s="76">
        <v>12</v>
      </c>
      <c r="B32" s="161" t="s">
        <v>2002</v>
      </c>
      <c r="C32" s="161" t="s">
        <v>2206</v>
      </c>
      <c r="D32" s="76"/>
      <c r="E32" s="161"/>
      <c r="F32" s="362"/>
      <c r="G32" s="363"/>
      <c r="H32" s="363"/>
      <c r="I32" s="363"/>
      <c r="J32" s="363"/>
      <c r="K32" s="363"/>
      <c r="L32" s="363"/>
      <c r="M32" s="364"/>
      <c r="N32" s="328"/>
      <c r="O32" s="365"/>
      <c r="P32" s="74"/>
    </row>
    <row r="33" spans="1:16" s="75" customFormat="1" ht="13.5" customHeight="1" x14ac:dyDescent="0.2">
      <c r="A33" s="76">
        <v>13</v>
      </c>
      <c r="B33" s="161" t="s">
        <v>1965</v>
      </c>
      <c r="C33" s="78" t="s">
        <v>2205</v>
      </c>
      <c r="D33" s="76"/>
      <c r="E33" s="161"/>
      <c r="F33" s="362"/>
      <c r="G33" s="363"/>
      <c r="H33" s="363"/>
      <c r="I33" s="363"/>
      <c r="J33" s="363"/>
      <c r="K33" s="363"/>
      <c r="L33" s="363"/>
      <c r="M33" s="364"/>
      <c r="N33" s="328"/>
      <c r="O33" s="365"/>
      <c r="P33" s="74"/>
    </row>
    <row r="34" spans="1:16" s="75" customFormat="1" ht="13.5" customHeight="1" x14ac:dyDescent="0.2">
      <c r="A34" s="76">
        <v>14</v>
      </c>
      <c r="B34" s="161" t="s">
        <v>1983</v>
      </c>
      <c r="C34" s="78" t="s">
        <v>1984</v>
      </c>
      <c r="D34" s="76"/>
      <c r="E34" s="161"/>
      <c r="F34" s="362"/>
      <c r="G34" s="363"/>
      <c r="H34" s="363"/>
      <c r="I34" s="363"/>
      <c r="J34" s="363"/>
      <c r="K34" s="363"/>
      <c r="L34" s="363"/>
      <c r="M34" s="364"/>
      <c r="N34" s="328"/>
      <c r="O34" s="365"/>
      <c r="P34" s="74"/>
    </row>
    <row r="35" spans="1:16" s="75" customFormat="1" ht="13.5" customHeight="1" x14ac:dyDescent="0.2">
      <c r="A35" s="76">
        <v>15</v>
      </c>
      <c r="B35" s="162" t="s">
        <v>1985</v>
      </c>
      <c r="C35" s="83" t="s">
        <v>1986</v>
      </c>
      <c r="D35" s="76"/>
      <c r="E35" s="161"/>
      <c r="F35" s="362"/>
      <c r="G35" s="363"/>
      <c r="H35" s="363"/>
      <c r="I35" s="363"/>
      <c r="J35" s="363"/>
      <c r="K35" s="363"/>
      <c r="L35" s="363"/>
      <c r="M35" s="364"/>
      <c r="N35" s="327"/>
      <c r="O35" s="327"/>
      <c r="P35" s="74"/>
    </row>
    <row r="36" spans="1:16" s="75" customFormat="1" ht="13.5" customHeight="1" x14ac:dyDescent="0.2">
      <c r="A36" s="76">
        <v>16</v>
      </c>
      <c r="B36" s="161" t="s">
        <v>2188</v>
      </c>
      <c r="C36" s="161" t="s">
        <v>2190</v>
      </c>
      <c r="D36" s="76"/>
      <c r="E36" s="161"/>
      <c r="F36" s="362"/>
      <c r="G36" s="363"/>
      <c r="H36" s="363"/>
      <c r="I36" s="363"/>
      <c r="J36" s="363"/>
      <c r="K36" s="363"/>
      <c r="L36" s="363"/>
      <c r="M36" s="364"/>
      <c r="N36" s="327"/>
      <c r="O36" s="327"/>
      <c r="P36" s="74"/>
    </row>
    <row r="37" spans="1:16" s="75" customFormat="1" ht="13.5" customHeight="1" x14ac:dyDescent="0.2">
      <c r="A37" s="76">
        <v>17</v>
      </c>
      <c r="B37" s="161"/>
      <c r="C37" s="161"/>
      <c r="D37" s="76"/>
      <c r="E37" s="161"/>
      <c r="F37" s="362"/>
      <c r="G37" s="363"/>
      <c r="H37" s="363"/>
      <c r="I37" s="363"/>
      <c r="J37" s="363"/>
      <c r="K37" s="363"/>
      <c r="L37" s="363"/>
      <c r="M37" s="364"/>
      <c r="N37" s="327"/>
      <c r="O37" s="327"/>
      <c r="P37" s="74"/>
    </row>
    <row r="38" spans="1:16" s="75" customFormat="1" ht="13.5" customHeight="1" x14ac:dyDescent="0.2">
      <c r="A38" s="76">
        <v>18</v>
      </c>
      <c r="B38" s="161"/>
      <c r="C38" s="161"/>
      <c r="D38" s="76"/>
      <c r="E38" s="161"/>
      <c r="F38" s="366"/>
      <c r="G38" s="367"/>
      <c r="H38" s="367"/>
      <c r="I38" s="367"/>
      <c r="J38" s="367"/>
      <c r="K38" s="367"/>
      <c r="L38" s="367"/>
      <c r="M38" s="368"/>
      <c r="N38" s="327"/>
      <c r="O38" s="327"/>
      <c r="P38" s="74"/>
    </row>
    <row r="39" spans="1:16" s="75" customFormat="1" ht="13.5" customHeight="1" x14ac:dyDescent="0.2">
      <c r="A39" s="76">
        <v>19</v>
      </c>
      <c r="B39" s="161"/>
      <c r="C39" s="161"/>
      <c r="D39" s="76"/>
      <c r="E39" s="161"/>
      <c r="F39" s="366"/>
      <c r="G39" s="367"/>
      <c r="H39" s="367"/>
      <c r="I39" s="367"/>
      <c r="J39" s="367"/>
      <c r="K39" s="367"/>
      <c r="L39" s="367"/>
      <c r="M39" s="368"/>
      <c r="N39" s="327"/>
      <c r="O39" s="327"/>
      <c r="P39" s="74"/>
    </row>
    <row r="40" spans="1:16" s="75" customFormat="1" ht="13.5" customHeight="1" x14ac:dyDescent="0.2">
      <c r="A40" s="76">
        <v>20</v>
      </c>
      <c r="B40" s="161"/>
      <c r="C40" s="161"/>
      <c r="D40" s="76"/>
      <c r="E40" s="161"/>
      <c r="F40" s="366"/>
      <c r="G40" s="367"/>
      <c r="H40" s="367"/>
      <c r="I40" s="367"/>
      <c r="J40" s="367"/>
      <c r="K40" s="367"/>
      <c r="L40" s="367"/>
      <c r="M40" s="368"/>
      <c r="N40" s="327"/>
      <c r="O40" s="327"/>
      <c r="P40" s="74"/>
    </row>
    <row r="41" spans="1:16" s="75" customFormat="1" ht="13" x14ac:dyDescent="0.2">
      <c r="A41" s="76">
        <v>21</v>
      </c>
      <c r="B41" s="161"/>
      <c r="C41" s="161"/>
      <c r="D41" s="76"/>
      <c r="E41" s="161"/>
      <c r="F41" s="366"/>
      <c r="G41" s="367"/>
      <c r="H41" s="367"/>
      <c r="I41" s="367"/>
      <c r="J41" s="367"/>
      <c r="K41" s="367"/>
      <c r="L41" s="367"/>
      <c r="M41" s="368"/>
      <c r="N41" s="327"/>
      <c r="O41" s="327"/>
      <c r="P41" s="74"/>
    </row>
    <row r="42" spans="1:16" s="75" customFormat="1" ht="13.5" customHeight="1" x14ac:dyDescent="0.2">
      <c r="A42" s="76">
        <v>22</v>
      </c>
      <c r="B42" s="161"/>
      <c r="C42" s="161"/>
      <c r="D42" s="76"/>
      <c r="E42" s="161"/>
      <c r="F42" s="366"/>
      <c r="G42" s="367"/>
      <c r="H42" s="367"/>
      <c r="I42" s="367"/>
      <c r="J42" s="367"/>
      <c r="K42" s="367"/>
      <c r="L42" s="367"/>
      <c r="M42" s="368"/>
      <c r="N42" s="327"/>
      <c r="O42" s="327"/>
      <c r="P42" s="74"/>
    </row>
    <row r="43" spans="1:16" s="75" customFormat="1" ht="13.5" customHeight="1" x14ac:dyDescent="0.2">
      <c r="A43" s="76">
        <v>23</v>
      </c>
      <c r="B43" s="161"/>
      <c r="C43" s="161"/>
      <c r="D43" s="76"/>
      <c r="E43" s="161"/>
      <c r="F43" s="369"/>
      <c r="G43" s="370"/>
      <c r="H43" s="370"/>
      <c r="I43" s="370"/>
      <c r="J43" s="370"/>
      <c r="K43" s="370"/>
      <c r="L43" s="370"/>
      <c r="M43" s="371"/>
      <c r="N43" s="327"/>
      <c r="O43" s="327"/>
      <c r="P43" s="74"/>
    </row>
  </sheetData>
  <mergeCells count="54">
    <mergeCell ref="F41:M41"/>
    <mergeCell ref="N41:O41"/>
    <mergeCell ref="F42:M42"/>
    <mergeCell ref="N42:O42"/>
    <mergeCell ref="F43:M43"/>
    <mergeCell ref="N43:O43"/>
    <mergeCell ref="F38:M38"/>
    <mergeCell ref="N38:O38"/>
    <mergeCell ref="F39:M39"/>
    <mergeCell ref="N39:O39"/>
    <mergeCell ref="F40:M40"/>
    <mergeCell ref="N40:O40"/>
    <mergeCell ref="F35:M35"/>
    <mergeCell ref="N35:O35"/>
    <mergeCell ref="F36:M36"/>
    <mergeCell ref="N36:O36"/>
    <mergeCell ref="F37:M37"/>
    <mergeCell ref="N37:O37"/>
    <mergeCell ref="F32:M32"/>
    <mergeCell ref="N32:O32"/>
    <mergeCell ref="F33:M33"/>
    <mergeCell ref="N33:O33"/>
    <mergeCell ref="F34:M34"/>
    <mergeCell ref="N34:O34"/>
    <mergeCell ref="F29:M29"/>
    <mergeCell ref="N29:O29"/>
    <mergeCell ref="F30:M30"/>
    <mergeCell ref="N30:O30"/>
    <mergeCell ref="F31:M31"/>
    <mergeCell ref="N31:O31"/>
    <mergeCell ref="F26:M26"/>
    <mergeCell ref="N26:O26"/>
    <mergeCell ref="F27:M27"/>
    <mergeCell ref="N27:O27"/>
    <mergeCell ref="F28:M28"/>
    <mergeCell ref="N28:O28"/>
    <mergeCell ref="F23:M23"/>
    <mergeCell ref="N23:O23"/>
    <mergeCell ref="F24:M24"/>
    <mergeCell ref="N24:O24"/>
    <mergeCell ref="F25:M25"/>
    <mergeCell ref="N25:O25"/>
    <mergeCell ref="F20:M20"/>
    <mergeCell ref="N20:O20"/>
    <mergeCell ref="F21:M21"/>
    <mergeCell ref="N21:O21"/>
    <mergeCell ref="F22:M22"/>
    <mergeCell ref="N22:O22"/>
    <mergeCell ref="A5:O19"/>
    <mergeCell ref="D1:F1"/>
    <mergeCell ref="G1:N1"/>
    <mergeCell ref="D2:F2"/>
    <mergeCell ref="G2:N2"/>
    <mergeCell ref="A4:O4"/>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20257"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20257" r:id="rId4" name="CommandButton1"/>
      </mc:Fallback>
    </mc:AlternateContent>
  </controls>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32"/>
  <dimension ref="A1:P47"/>
  <sheetViews>
    <sheetView view="pageBreakPreview" zoomScaleNormal="100" zoomScaleSheetLayoutView="100" workbookViewId="0">
      <selection activeCell="F31" sqref="F31:M31"/>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164" t="s">
        <v>85</v>
      </c>
      <c r="B1" s="163" t="s">
        <v>82</v>
      </c>
      <c r="C1" s="39" t="s">
        <v>83</v>
      </c>
      <c r="D1" s="337"/>
      <c r="E1" s="337"/>
      <c r="F1" s="337"/>
      <c r="G1" s="337" t="s">
        <v>33</v>
      </c>
      <c r="H1" s="337"/>
      <c r="I1" s="337"/>
      <c r="J1" s="337"/>
      <c r="K1" s="337"/>
      <c r="L1" s="337"/>
      <c r="M1" s="337"/>
      <c r="N1" s="337"/>
      <c r="O1" s="40" t="s">
        <v>20</v>
      </c>
      <c r="P1" s="41"/>
    </row>
    <row r="2" spans="1:16" ht="13.5" customHeight="1" x14ac:dyDescent="0.2">
      <c r="A2" s="44"/>
      <c r="B2" s="45" t="s">
        <v>1996</v>
      </c>
      <c r="C2" s="46" t="s">
        <v>2044</v>
      </c>
      <c r="D2" s="351"/>
      <c r="E2" s="351"/>
      <c r="F2" s="351"/>
      <c r="G2" s="352" t="s">
        <v>1997</v>
      </c>
      <c r="H2" s="352"/>
      <c r="I2" s="352"/>
      <c r="J2" s="352"/>
      <c r="K2" s="352"/>
      <c r="L2" s="352"/>
      <c r="M2" s="352"/>
      <c r="N2" s="352"/>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53" t="s">
        <v>78</v>
      </c>
      <c r="B4" s="353"/>
      <c r="C4" s="353"/>
      <c r="D4" s="353"/>
      <c r="E4" s="353"/>
      <c r="F4" s="353"/>
      <c r="G4" s="353"/>
      <c r="H4" s="353"/>
      <c r="I4" s="353"/>
      <c r="J4" s="353"/>
      <c r="K4" s="353"/>
      <c r="L4" s="353"/>
      <c r="M4" s="353"/>
      <c r="N4" s="353"/>
      <c r="O4" s="353"/>
      <c r="P4" s="42"/>
    </row>
    <row r="5" spans="1:16" ht="13.5" customHeight="1" x14ac:dyDescent="0.2">
      <c r="A5" s="349" t="s">
        <v>2008</v>
      </c>
      <c r="B5" s="350"/>
      <c r="C5" s="350"/>
      <c r="D5" s="350"/>
      <c r="E5" s="350"/>
      <c r="F5" s="350"/>
      <c r="G5" s="350"/>
      <c r="H5" s="350"/>
      <c r="I5" s="350"/>
      <c r="J5" s="350"/>
      <c r="K5" s="350"/>
      <c r="L5" s="350"/>
      <c r="M5" s="350"/>
      <c r="N5" s="350"/>
      <c r="O5" s="350"/>
      <c r="P5" s="42"/>
    </row>
    <row r="6" spans="1:16" s="75" customFormat="1" ht="13.5" customHeight="1" x14ac:dyDescent="0.2">
      <c r="A6" s="350"/>
      <c r="B6" s="350"/>
      <c r="C6" s="350"/>
      <c r="D6" s="350"/>
      <c r="E6" s="350"/>
      <c r="F6" s="350"/>
      <c r="G6" s="350"/>
      <c r="H6" s="350"/>
      <c r="I6" s="350"/>
      <c r="J6" s="350"/>
      <c r="K6" s="350"/>
      <c r="L6" s="350"/>
      <c r="M6" s="350"/>
      <c r="N6" s="350"/>
      <c r="O6" s="350"/>
      <c r="P6" s="74"/>
    </row>
    <row r="7" spans="1:16" s="75" customFormat="1" ht="13.5" customHeight="1" x14ac:dyDescent="0.2">
      <c r="A7" s="350"/>
      <c r="B7" s="350"/>
      <c r="C7" s="350"/>
      <c r="D7" s="350"/>
      <c r="E7" s="350"/>
      <c r="F7" s="350"/>
      <c r="G7" s="350"/>
      <c r="H7" s="350"/>
      <c r="I7" s="350"/>
      <c r="J7" s="350"/>
      <c r="K7" s="350"/>
      <c r="L7" s="350"/>
      <c r="M7" s="350"/>
      <c r="N7" s="350"/>
      <c r="O7" s="350"/>
      <c r="P7" s="74"/>
    </row>
    <row r="8" spans="1:16" s="75" customFormat="1" ht="13.5" customHeight="1" x14ac:dyDescent="0.2">
      <c r="A8" s="350"/>
      <c r="B8" s="350"/>
      <c r="C8" s="350"/>
      <c r="D8" s="350"/>
      <c r="E8" s="350"/>
      <c r="F8" s="350"/>
      <c r="G8" s="350"/>
      <c r="H8" s="350"/>
      <c r="I8" s="350"/>
      <c r="J8" s="350"/>
      <c r="K8" s="350"/>
      <c r="L8" s="350"/>
      <c r="M8" s="350"/>
      <c r="N8" s="350"/>
      <c r="O8" s="350"/>
      <c r="P8" s="74"/>
    </row>
    <row r="9" spans="1:16" s="75" customFormat="1" ht="13.5" customHeight="1" x14ac:dyDescent="0.2">
      <c r="A9" s="350"/>
      <c r="B9" s="350"/>
      <c r="C9" s="350"/>
      <c r="D9" s="350"/>
      <c r="E9" s="350"/>
      <c r="F9" s="350"/>
      <c r="G9" s="350"/>
      <c r="H9" s="350"/>
      <c r="I9" s="350"/>
      <c r="J9" s="350"/>
      <c r="K9" s="350"/>
      <c r="L9" s="350"/>
      <c r="M9" s="350"/>
      <c r="N9" s="350"/>
      <c r="O9" s="350"/>
      <c r="P9" s="74"/>
    </row>
    <row r="10" spans="1:16" s="75" customFormat="1" ht="13.5" customHeight="1" x14ac:dyDescent="0.2">
      <c r="A10" s="350"/>
      <c r="B10" s="350"/>
      <c r="C10" s="350"/>
      <c r="D10" s="350"/>
      <c r="E10" s="350"/>
      <c r="F10" s="350"/>
      <c r="G10" s="350"/>
      <c r="H10" s="350"/>
      <c r="I10" s="350"/>
      <c r="J10" s="350"/>
      <c r="K10" s="350"/>
      <c r="L10" s="350"/>
      <c r="M10" s="350"/>
      <c r="N10" s="350"/>
      <c r="O10" s="350"/>
      <c r="P10" s="74"/>
    </row>
    <row r="11" spans="1:16" s="75" customFormat="1" ht="13.5" customHeight="1" x14ac:dyDescent="0.2">
      <c r="A11" s="350"/>
      <c r="B11" s="350"/>
      <c r="C11" s="350"/>
      <c r="D11" s="350"/>
      <c r="E11" s="350"/>
      <c r="F11" s="350"/>
      <c r="G11" s="350"/>
      <c r="H11" s="350"/>
      <c r="I11" s="350"/>
      <c r="J11" s="350"/>
      <c r="K11" s="350"/>
      <c r="L11" s="350"/>
      <c r="M11" s="350"/>
      <c r="N11" s="350"/>
      <c r="O11" s="350"/>
      <c r="P11" s="74"/>
    </row>
    <row r="12" spans="1:16" s="75" customFormat="1" ht="13.5" customHeight="1" x14ac:dyDescent="0.2">
      <c r="A12" s="350"/>
      <c r="B12" s="350"/>
      <c r="C12" s="350"/>
      <c r="D12" s="350"/>
      <c r="E12" s="350"/>
      <c r="F12" s="350"/>
      <c r="G12" s="350"/>
      <c r="H12" s="350"/>
      <c r="I12" s="350"/>
      <c r="J12" s="350"/>
      <c r="K12" s="350"/>
      <c r="L12" s="350"/>
      <c r="M12" s="350"/>
      <c r="N12" s="350"/>
      <c r="O12" s="350"/>
      <c r="P12" s="74"/>
    </row>
    <row r="13" spans="1:16" s="75" customFormat="1" ht="13.5" customHeight="1" x14ac:dyDescent="0.2">
      <c r="A13" s="350"/>
      <c r="B13" s="350"/>
      <c r="C13" s="350"/>
      <c r="D13" s="350"/>
      <c r="E13" s="350"/>
      <c r="F13" s="350"/>
      <c r="G13" s="350"/>
      <c r="H13" s="350"/>
      <c r="I13" s="350"/>
      <c r="J13" s="350"/>
      <c r="K13" s="350"/>
      <c r="L13" s="350"/>
      <c r="M13" s="350"/>
      <c r="N13" s="350"/>
      <c r="O13" s="350"/>
      <c r="P13" s="74"/>
    </row>
    <row r="14" spans="1:16" s="75" customFormat="1" ht="13.5" customHeight="1" x14ac:dyDescent="0.2">
      <c r="A14" s="350"/>
      <c r="B14" s="350"/>
      <c r="C14" s="350"/>
      <c r="D14" s="350"/>
      <c r="E14" s="350"/>
      <c r="F14" s="350"/>
      <c r="G14" s="350"/>
      <c r="H14" s="350"/>
      <c r="I14" s="350"/>
      <c r="J14" s="350"/>
      <c r="K14" s="350"/>
      <c r="L14" s="350"/>
      <c r="M14" s="350"/>
      <c r="N14" s="350"/>
      <c r="O14" s="350"/>
      <c r="P14" s="74"/>
    </row>
    <row r="15" spans="1:16" s="75" customFormat="1" ht="13.5" customHeight="1" x14ac:dyDescent="0.2">
      <c r="A15" s="350"/>
      <c r="B15" s="350"/>
      <c r="C15" s="350"/>
      <c r="D15" s="350"/>
      <c r="E15" s="350"/>
      <c r="F15" s="350"/>
      <c r="G15" s="350"/>
      <c r="H15" s="350"/>
      <c r="I15" s="350"/>
      <c r="J15" s="350"/>
      <c r="K15" s="350"/>
      <c r="L15" s="350"/>
      <c r="M15" s="350"/>
      <c r="N15" s="350"/>
      <c r="O15" s="350"/>
      <c r="P15" s="74"/>
    </row>
    <row r="16" spans="1:16" s="75" customFormat="1" ht="13.5" customHeight="1" x14ac:dyDescent="0.2">
      <c r="A16" s="350"/>
      <c r="B16" s="350"/>
      <c r="C16" s="350"/>
      <c r="D16" s="350"/>
      <c r="E16" s="350"/>
      <c r="F16" s="350"/>
      <c r="G16" s="350"/>
      <c r="H16" s="350"/>
      <c r="I16" s="350"/>
      <c r="J16" s="350"/>
      <c r="K16" s="350"/>
      <c r="L16" s="350"/>
      <c r="M16" s="350"/>
      <c r="N16" s="350"/>
      <c r="O16" s="350"/>
      <c r="P16" s="74"/>
    </row>
    <row r="17" spans="1:16" s="75" customFormat="1" ht="13.5" customHeight="1" x14ac:dyDescent="0.2">
      <c r="A17" s="350"/>
      <c r="B17" s="350"/>
      <c r="C17" s="350"/>
      <c r="D17" s="350"/>
      <c r="E17" s="350"/>
      <c r="F17" s="350"/>
      <c r="G17" s="350"/>
      <c r="H17" s="350"/>
      <c r="I17" s="350"/>
      <c r="J17" s="350"/>
      <c r="K17" s="350"/>
      <c r="L17" s="350"/>
      <c r="M17" s="350"/>
      <c r="N17" s="350"/>
      <c r="O17" s="350"/>
      <c r="P17" s="74"/>
    </row>
    <row r="18" spans="1:16" s="75" customFormat="1" ht="13.5" customHeight="1" x14ac:dyDescent="0.2">
      <c r="A18" s="350"/>
      <c r="B18" s="350"/>
      <c r="C18" s="350"/>
      <c r="D18" s="350"/>
      <c r="E18" s="350"/>
      <c r="F18" s="350"/>
      <c r="G18" s="350"/>
      <c r="H18" s="350"/>
      <c r="I18" s="350"/>
      <c r="J18" s="350"/>
      <c r="K18" s="350"/>
      <c r="L18" s="350"/>
      <c r="M18" s="350"/>
      <c r="N18" s="350"/>
      <c r="O18" s="350"/>
      <c r="P18" s="74"/>
    </row>
    <row r="19" spans="1:16" s="75" customFormat="1" ht="13.5" customHeight="1" x14ac:dyDescent="0.2">
      <c r="A19" s="350"/>
      <c r="B19" s="350"/>
      <c r="C19" s="350"/>
      <c r="D19" s="350"/>
      <c r="E19" s="350"/>
      <c r="F19" s="350"/>
      <c r="G19" s="350"/>
      <c r="H19" s="350"/>
      <c r="I19" s="350"/>
      <c r="J19" s="350"/>
      <c r="K19" s="350"/>
      <c r="L19" s="350"/>
      <c r="M19" s="350"/>
      <c r="N19" s="350"/>
      <c r="O19" s="350"/>
      <c r="P19" s="74"/>
    </row>
    <row r="20" spans="1:16" s="75" customFormat="1" ht="13.5" customHeight="1" x14ac:dyDescent="0.2">
      <c r="A20" s="166" t="s">
        <v>15</v>
      </c>
      <c r="B20" s="166" t="s">
        <v>35</v>
      </c>
      <c r="C20" s="92" t="s">
        <v>36</v>
      </c>
      <c r="D20" s="166" t="s">
        <v>37</v>
      </c>
      <c r="E20" s="166" t="s">
        <v>32</v>
      </c>
      <c r="F20" s="354" t="s">
        <v>77</v>
      </c>
      <c r="G20" s="354"/>
      <c r="H20" s="354"/>
      <c r="I20" s="354"/>
      <c r="J20" s="354"/>
      <c r="K20" s="354"/>
      <c r="L20" s="354"/>
      <c r="M20" s="354"/>
      <c r="N20" s="355" t="s">
        <v>81</v>
      </c>
      <c r="O20" s="355"/>
      <c r="P20" s="74"/>
    </row>
    <row r="21" spans="1:16" s="75" customFormat="1" ht="13.5" customHeight="1" x14ac:dyDescent="0.2">
      <c r="A21" s="69">
        <v>1</v>
      </c>
      <c r="B21" s="161" t="s">
        <v>1952</v>
      </c>
      <c r="C21" s="89" t="s">
        <v>2045</v>
      </c>
      <c r="D21" s="76"/>
      <c r="E21" s="72"/>
      <c r="F21" s="356"/>
      <c r="G21" s="357"/>
      <c r="H21" s="357"/>
      <c r="I21" s="357"/>
      <c r="J21" s="357"/>
      <c r="K21" s="357"/>
      <c r="L21" s="357"/>
      <c r="M21" s="358"/>
      <c r="N21" s="338"/>
      <c r="O21" s="338"/>
      <c r="P21" s="74"/>
    </row>
    <row r="22" spans="1:16" s="75" customFormat="1" ht="13.5" customHeight="1" x14ac:dyDescent="0.2">
      <c r="A22" s="76">
        <v>2</v>
      </c>
      <c r="B22" s="165" t="s">
        <v>1998</v>
      </c>
      <c r="C22" s="78" t="s">
        <v>2046</v>
      </c>
      <c r="D22" s="76"/>
      <c r="E22" s="161"/>
      <c r="F22" s="359"/>
      <c r="G22" s="360"/>
      <c r="H22" s="360"/>
      <c r="I22" s="360"/>
      <c r="J22" s="360"/>
      <c r="K22" s="360"/>
      <c r="L22" s="360"/>
      <c r="M22" s="361"/>
      <c r="N22" s="327"/>
      <c r="O22" s="327"/>
      <c r="P22" s="74"/>
    </row>
    <row r="23" spans="1:16" s="75" customFormat="1" ht="13.5" customHeight="1" x14ac:dyDescent="0.2">
      <c r="A23" s="76">
        <v>3</v>
      </c>
      <c r="B23" s="161" t="s">
        <v>1999</v>
      </c>
      <c r="C23" s="78" t="s">
        <v>2047</v>
      </c>
      <c r="D23" s="76"/>
      <c r="E23" s="161"/>
      <c r="F23" s="359"/>
      <c r="G23" s="360"/>
      <c r="H23" s="360"/>
      <c r="I23" s="360"/>
      <c r="J23" s="360"/>
      <c r="K23" s="360"/>
      <c r="L23" s="360"/>
      <c r="M23" s="361"/>
      <c r="N23" s="327"/>
      <c r="O23" s="327"/>
      <c r="P23" s="74"/>
    </row>
    <row r="24" spans="1:16" s="75" customFormat="1" ht="13.5" customHeight="1" x14ac:dyDescent="0.2">
      <c r="A24" s="69">
        <v>4</v>
      </c>
      <c r="B24" s="165" t="s">
        <v>1953</v>
      </c>
      <c r="C24" s="78" t="s">
        <v>2048</v>
      </c>
      <c r="D24" s="76"/>
      <c r="E24" s="161"/>
      <c r="F24" s="359"/>
      <c r="G24" s="360"/>
      <c r="H24" s="360"/>
      <c r="I24" s="360"/>
      <c r="J24" s="360"/>
      <c r="K24" s="360"/>
      <c r="L24" s="360"/>
      <c r="M24" s="361"/>
      <c r="N24" s="327"/>
      <c r="O24" s="327"/>
      <c r="P24" s="74"/>
    </row>
    <row r="25" spans="1:16" s="75" customFormat="1" ht="13.5" customHeight="1" x14ac:dyDescent="0.2">
      <c r="A25" s="76">
        <v>5</v>
      </c>
      <c r="B25" s="161" t="s">
        <v>1528</v>
      </c>
      <c r="C25" s="78" t="s">
        <v>2049</v>
      </c>
      <c r="D25" s="76"/>
      <c r="E25" s="161"/>
      <c r="F25" s="359"/>
      <c r="G25" s="360"/>
      <c r="H25" s="360"/>
      <c r="I25" s="360"/>
      <c r="J25" s="360"/>
      <c r="K25" s="360"/>
      <c r="L25" s="360"/>
      <c r="M25" s="361"/>
      <c r="N25" s="327"/>
      <c r="O25" s="327"/>
      <c r="P25" s="74"/>
    </row>
    <row r="26" spans="1:16" s="75" customFormat="1" ht="13.5" customHeight="1" x14ac:dyDescent="0.2">
      <c r="A26" s="76">
        <v>6</v>
      </c>
      <c r="B26" s="165" t="s">
        <v>1935</v>
      </c>
      <c r="C26" s="78" t="s">
        <v>2050</v>
      </c>
      <c r="D26" s="76"/>
      <c r="E26" s="161"/>
      <c r="F26" s="359"/>
      <c r="G26" s="360"/>
      <c r="H26" s="360"/>
      <c r="I26" s="360"/>
      <c r="J26" s="360"/>
      <c r="K26" s="360"/>
      <c r="L26" s="360"/>
      <c r="M26" s="361"/>
      <c r="N26" s="327"/>
      <c r="O26" s="327"/>
      <c r="P26" s="74"/>
    </row>
    <row r="27" spans="1:16" s="75" customFormat="1" ht="13.5" customHeight="1" x14ac:dyDescent="0.2">
      <c r="A27" s="69">
        <v>7</v>
      </c>
      <c r="B27" s="161" t="s">
        <v>1289</v>
      </c>
      <c r="C27" s="78" t="s">
        <v>2051</v>
      </c>
      <c r="D27" s="76"/>
      <c r="E27" s="161"/>
      <c r="F27" s="359"/>
      <c r="G27" s="360"/>
      <c r="H27" s="360"/>
      <c r="I27" s="360"/>
      <c r="J27" s="360"/>
      <c r="K27" s="360"/>
      <c r="L27" s="360"/>
      <c r="M27" s="361"/>
      <c r="N27" s="327"/>
      <c r="O27" s="327"/>
      <c r="P27" s="74"/>
    </row>
    <row r="28" spans="1:16" s="75" customFormat="1" ht="13.5" customHeight="1" x14ac:dyDescent="0.2">
      <c r="A28" s="76">
        <v>8</v>
      </c>
      <c r="B28" s="161" t="s">
        <v>2043</v>
      </c>
      <c r="C28" s="78" t="s">
        <v>2052</v>
      </c>
      <c r="D28" s="76"/>
      <c r="E28" s="161"/>
      <c r="F28" s="359"/>
      <c r="G28" s="360"/>
      <c r="H28" s="360"/>
      <c r="I28" s="360"/>
      <c r="J28" s="360"/>
      <c r="K28" s="360"/>
      <c r="L28" s="360"/>
      <c r="M28" s="361"/>
      <c r="N28" s="327"/>
      <c r="O28" s="327"/>
      <c r="P28" s="74"/>
    </row>
    <row r="29" spans="1:16" s="75" customFormat="1" ht="13.5" customHeight="1" x14ac:dyDescent="0.2">
      <c r="A29" s="76">
        <v>9</v>
      </c>
      <c r="B29" s="161" t="s">
        <v>1883</v>
      </c>
      <c r="C29" s="78" t="s">
        <v>2053</v>
      </c>
      <c r="D29" s="76"/>
      <c r="E29" s="161"/>
      <c r="F29" s="362"/>
      <c r="G29" s="363"/>
      <c r="H29" s="363"/>
      <c r="I29" s="363"/>
      <c r="J29" s="363"/>
      <c r="K29" s="363"/>
      <c r="L29" s="363"/>
      <c r="M29" s="364"/>
      <c r="N29" s="327"/>
      <c r="O29" s="327"/>
      <c r="P29" s="74"/>
    </row>
    <row r="30" spans="1:16" s="75" customFormat="1" ht="13.5" customHeight="1" x14ac:dyDescent="0.2">
      <c r="A30" s="69">
        <v>10</v>
      </c>
      <c r="B30" s="161" t="s">
        <v>1286</v>
      </c>
      <c r="C30" s="161" t="s">
        <v>2054</v>
      </c>
      <c r="D30" s="76"/>
      <c r="E30" s="161"/>
      <c r="F30" s="362"/>
      <c r="G30" s="363"/>
      <c r="H30" s="363"/>
      <c r="I30" s="363"/>
      <c r="J30" s="363"/>
      <c r="K30" s="363"/>
      <c r="L30" s="363"/>
      <c r="M30" s="364"/>
      <c r="N30" s="327"/>
      <c r="O30" s="327"/>
      <c r="P30" s="74"/>
    </row>
    <row r="31" spans="1:16" s="75" customFormat="1" ht="13.5" customHeight="1" x14ac:dyDescent="0.2">
      <c r="A31" s="76">
        <v>11</v>
      </c>
      <c r="B31" s="161" t="s">
        <v>213</v>
      </c>
      <c r="C31" s="161" t="s">
        <v>2055</v>
      </c>
      <c r="D31" s="76"/>
      <c r="E31" s="161"/>
      <c r="F31" s="362"/>
      <c r="G31" s="363"/>
      <c r="H31" s="363"/>
      <c r="I31" s="363"/>
      <c r="J31" s="363"/>
      <c r="K31" s="363"/>
      <c r="L31" s="363"/>
      <c r="M31" s="364"/>
      <c r="N31" s="327"/>
      <c r="O31" s="327"/>
      <c r="P31" s="74"/>
    </row>
    <row r="32" spans="1:16" s="75" customFormat="1" ht="13.5" customHeight="1" x14ac:dyDescent="0.2">
      <c r="A32" s="76">
        <v>12</v>
      </c>
      <c r="B32" s="161" t="s">
        <v>209</v>
      </c>
      <c r="C32" s="161" t="s">
        <v>2056</v>
      </c>
      <c r="D32" s="76"/>
      <c r="E32" s="161"/>
      <c r="F32" s="362"/>
      <c r="G32" s="363"/>
      <c r="H32" s="363"/>
      <c r="I32" s="363"/>
      <c r="J32" s="363"/>
      <c r="K32" s="363"/>
      <c r="L32" s="363"/>
      <c r="M32" s="364"/>
      <c r="N32" s="328"/>
      <c r="O32" s="365"/>
      <c r="P32" s="74"/>
    </row>
    <row r="33" spans="1:16" s="75" customFormat="1" ht="13.5" customHeight="1" x14ac:dyDescent="0.2">
      <c r="A33" s="69">
        <v>13</v>
      </c>
      <c r="B33" s="161" t="s">
        <v>2000</v>
      </c>
      <c r="C33" s="161" t="s">
        <v>2057</v>
      </c>
      <c r="D33" s="76"/>
      <c r="E33" s="161"/>
      <c r="F33" s="362"/>
      <c r="G33" s="363"/>
      <c r="H33" s="363"/>
      <c r="I33" s="363"/>
      <c r="J33" s="363"/>
      <c r="K33" s="363"/>
      <c r="L33" s="363"/>
      <c r="M33" s="364"/>
      <c r="N33" s="328"/>
      <c r="O33" s="365"/>
      <c r="P33" s="74"/>
    </row>
    <row r="34" spans="1:16" s="75" customFormat="1" ht="13.5" customHeight="1" x14ac:dyDescent="0.2">
      <c r="A34" s="76">
        <v>14</v>
      </c>
      <c r="B34" s="161" t="s">
        <v>2001</v>
      </c>
      <c r="C34" s="161" t="s">
        <v>2058</v>
      </c>
      <c r="D34" s="76"/>
      <c r="E34" s="161"/>
      <c r="F34" s="362"/>
      <c r="G34" s="363"/>
      <c r="H34" s="363"/>
      <c r="I34" s="363"/>
      <c r="J34" s="363"/>
      <c r="K34" s="363"/>
      <c r="L34" s="363"/>
      <c r="M34" s="364"/>
      <c r="N34" s="328"/>
      <c r="O34" s="365"/>
      <c r="P34" s="74"/>
    </row>
    <row r="35" spans="1:16" s="75" customFormat="1" ht="13.5" customHeight="1" x14ac:dyDescent="0.2">
      <c r="A35" s="76">
        <v>15</v>
      </c>
      <c r="B35" s="161" t="s">
        <v>1292</v>
      </c>
      <c r="C35" s="161" t="s">
        <v>2059</v>
      </c>
      <c r="D35" s="76"/>
      <c r="E35" s="161"/>
      <c r="F35" s="362"/>
      <c r="G35" s="363"/>
      <c r="H35" s="363"/>
      <c r="I35" s="363"/>
      <c r="J35" s="363"/>
      <c r="K35" s="363"/>
      <c r="L35" s="363"/>
      <c r="M35" s="364"/>
      <c r="N35" s="328"/>
      <c r="O35" s="365"/>
      <c r="P35" s="74"/>
    </row>
    <row r="36" spans="1:16" s="75" customFormat="1" ht="13.5" customHeight="1" x14ac:dyDescent="0.2">
      <c r="A36" s="69">
        <v>16</v>
      </c>
      <c r="B36" s="161" t="s">
        <v>2002</v>
      </c>
      <c r="C36" s="161" t="s">
        <v>2060</v>
      </c>
      <c r="D36" s="76"/>
      <c r="E36" s="161"/>
      <c r="F36" s="362"/>
      <c r="G36" s="363"/>
      <c r="H36" s="363"/>
      <c r="I36" s="363"/>
      <c r="J36" s="363"/>
      <c r="K36" s="363"/>
      <c r="L36" s="363"/>
      <c r="M36" s="364"/>
      <c r="N36" s="328"/>
      <c r="O36" s="365"/>
      <c r="P36" s="74"/>
    </row>
    <row r="37" spans="1:16" s="75" customFormat="1" ht="13.5" customHeight="1" x14ac:dyDescent="0.2">
      <c r="A37" s="76">
        <v>17</v>
      </c>
      <c r="B37" s="161" t="s">
        <v>2009</v>
      </c>
      <c r="C37" s="78" t="s">
        <v>2061</v>
      </c>
      <c r="D37" s="76"/>
      <c r="E37" s="161"/>
      <c r="F37" s="362"/>
      <c r="G37" s="363"/>
      <c r="H37" s="363"/>
      <c r="I37" s="363"/>
      <c r="J37" s="363"/>
      <c r="K37" s="363"/>
      <c r="L37" s="363"/>
      <c r="M37" s="364"/>
      <c r="N37" s="328"/>
      <c r="O37" s="365"/>
      <c r="P37" s="74"/>
    </row>
    <row r="38" spans="1:16" s="75" customFormat="1" ht="13.5" customHeight="1" x14ac:dyDescent="0.2">
      <c r="A38" s="76">
        <v>18</v>
      </c>
      <c r="B38" s="168" t="s">
        <v>1965</v>
      </c>
      <c r="C38" s="78" t="s">
        <v>2062</v>
      </c>
      <c r="D38" s="76"/>
      <c r="E38" s="161"/>
      <c r="F38" s="362"/>
      <c r="G38" s="363"/>
      <c r="H38" s="363"/>
      <c r="I38" s="363"/>
      <c r="J38" s="363"/>
      <c r="K38" s="363"/>
      <c r="L38" s="363"/>
      <c r="M38" s="364"/>
      <c r="N38" s="328"/>
      <c r="O38" s="365"/>
      <c r="P38" s="74"/>
    </row>
    <row r="39" spans="1:16" s="75" customFormat="1" ht="13.5" customHeight="1" x14ac:dyDescent="0.2">
      <c r="A39" s="69">
        <v>19</v>
      </c>
      <c r="B39" s="168" t="s">
        <v>1983</v>
      </c>
      <c r="C39" s="78" t="s">
        <v>2063</v>
      </c>
      <c r="D39" s="76"/>
      <c r="E39" s="161"/>
      <c r="F39" s="362"/>
      <c r="G39" s="363"/>
      <c r="H39" s="363"/>
      <c r="I39" s="363"/>
      <c r="J39" s="363"/>
      <c r="K39" s="363"/>
      <c r="L39" s="363"/>
      <c r="M39" s="364"/>
      <c r="N39" s="327"/>
      <c r="O39" s="327"/>
      <c r="P39" s="74"/>
    </row>
    <row r="40" spans="1:16" s="75" customFormat="1" ht="13.5" customHeight="1" x14ac:dyDescent="0.2">
      <c r="A40" s="76">
        <v>20</v>
      </c>
      <c r="B40" s="167" t="s">
        <v>1895</v>
      </c>
      <c r="C40" s="83" t="s">
        <v>2064</v>
      </c>
      <c r="D40" s="76"/>
      <c r="E40" s="161"/>
      <c r="F40" s="362"/>
      <c r="G40" s="363"/>
      <c r="H40" s="363"/>
      <c r="I40" s="363"/>
      <c r="J40" s="363"/>
      <c r="K40" s="363"/>
      <c r="L40" s="363"/>
      <c r="M40" s="364"/>
      <c r="N40" s="327"/>
      <c r="O40" s="327"/>
      <c r="P40" s="74"/>
    </row>
    <row r="41" spans="1:16" s="75" customFormat="1" ht="13.5" customHeight="1" x14ac:dyDescent="0.2">
      <c r="A41" s="76">
        <v>21</v>
      </c>
      <c r="B41" s="161"/>
      <c r="C41" s="161"/>
      <c r="D41" s="76"/>
      <c r="E41" s="161"/>
      <c r="F41" s="362"/>
      <c r="G41" s="363"/>
      <c r="H41" s="363"/>
      <c r="I41" s="363"/>
      <c r="J41" s="363"/>
      <c r="K41" s="363"/>
      <c r="L41" s="363"/>
      <c r="M41" s="364"/>
      <c r="N41" s="327"/>
      <c r="O41" s="327"/>
      <c r="P41" s="74"/>
    </row>
    <row r="42" spans="1:16" s="75" customFormat="1" ht="13.5" customHeight="1" x14ac:dyDescent="0.2">
      <c r="A42" s="69">
        <v>22</v>
      </c>
      <c r="B42" s="161"/>
      <c r="C42" s="161"/>
      <c r="D42" s="76"/>
      <c r="E42" s="161"/>
      <c r="F42" s="366"/>
      <c r="G42" s="367"/>
      <c r="H42" s="367"/>
      <c r="I42" s="367"/>
      <c r="J42" s="367"/>
      <c r="K42" s="367"/>
      <c r="L42" s="367"/>
      <c r="M42" s="368"/>
      <c r="N42" s="327"/>
      <c r="O42" s="327"/>
      <c r="P42" s="74"/>
    </row>
    <row r="43" spans="1:16" s="75" customFormat="1" ht="13.5" customHeight="1" x14ac:dyDescent="0.2">
      <c r="A43" s="76">
        <v>23</v>
      </c>
      <c r="B43" s="161"/>
      <c r="C43" s="161"/>
      <c r="D43" s="76"/>
      <c r="E43" s="161"/>
      <c r="F43" s="366"/>
      <c r="G43" s="367"/>
      <c r="H43" s="367"/>
      <c r="I43" s="367"/>
      <c r="J43" s="367"/>
      <c r="K43" s="367"/>
      <c r="L43" s="367"/>
      <c r="M43" s="368"/>
      <c r="N43" s="327"/>
      <c r="O43" s="327"/>
      <c r="P43" s="74"/>
    </row>
    <row r="44" spans="1:16" s="75" customFormat="1" ht="13.5" customHeight="1" x14ac:dyDescent="0.2">
      <c r="A44" s="76">
        <v>24</v>
      </c>
      <c r="B44" s="161"/>
      <c r="C44" s="161"/>
      <c r="D44" s="76"/>
      <c r="E44" s="161"/>
      <c r="F44" s="366"/>
      <c r="G44" s="367"/>
      <c r="H44" s="367"/>
      <c r="I44" s="367"/>
      <c r="J44" s="367"/>
      <c r="K44" s="367"/>
      <c r="L44" s="367"/>
      <c r="M44" s="368"/>
      <c r="N44" s="327"/>
      <c r="O44" s="327"/>
      <c r="P44" s="74"/>
    </row>
    <row r="45" spans="1:16" s="75" customFormat="1" ht="13" x14ac:dyDescent="0.2">
      <c r="A45" s="69">
        <v>25</v>
      </c>
      <c r="B45" s="161"/>
      <c r="C45" s="161"/>
      <c r="D45" s="76"/>
      <c r="E45" s="161"/>
      <c r="F45" s="366"/>
      <c r="G45" s="367"/>
      <c r="H45" s="367"/>
      <c r="I45" s="367"/>
      <c r="J45" s="367"/>
      <c r="K45" s="367"/>
      <c r="L45" s="367"/>
      <c r="M45" s="368"/>
      <c r="N45" s="327"/>
      <c r="O45" s="327"/>
      <c r="P45" s="74"/>
    </row>
    <row r="46" spans="1:16" s="75" customFormat="1" ht="13.5" customHeight="1" x14ac:dyDescent="0.2">
      <c r="A46" s="76">
        <v>26</v>
      </c>
      <c r="B46" s="161"/>
      <c r="C46" s="161"/>
      <c r="D46" s="76"/>
      <c r="E46" s="161"/>
      <c r="F46" s="366"/>
      <c r="G46" s="367"/>
      <c r="H46" s="367"/>
      <c r="I46" s="367"/>
      <c r="J46" s="367"/>
      <c r="K46" s="367"/>
      <c r="L46" s="367"/>
      <c r="M46" s="368"/>
      <c r="N46" s="327"/>
      <c r="O46" s="327"/>
      <c r="P46" s="74"/>
    </row>
    <row r="47" spans="1:16" s="75" customFormat="1" ht="13.5" customHeight="1" x14ac:dyDescent="0.2">
      <c r="A47" s="76">
        <v>27</v>
      </c>
      <c r="B47" s="161"/>
      <c r="C47" s="161"/>
      <c r="D47" s="76"/>
      <c r="E47" s="161"/>
      <c r="F47" s="369"/>
      <c r="G47" s="370"/>
      <c r="H47" s="370"/>
      <c r="I47" s="370"/>
      <c r="J47" s="370"/>
      <c r="K47" s="370"/>
      <c r="L47" s="370"/>
      <c r="M47" s="371"/>
      <c r="N47" s="327"/>
      <c r="O47" s="327"/>
      <c r="P47" s="74"/>
    </row>
  </sheetData>
  <mergeCells count="62">
    <mergeCell ref="F45:M45"/>
    <mergeCell ref="N45:O45"/>
    <mergeCell ref="F46:M46"/>
    <mergeCell ref="N46:O46"/>
    <mergeCell ref="F47:M47"/>
    <mergeCell ref="N47:O47"/>
    <mergeCell ref="F42:M42"/>
    <mergeCell ref="N42:O42"/>
    <mergeCell ref="F43:M43"/>
    <mergeCell ref="N43:O43"/>
    <mergeCell ref="F44:M44"/>
    <mergeCell ref="N44:O44"/>
    <mergeCell ref="F39:M39"/>
    <mergeCell ref="N39:O39"/>
    <mergeCell ref="F40:M40"/>
    <mergeCell ref="N40:O40"/>
    <mergeCell ref="F41:M41"/>
    <mergeCell ref="N41:O41"/>
    <mergeCell ref="F36:M36"/>
    <mergeCell ref="N36:O36"/>
    <mergeCell ref="F37:M37"/>
    <mergeCell ref="N37:O37"/>
    <mergeCell ref="F38:M38"/>
    <mergeCell ref="N38:O38"/>
    <mergeCell ref="F31:M31"/>
    <mergeCell ref="N31:O31"/>
    <mergeCell ref="F32:M32"/>
    <mergeCell ref="N32:O32"/>
    <mergeCell ref="F35:M35"/>
    <mergeCell ref="N35:O35"/>
    <mergeCell ref="F33:M33"/>
    <mergeCell ref="N33:O33"/>
    <mergeCell ref="F34:M34"/>
    <mergeCell ref="N34:O34"/>
    <mergeCell ref="F28:M28"/>
    <mergeCell ref="N28:O28"/>
    <mergeCell ref="F29:M29"/>
    <mergeCell ref="N29:O29"/>
    <mergeCell ref="F30:M30"/>
    <mergeCell ref="N30:O30"/>
    <mergeCell ref="F23:M23"/>
    <mergeCell ref="N23:O23"/>
    <mergeCell ref="F26:M26"/>
    <mergeCell ref="N26:O26"/>
    <mergeCell ref="F27:M27"/>
    <mergeCell ref="N27:O27"/>
    <mergeCell ref="F24:M24"/>
    <mergeCell ref="N24:O24"/>
    <mergeCell ref="F25:M25"/>
    <mergeCell ref="N25:O25"/>
    <mergeCell ref="F20:M20"/>
    <mergeCell ref="N20:O20"/>
    <mergeCell ref="F21:M21"/>
    <mergeCell ref="N21:O21"/>
    <mergeCell ref="F22:M22"/>
    <mergeCell ref="N22:O22"/>
    <mergeCell ref="A5:O19"/>
    <mergeCell ref="D1:F1"/>
    <mergeCell ref="G1:N1"/>
    <mergeCell ref="D2:F2"/>
    <mergeCell ref="G2:N2"/>
    <mergeCell ref="A4:O4"/>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21281"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21281" r:id="rId4" name="CommandButton1"/>
      </mc:Fallback>
    </mc:AlternateContent>
  </controls>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33"/>
  <dimension ref="A1:P47"/>
  <sheetViews>
    <sheetView view="pageBreakPreview" zoomScaleNormal="100" zoomScaleSheetLayoutView="100" workbookViewId="0">
      <selection activeCell="F28" sqref="F28:M28"/>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173" t="s">
        <v>85</v>
      </c>
      <c r="B1" s="172" t="s">
        <v>82</v>
      </c>
      <c r="C1" s="39" t="s">
        <v>83</v>
      </c>
      <c r="D1" s="337"/>
      <c r="E1" s="337"/>
      <c r="F1" s="337"/>
      <c r="G1" s="337" t="s">
        <v>33</v>
      </c>
      <c r="H1" s="337"/>
      <c r="I1" s="337"/>
      <c r="J1" s="337"/>
      <c r="K1" s="337"/>
      <c r="L1" s="337"/>
      <c r="M1" s="337"/>
      <c r="N1" s="337"/>
      <c r="O1" s="40" t="s">
        <v>20</v>
      </c>
      <c r="P1" s="41"/>
    </row>
    <row r="2" spans="1:16" ht="13.5" customHeight="1" x14ac:dyDescent="0.2">
      <c r="A2" s="44"/>
      <c r="B2" s="45" t="s">
        <v>2013</v>
      </c>
      <c r="C2" s="46" t="s">
        <v>2015</v>
      </c>
      <c r="D2" s="351"/>
      <c r="E2" s="351"/>
      <c r="F2" s="351"/>
      <c r="G2" s="352" t="s">
        <v>2014</v>
      </c>
      <c r="H2" s="352"/>
      <c r="I2" s="352"/>
      <c r="J2" s="352"/>
      <c r="K2" s="352"/>
      <c r="L2" s="352"/>
      <c r="M2" s="352"/>
      <c r="N2" s="352"/>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53" t="s">
        <v>78</v>
      </c>
      <c r="B4" s="353"/>
      <c r="C4" s="353"/>
      <c r="D4" s="353"/>
      <c r="E4" s="353"/>
      <c r="F4" s="353"/>
      <c r="G4" s="353"/>
      <c r="H4" s="353"/>
      <c r="I4" s="353"/>
      <c r="J4" s="353"/>
      <c r="K4" s="353"/>
      <c r="L4" s="353"/>
      <c r="M4" s="353"/>
      <c r="N4" s="353"/>
      <c r="O4" s="353"/>
      <c r="P4" s="42"/>
    </row>
    <row r="5" spans="1:16" ht="13.5" customHeight="1" x14ac:dyDescent="0.2">
      <c r="A5" s="349" t="s">
        <v>3281</v>
      </c>
      <c r="B5" s="350"/>
      <c r="C5" s="350"/>
      <c r="D5" s="350"/>
      <c r="E5" s="350"/>
      <c r="F5" s="350"/>
      <c r="G5" s="350"/>
      <c r="H5" s="350"/>
      <c r="I5" s="350"/>
      <c r="J5" s="350"/>
      <c r="K5" s="350"/>
      <c r="L5" s="350"/>
      <c r="M5" s="350"/>
      <c r="N5" s="350"/>
      <c r="O5" s="350"/>
      <c r="P5" s="42"/>
    </row>
    <row r="6" spans="1:16" s="75" customFormat="1" ht="13.5" customHeight="1" x14ac:dyDescent="0.2">
      <c r="A6" s="350"/>
      <c r="B6" s="350"/>
      <c r="C6" s="350"/>
      <c r="D6" s="350"/>
      <c r="E6" s="350"/>
      <c r="F6" s="350"/>
      <c r="G6" s="350"/>
      <c r="H6" s="350"/>
      <c r="I6" s="350"/>
      <c r="J6" s="350"/>
      <c r="K6" s="350"/>
      <c r="L6" s="350"/>
      <c r="M6" s="350"/>
      <c r="N6" s="350"/>
      <c r="O6" s="350"/>
      <c r="P6" s="74"/>
    </row>
    <row r="7" spans="1:16" s="75" customFormat="1" ht="13.5" customHeight="1" x14ac:dyDescent="0.2">
      <c r="A7" s="350"/>
      <c r="B7" s="350"/>
      <c r="C7" s="350"/>
      <c r="D7" s="350"/>
      <c r="E7" s="350"/>
      <c r="F7" s="350"/>
      <c r="G7" s="350"/>
      <c r="H7" s="350"/>
      <c r="I7" s="350"/>
      <c r="J7" s="350"/>
      <c r="K7" s="350"/>
      <c r="L7" s="350"/>
      <c r="M7" s="350"/>
      <c r="N7" s="350"/>
      <c r="O7" s="350"/>
      <c r="P7" s="74"/>
    </row>
    <row r="8" spans="1:16" s="75" customFormat="1" ht="13.5" customHeight="1" x14ac:dyDescent="0.2">
      <c r="A8" s="350"/>
      <c r="B8" s="350"/>
      <c r="C8" s="350"/>
      <c r="D8" s="350"/>
      <c r="E8" s="350"/>
      <c r="F8" s="350"/>
      <c r="G8" s="350"/>
      <c r="H8" s="350"/>
      <c r="I8" s="350"/>
      <c r="J8" s="350"/>
      <c r="K8" s="350"/>
      <c r="L8" s="350"/>
      <c r="M8" s="350"/>
      <c r="N8" s="350"/>
      <c r="O8" s="350"/>
      <c r="P8" s="74"/>
    </row>
    <row r="9" spans="1:16" s="75" customFormat="1" ht="13.5" customHeight="1" x14ac:dyDescent="0.2">
      <c r="A9" s="350"/>
      <c r="B9" s="350"/>
      <c r="C9" s="350"/>
      <c r="D9" s="350"/>
      <c r="E9" s="350"/>
      <c r="F9" s="350"/>
      <c r="G9" s="350"/>
      <c r="H9" s="350"/>
      <c r="I9" s="350"/>
      <c r="J9" s="350"/>
      <c r="K9" s="350"/>
      <c r="L9" s="350"/>
      <c r="M9" s="350"/>
      <c r="N9" s="350"/>
      <c r="O9" s="350"/>
      <c r="P9" s="74"/>
    </row>
    <row r="10" spans="1:16" s="75" customFormat="1" ht="13.5" customHeight="1" x14ac:dyDescent="0.2">
      <c r="A10" s="350"/>
      <c r="B10" s="350"/>
      <c r="C10" s="350"/>
      <c r="D10" s="350"/>
      <c r="E10" s="350"/>
      <c r="F10" s="350"/>
      <c r="G10" s="350"/>
      <c r="H10" s="350"/>
      <c r="I10" s="350"/>
      <c r="J10" s="350"/>
      <c r="K10" s="350"/>
      <c r="L10" s="350"/>
      <c r="M10" s="350"/>
      <c r="N10" s="350"/>
      <c r="O10" s="350"/>
      <c r="P10" s="74"/>
    </row>
    <row r="11" spans="1:16" s="75" customFormat="1" ht="13.5" customHeight="1" x14ac:dyDescent="0.2">
      <c r="A11" s="350"/>
      <c r="B11" s="350"/>
      <c r="C11" s="350"/>
      <c r="D11" s="350"/>
      <c r="E11" s="350"/>
      <c r="F11" s="350"/>
      <c r="G11" s="350"/>
      <c r="H11" s="350"/>
      <c r="I11" s="350"/>
      <c r="J11" s="350"/>
      <c r="K11" s="350"/>
      <c r="L11" s="350"/>
      <c r="M11" s="350"/>
      <c r="N11" s="350"/>
      <c r="O11" s="350"/>
      <c r="P11" s="74"/>
    </row>
    <row r="12" spans="1:16" s="75" customFormat="1" ht="13.5" customHeight="1" x14ac:dyDescent="0.2">
      <c r="A12" s="350"/>
      <c r="B12" s="350"/>
      <c r="C12" s="350"/>
      <c r="D12" s="350"/>
      <c r="E12" s="350"/>
      <c r="F12" s="350"/>
      <c r="G12" s="350"/>
      <c r="H12" s="350"/>
      <c r="I12" s="350"/>
      <c r="J12" s="350"/>
      <c r="K12" s="350"/>
      <c r="L12" s="350"/>
      <c r="M12" s="350"/>
      <c r="N12" s="350"/>
      <c r="O12" s="350"/>
      <c r="P12" s="74"/>
    </row>
    <row r="13" spans="1:16" s="75" customFormat="1" ht="13.5" customHeight="1" x14ac:dyDescent="0.2">
      <c r="A13" s="350"/>
      <c r="B13" s="350"/>
      <c r="C13" s="350"/>
      <c r="D13" s="350"/>
      <c r="E13" s="350"/>
      <c r="F13" s="350"/>
      <c r="G13" s="350"/>
      <c r="H13" s="350"/>
      <c r="I13" s="350"/>
      <c r="J13" s="350"/>
      <c r="K13" s="350"/>
      <c r="L13" s="350"/>
      <c r="M13" s="350"/>
      <c r="N13" s="350"/>
      <c r="O13" s="350"/>
      <c r="P13" s="74"/>
    </row>
    <row r="14" spans="1:16" s="75" customFormat="1" ht="13.5" customHeight="1" x14ac:dyDescent="0.2">
      <c r="A14" s="350"/>
      <c r="B14" s="350"/>
      <c r="C14" s="350"/>
      <c r="D14" s="350"/>
      <c r="E14" s="350"/>
      <c r="F14" s="350"/>
      <c r="G14" s="350"/>
      <c r="H14" s="350"/>
      <c r="I14" s="350"/>
      <c r="J14" s="350"/>
      <c r="K14" s="350"/>
      <c r="L14" s="350"/>
      <c r="M14" s="350"/>
      <c r="N14" s="350"/>
      <c r="O14" s="350"/>
      <c r="P14" s="74"/>
    </row>
    <row r="15" spans="1:16" s="75" customFormat="1" ht="13.5" customHeight="1" x14ac:dyDescent="0.2">
      <c r="A15" s="350"/>
      <c r="B15" s="350"/>
      <c r="C15" s="350"/>
      <c r="D15" s="350"/>
      <c r="E15" s="350"/>
      <c r="F15" s="350"/>
      <c r="G15" s="350"/>
      <c r="H15" s="350"/>
      <c r="I15" s="350"/>
      <c r="J15" s="350"/>
      <c r="K15" s="350"/>
      <c r="L15" s="350"/>
      <c r="M15" s="350"/>
      <c r="N15" s="350"/>
      <c r="O15" s="350"/>
      <c r="P15" s="74"/>
    </row>
    <row r="16" spans="1:16" s="75" customFormat="1" ht="13.5" customHeight="1" x14ac:dyDescent="0.2">
      <c r="A16" s="350"/>
      <c r="B16" s="350"/>
      <c r="C16" s="350"/>
      <c r="D16" s="350"/>
      <c r="E16" s="350"/>
      <c r="F16" s="350"/>
      <c r="G16" s="350"/>
      <c r="H16" s="350"/>
      <c r="I16" s="350"/>
      <c r="J16" s="350"/>
      <c r="K16" s="350"/>
      <c r="L16" s="350"/>
      <c r="M16" s="350"/>
      <c r="N16" s="350"/>
      <c r="O16" s="350"/>
      <c r="P16" s="74"/>
    </row>
    <row r="17" spans="1:16" s="75" customFormat="1" ht="13.5" customHeight="1" x14ac:dyDescent="0.2">
      <c r="A17" s="350"/>
      <c r="B17" s="350"/>
      <c r="C17" s="350"/>
      <c r="D17" s="350"/>
      <c r="E17" s="350"/>
      <c r="F17" s="350"/>
      <c r="G17" s="350"/>
      <c r="H17" s="350"/>
      <c r="I17" s="350"/>
      <c r="J17" s="350"/>
      <c r="K17" s="350"/>
      <c r="L17" s="350"/>
      <c r="M17" s="350"/>
      <c r="N17" s="350"/>
      <c r="O17" s="350"/>
      <c r="P17" s="74"/>
    </row>
    <row r="18" spans="1:16" s="75" customFormat="1" ht="13.5" customHeight="1" x14ac:dyDescent="0.2">
      <c r="A18" s="350"/>
      <c r="B18" s="350"/>
      <c r="C18" s="350"/>
      <c r="D18" s="350"/>
      <c r="E18" s="350"/>
      <c r="F18" s="350"/>
      <c r="G18" s="350"/>
      <c r="H18" s="350"/>
      <c r="I18" s="350"/>
      <c r="J18" s="350"/>
      <c r="K18" s="350"/>
      <c r="L18" s="350"/>
      <c r="M18" s="350"/>
      <c r="N18" s="350"/>
      <c r="O18" s="350"/>
      <c r="P18" s="74"/>
    </row>
    <row r="19" spans="1:16" s="75" customFormat="1" ht="13.5" customHeight="1" x14ac:dyDescent="0.2">
      <c r="A19" s="350"/>
      <c r="B19" s="350"/>
      <c r="C19" s="350"/>
      <c r="D19" s="350"/>
      <c r="E19" s="350"/>
      <c r="F19" s="350"/>
      <c r="G19" s="350"/>
      <c r="H19" s="350"/>
      <c r="I19" s="350"/>
      <c r="J19" s="350"/>
      <c r="K19" s="350"/>
      <c r="L19" s="350"/>
      <c r="M19" s="350"/>
      <c r="N19" s="350"/>
      <c r="O19" s="350"/>
      <c r="P19" s="74"/>
    </row>
    <row r="20" spans="1:16" s="75" customFormat="1" ht="13.5" customHeight="1" x14ac:dyDescent="0.2">
      <c r="A20" s="175" t="s">
        <v>15</v>
      </c>
      <c r="B20" s="175" t="s">
        <v>35</v>
      </c>
      <c r="C20" s="92" t="s">
        <v>36</v>
      </c>
      <c r="D20" s="175" t="s">
        <v>37</v>
      </c>
      <c r="E20" s="175" t="s">
        <v>32</v>
      </c>
      <c r="F20" s="354" t="s">
        <v>77</v>
      </c>
      <c r="G20" s="354"/>
      <c r="H20" s="354"/>
      <c r="I20" s="354"/>
      <c r="J20" s="354"/>
      <c r="K20" s="354"/>
      <c r="L20" s="354"/>
      <c r="M20" s="354"/>
      <c r="N20" s="355" t="s">
        <v>81</v>
      </c>
      <c r="O20" s="355"/>
      <c r="P20" s="74"/>
    </row>
    <row r="21" spans="1:16" s="75" customFormat="1" ht="13.5" customHeight="1" x14ac:dyDescent="0.2">
      <c r="A21" s="69">
        <v>1</v>
      </c>
      <c r="B21" s="174" t="s">
        <v>2016</v>
      </c>
      <c r="C21" s="71" t="s">
        <v>2017</v>
      </c>
      <c r="D21" s="76"/>
      <c r="E21" s="72"/>
      <c r="F21" s="356"/>
      <c r="G21" s="357"/>
      <c r="H21" s="357"/>
      <c r="I21" s="357"/>
      <c r="J21" s="357"/>
      <c r="K21" s="357"/>
      <c r="L21" s="357"/>
      <c r="M21" s="358"/>
      <c r="N21" s="338"/>
      <c r="O21" s="338"/>
      <c r="P21" s="74"/>
    </row>
    <row r="22" spans="1:16" s="75" customFormat="1" ht="13.5" customHeight="1" x14ac:dyDescent="0.2">
      <c r="A22" s="76">
        <v>2</v>
      </c>
      <c r="B22" s="171" t="s">
        <v>2018</v>
      </c>
      <c r="C22" s="83" t="s">
        <v>2019</v>
      </c>
      <c r="D22" s="76"/>
      <c r="E22" s="170"/>
      <c r="F22" s="359"/>
      <c r="G22" s="360"/>
      <c r="H22" s="360"/>
      <c r="I22" s="360"/>
      <c r="J22" s="360"/>
      <c r="K22" s="360"/>
      <c r="L22" s="360"/>
      <c r="M22" s="361"/>
      <c r="N22" s="327"/>
      <c r="O22" s="327"/>
      <c r="P22" s="74"/>
    </row>
    <row r="23" spans="1:16" s="75" customFormat="1" ht="13.5" customHeight="1" x14ac:dyDescent="0.2">
      <c r="A23" s="76">
        <v>3</v>
      </c>
      <c r="B23" s="170" t="s">
        <v>2020</v>
      </c>
      <c r="C23" s="78" t="s">
        <v>2021</v>
      </c>
      <c r="D23" s="76"/>
      <c r="E23" s="170"/>
      <c r="F23" s="359"/>
      <c r="G23" s="360"/>
      <c r="H23" s="360"/>
      <c r="I23" s="360"/>
      <c r="J23" s="360"/>
      <c r="K23" s="360"/>
      <c r="L23" s="360"/>
      <c r="M23" s="361"/>
      <c r="N23" s="327"/>
      <c r="O23" s="327"/>
      <c r="P23" s="74"/>
    </row>
    <row r="24" spans="1:16" s="75" customFormat="1" ht="13.5" customHeight="1" x14ac:dyDescent="0.2">
      <c r="A24" s="69">
        <v>4</v>
      </c>
      <c r="B24" s="171" t="s">
        <v>2022</v>
      </c>
      <c r="C24" s="83" t="s">
        <v>2023</v>
      </c>
      <c r="D24" s="76"/>
      <c r="E24" s="170"/>
      <c r="F24" s="359"/>
      <c r="G24" s="360"/>
      <c r="H24" s="360"/>
      <c r="I24" s="360"/>
      <c r="J24" s="360"/>
      <c r="K24" s="360"/>
      <c r="L24" s="360"/>
      <c r="M24" s="361"/>
      <c r="N24" s="327"/>
      <c r="O24" s="327"/>
      <c r="P24" s="74"/>
    </row>
    <row r="25" spans="1:16" s="75" customFormat="1" ht="13.5" customHeight="1" x14ac:dyDescent="0.2">
      <c r="A25" s="76">
        <v>5</v>
      </c>
      <c r="B25" s="171" t="s">
        <v>2024</v>
      </c>
      <c r="C25" s="83" t="s">
        <v>2025</v>
      </c>
      <c r="D25" s="76"/>
      <c r="E25" s="170"/>
      <c r="F25" s="359"/>
      <c r="G25" s="360"/>
      <c r="H25" s="360"/>
      <c r="I25" s="360"/>
      <c r="J25" s="360"/>
      <c r="K25" s="360"/>
      <c r="L25" s="360"/>
      <c r="M25" s="361"/>
      <c r="N25" s="327"/>
      <c r="O25" s="327"/>
      <c r="P25" s="74"/>
    </row>
    <row r="26" spans="1:16" s="75" customFormat="1" ht="13.5" customHeight="1" x14ac:dyDescent="0.2">
      <c r="A26" s="76">
        <v>6</v>
      </c>
      <c r="B26" s="170" t="s">
        <v>2035</v>
      </c>
      <c r="C26" s="83" t="s">
        <v>2026</v>
      </c>
      <c r="D26" s="76"/>
      <c r="E26" s="170"/>
      <c r="F26" s="359"/>
      <c r="G26" s="360"/>
      <c r="H26" s="360"/>
      <c r="I26" s="360"/>
      <c r="J26" s="360"/>
      <c r="K26" s="360"/>
      <c r="L26" s="360"/>
      <c r="M26" s="361"/>
      <c r="N26" s="327"/>
      <c r="O26" s="327"/>
      <c r="P26" s="74"/>
    </row>
    <row r="27" spans="1:16" s="75" customFormat="1" ht="13.5" customHeight="1" x14ac:dyDescent="0.2">
      <c r="A27" s="69">
        <v>7</v>
      </c>
      <c r="B27" s="170" t="s">
        <v>1883</v>
      </c>
      <c r="C27" s="83" t="s">
        <v>2027</v>
      </c>
      <c r="D27" s="76"/>
      <c r="E27" s="170"/>
      <c r="F27" s="359"/>
      <c r="G27" s="360"/>
      <c r="H27" s="360"/>
      <c r="I27" s="360"/>
      <c r="J27" s="360"/>
      <c r="K27" s="360"/>
      <c r="L27" s="360"/>
      <c r="M27" s="361"/>
      <c r="N27" s="327"/>
      <c r="O27" s="327"/>
      <c r="P27" s="74"/>
    </row>
    <row r="28" spans="1:16" s="75" customFormat="1" ht="13.5" customHeight="1" x14ac:dyDescent="0.2">
      <c r="A28" s="76">
        <v>8</v>
      </c>
      <c r="B28" s="170" t="s">
        <v>2028</v>
      </c>
      <c r="C28" s="83" t="s">
        <v>2029</v>
      </c>
      <c r="D28" s="76"/>
      <c r="E28" s="170"/>
      <c r="F28" s="359"/>
      <c r="G28" s="360"/>
      <c r="H28" s="360"/>
      <c r="I28" s="360"/>
      <c r="J28" s="360"/>
      <c r="K28" s="360"/>
      <c r="L28" s="360"/>
      <c r="M28" s="361"/>
      <c r="N28" s="327"/>
      <c r="O28" s="327"/>
      <c r="P28" s="74"/>
    </row>
    <row r="29" spans="1:16" s="75" customFormat="1" ht="13.5" customHeight="1" x14ac:dyDescent="0.2">
      <c r="A29" s="76">
        <v>9</v>
      </c>
      <c r="B29" s="170" t="s">
        <v>2030</v>
      </c>
      <c r="C29" s="83" t="s">
        <v>2031</v>
      </c>
      <c r="D29" s="76"/>
      <c r="E29" s="170"/>
      <c r="F29" s="362"/>
      <c r="G29" s="363"/>
      <c r="H29" s="363"/>
      <c r="I29" s="363"/>
      <c r="J29" s="363"/>
      <c r="K29" s="363"/>
      <c r="L29" s="363"/>
      <c r="M29" s="364"/>
      <c r="N29" s="327"/>
      <c r="O29" s="327"/>
      <c r="P29" s="74"/>
    </row>
    <row r="30" spans="1:16" s="75" customFormat="1" ht="13.5" customHeight="1" x14ac:dyDescent="0.2">
      <c r="A30" s="69">
        <v>10</v>
      </c>
      <c r="B30" s="170" t="s">
        <v>2032</v>
      </c>
      <c r="C30" s="83" t="s">
        <v>2033</v>
      </c>
      <c r="D30" s="76"/>
      <c r="E30" s="170"/>
      <c r="F30" s="362"/>
      <c r="G30" s="363"/>
      <c r="H30" s="363"/>
      <c r="I30" s="363"/>
      <c r="J30" s="363"/>
      <c r="K30" s="363"/>
      <c r="L30" s="363"/>
      <c r="M30" s="364"/>
      <c r="N30" s="327"/>
      <c r="O30" s="327"/>
      <c r="P30" s="74"/>
    </row>
    <row r="31" spans="1:16" s="75" customFormat="1" ht="13.5" customHeight="1" x14ac:dyDescent="0.2">
      <c r="A31" s="76">
        <v>11</v>
      </c>
      <c r="B31" s="170"/>
      <c r="C31" s="170"/>
      <c r="D31" s="76"/>
      <c r="E31" s="170"/>
      <c r="F31" s="362"/>
      <c r="G31" s="363"/>
      <c r="H31" s="363"/>
      <c r="I31" s="363"/>
      <c r="J31" s="363"/>
      <c r="K31" s="363"/>
      <c r="L31" s="363"/>
      <c r="M31" s="364"/>
      <c r="N31" s="327"/>
      <c r="O31" s="327"/>
      <c r="P31" s="74"/>
    </row>
    <row r="32" spans="1:16" s="75" customFormat="1" ht="13.5" customHeight="1" x14ac:dyDescent="0.2">
      <c r="A32" s="76">
        <v>12</v>
      </c>
      <c r="B32" s="170"/>
      <c r="C32" s="170"/>
      <c r="D32" s="76"/>
      <c r="E32" s="170"/>
      <c r="F32" s="362"/>
      <c r="G32" s="363"/>
      <c r="H32" s="363"/>
      <c r="I32" s="363"/>
      <c r="J32" s="363"/>
      <c r="K32" s="363"/>
      <c r="L32" s="363"/>
      <c r="M32" s="364"/>
      <c r="N32" s="328"/>
      <c r="O32" s="365"/>
      <c r="P32" s="74"/>
    </row>
    <row r="33" spans="1:16" s="75" customFormat="1" ht="13.5" customHeight="1" x14ac:dyDescent="0.2">
      <c r="A33" s="69">
        <v>13</v>
      </c>
      <c r="B33" s="170"/>
      <c r="C33" s="170"/>
      <c r="D33" s="76"/>
      <c r="E33" s="170"/>
      <c r="F33" s="362"/>
      <c r="G33" s="363"/>
      <c r="H33" s="363"/>
      <c r="I33" s="363"/>
      <c r="J33" s="363"/>
      <c r="K33" s="363"/>
      <c r="L33" s="363"/>
      <c r="M33" s="364"/>
      <c r="N33" s="328"/>
      <c r="O33" s="365"/>
      <c r="P33" s="74"/>
    </row>
    <row r="34" spans="1:16" s="75" customFormat="1" ht="13.5" customHeight="1" x14ac:dyDescent="0.2">
      <c r="A34" s="76">
        <v>14</v>
      </c>
      <c r="B34" s="170"/>
      <c r="C34" s="170"/>
      <c r="D34" s="76"/>
      <c r="E34" s="170"/>
      <c r="F34" s="362"/>
      <c r="G34" s="363"/>
      <c r="H34" s="363"/>
      <c r="I34" s="363"/>
      <c r="J34" s="363"/>
      <c r="K34" s="363"/>
      <c r="L34" s="363"/>
      <c r="M34" s="364"/>
      <c r="N34" s="328"/>
      <c r="O34" s="365"/>
      <c r="P34" s="74"/>
    </row>
    <row r="35" spans="1:16" s="75" customFormat="1" ht="13.5" customHeight="1" x14ac:dyDescent="0.2">
      <c r="A35" s="76">
        <v>15</v>
      </c>
      <c r="B35" s="170"/>
      <c r="C35" s="170"/>
      <c r="D35" s="76"/>
      <c r="E35" s="170"/>
      <c r="F35" s="362"/>
      <c r="G35" s="363"/>
      <c r="H35" s="363"/>
      <c r="I35" s="363"/>
      <c r="J35" s="363"/>
      <c r="K35" s="363"/>
      <c r="L35" s="363"/>
      <c r="M35" s="364"/>
      <c r="N35" s="328"/>
      <c r="O35" s="365"/>
      <c r="P35" s="74"/>
    </row>
    <row r="36" spans="1:16" s="75" customFormat="1" ht="13.5" customHeight="1" x14ac:dyDescent="0.2">
      <c r="A36" s="69">
        <v>16</v>
      </c>
      <c r="B36" s="170"/>
      <c r="C36" s="170"/>
      <c r="D36" s="76"/>
      <c r="E36" s="170"/>
      <c r="F36" s="362"/>
      <c r="G36" s="363"/>
      <c r="H36" s="363"/>
      <c r="I36" s="363"/>
      <c r="J36" s="363"/>
      <c r="K36" s="363"/>
      <c r="L36" s="363"/>
      <c r="M36" s="364"/>
      <c r="N36" s="328"/>
      <c r="O36" s="365"/>
      <c r="P36" s="74"/>
    </row>
    <row r="37" spans="1:16" s="75" customFormat="1" ht="13.5" customHeight="1" x14ac:dyDescent="0.2">
      <c r="A37" s="76">
        <v>17</v>
      </c>
      <c r="B37" s="170"/>
      <c r="C37" s="78"/>
      <c r="D37" s="76"/>
      <c r="E37" s="170"/>
      <c r="F37" s="362"/>
      <c r="G37" s="363"/>
      <c r="H37" s="363"/>
      <c r="I37" s="363"/>
      <c r="J37" s="363"/>
      <c r="K37" s="363"/>
      <c r="L37" s="363"/>
      <c r="M37" s="364"/>
      <c r="N37" s="328"/>
      <c r="O37" s="365"/>
      <c r="P37" s="74"/>
    </row>
    <row r="38" spans="1:16" s="75" customFormat="1" ht="13.5" customHeight="1" x14ac:dyDescent="0.2">
      <c r="A38" s="76">
        <v>18</v>
      </c>
      <c r="B38" s="170"/>
      <c r="C38" s="78"/>
      <c r="D38" s="76"/>
      <c r="E38" s="170"/>
      <c r="F38" s="362"/>
      <c r="G38" s="363"/>
      <c r="H38" s="363"/>
      <c r="I38" s="363"/>
      <c r="J38" s="363"/>
      <c r="K38" s="363"/>
      <c r="L38" s="363"/>
      <c r="M38" s="364"/>
      <c r="N38" s="328"/>
      <c r="O38" s="365"/>
      <c r="P38" s="74"/>
    </row>
    <row r="39" spans="1:16" s="75" customFormat="1" ht="13.5" customHeight="1" x14ac:dyDescent="0.2">
      <c r="A39" s="69">
        <v>19</v>
      </c>
      <c r="B39" s="170"/>
      <c r="C39" s="78"/>
      <c r="D39" s="76"/>
      <c r="E39" s="170"/>
      <c r="F39" s="362"/>
      <c r="G39" s="363"/>
      <c r="H39" s="363"/>
      <c r="I39" s="363"/>
      <c r="J39" s="363"/>
      <c r="K39" s="363"/>
      <c r="L39" s="363"/>
      <c r="M39" s="364"/>
      <c r="N39" s="327"/>
      <c r="O39" s="327"/>
      <c r="P39" s="74"/>
    </row>
    <row r="40" spans="1:16" s="75" customFormat="1" ht="13.5" customHeight="1" x14ac:dyDescent="0.2">
      <c r="A40" s="76">
        <v>20</v>
      </c>
      <c r="B40" s="171"/>
      <c r="C40" s="83"/>
      <c r="D40" s="76"/>
      <c r="E40" s="170"/>
      <c r="F40" s="362"/>
      <c r="G40" s="363"/>
      <c r="H40" s="363"/>
      <c r="I40" s="363"/>
      <c r="J40" s="363"/>
      <c r="K40" s="363"/>
      <c r="L40" s="363"/>
      <c r="M40" s="364"/>
      <c r="N40" s="327"/>
      <c r="O40" s="327"/>
      <c r="P40" s="74"/>
    </row>
    <row r="41" spans="1:16" s="75" customFormat="1" ht="13.5" customHeight="1" x14ac:dyDescent="0.2">
      <c r="A41" s="76">
        <v>21</v>
      </c>
      <c r="B41" s="170"/>
      <c r="C41" s="170"/>
      <c r="D41" s="76"/>
      <c r="E41" s="170"/>
      <c r="F41" s="362"/>
      <c r="G41" s="363"/>
      <c r="H41" s="363"/>
      <c r="I41" s="363"/>
      <c r="J41" s="363"/>
      <c r="K41" s="363"/>
      <c r="L41" s="363"/>
      <c r="M41" s="364"/>
      <c r="N41" s="327"/>
      <c r="O41" s="327"/>
      <c r="P41" s="74"/>
    </row>
    <row r="42" spans="1:16" s="75" customFormat="1" ht="13.5" customHeight="1" x14ac:dyDescent="0.2">
      <c r="A42" s="69">
        <v>22</v>
      </c>
      <c r="B42" s="170"/>
      <c r="C42" s="170"/>
      <c r="D42" s="76"/>
      <c r="E42" s="170"/>
      <c r="F42" s="366"/>
      <c r="G42" s="367"/>
      <c r="H42" s="367"/>
      <c r="I42" s="367"/>
      <c r="J42" s="367"/>
      <c r="K42" s="367"/>
      <c r="L42" s="367"/>
      <c r="M42" s="368"/>
      <c r="N42" s="327"/>
      <c r="O42" s="327"/>
      <c r="P42" s="74"/>
    </row>
    <row r="43" spans="1:16" s="75" customFormat="1" ht="13.5" customHeight="1" x14ac:dyDescent="0.2">
      <c r="A43" s="76">
        <v>23</v>
      </c>
      <c r="B43" s="170"/>
      <c r="C43" s="170"/>
      <c r="D43" s="76"/>
      <c r="E43" s="170"/>
      <c r="F43" s="366"/>
      <c r="G43" s="367"/>
      <c r="H43" s="367"/>
      <c r="I43" s="367"/>
      <c r="J43" s="367"/>
      <c r="K43" s="367"/>
      <c r="L43" s="367"/>
      <c r="M43" s="368"/>
      <c r="N43" s="327"/>
      <c r="O43" s="327"/>
      <c r="P43" s="74"/>
    </row>
    <row r="44" spans="1:16" s="75" customFormat="1" ht="13.5" customHeight="1" x14ac:dyDescent="0.2">
      <c r="A44" s="76">
        <v>24</v>
      </c>
      <c r="B44" s="170"/>
      <c r="C44" s="170"/>
      <c r="D44" s="76"/>
      <c r="E44" s="170"/>
      <c r="F44" s="366"/>
      <c r="G44" s="367"/>
      <c r="H44" s="367"/>
      <c r="I44" s="367"/>
      <c r="J44" s="367"/>
      <c r="K44" s="367"/>
      <c r="L44" s="367"/>
      <c r="M44" s="368"/>
      <c r="N44" s="327"/>
      <c r="O44" s="327"/>
      <c r="P44" s="74"/>
    </row>
    <row r="45" spans="1:16" s="75" customFormat="1" ht="13" x14ac:dyDescent="0.2">
      <c r="A45" s="69">
        <v>25</v>
      </c>
      <c r="B45" s="170"/>
      <c r="C45" s="170"/>
      <c r="D45" s="76"/>
      <c r="E45" s="170"/>
      <c r="F45" s="366"/>
      <c r="G45" s="367"/>
      <c r="H45" s="367"/>
      <c r="I45" s="367"/>
      <c r="J45" s="367"/>
      <c r="K45" s="367"/>
      <c r="L45" s="367"/>
      <c r="M45" s="368"/>
      <c r="N45" s="327"/>
      <c r="O45" s="327"/>
      <c r="P45" s="74"/>
    </row>
    <row r="46" spans="1:16" s="75" customFormat="1" ht="13.5" customHeight="1" x14ac:dyDescent="0.2">
      <c r="A46" s="76">
        <v>26</v>
      </c>
      <c r="B46" s="170"/>
      <c r="C46" s="170"/>
      <c r="D46" s="76"/>
      <c r="E46" s="170"/>
      <c r="F46" s="366"/>
      <c r="G46" s="367"/>
      <c r="H46" s="367"/>
      <c r="I46" s="367"/>
      <c r="J46" s="367"/>
      <c r="K46" s="367"/>
      <c r="L46" s="367"/>
      <c r="M46" s="368"/>
      <c r="N46" s="327"/>
      <c r="O46" s="327"/>
      <c r="P46" s="74"/>
    </row>
    <row r="47" spans="1:16" s="75" customFormat="1" ht="13.5" customHeight="1" x14ac:dyDescent="0.2">
      <c r="A47" s="76">
        <v>27</v>
      </c>
      <c r="B47" s="170"/>
      <c r="C47" s="170"/>
      <c r="D47" s="76"/>
      <c r="E47" s="170"/>
      <c r="F47" s="369"/>
      <c r="G47" s="370"/>
      <c r="H47" s="370"/>
      <c r="I47" s="370"/>
      <c r="J47" s="370"/>
      <c r="K47" s="370"/>
      <c r="L47" s="370"/>
      <c r="M47" s="371"/>
      <c r="N47" s="327"/>
      <c r="O47" s="327"/>
      <c r="P47" s="74"/>
    </row>
  </sheetData>
  <mergeCells count="62">
    <mergeCell ref="F47:M47"/>
    <mergeCell ref="N47:O47"/>
    <mergeCell ref="F44:M44"/>
    <mergeCell ref="N44:O44"/>
    <mergeCell ref="F45:M45"/>
    <mergeCell ref="N45:O45"/>
    <mergeCell ref="F46:M46"/>
    <mergeCell ref="N46:O46"/>
    <mergeCell ref="F41:M41"/>
    <mergeCell ref="N41:O41"/>
    <mergeCell ref="F42:M42"/>
    <mergeCell ref="N42:O42"/>
    <mergeCell ref="F43:M43"/>
    <mergeCell ref="N43:O43"/>
    <mergeCell ref="F38:M38"/>
    <mergeCell ref="N38:O38"/>
    <mergeCell ref="F39:M39"/>
    <mergeCell ref="N39:O39"/>
    <mergeCell ref="F40:M40"/>
    <mergeCell ref="N40:O40"/>
    <mergeCell ref="F35:M35"/>
    <mergeCell ref="N35:O35"/>
    <mergeCell ref="F36:M36"/>
    <mergeCell ref="N36:O36"/>
    <mergeCell ref="F37:M37"/>
    <mergeCell ref="N37:O37"/>
    <mergeCell ref="F32:M32"/>
    <mergeCell ref="N32:O32"/>
    <mergeCell ref="F33:M33"/>
    <mergeCell ref="N33:O33"/>
    <mergeCell ref="F34:M34"/>
    <mergeCell ref="N34:O34"/>
    <mergeCell ref="F29:M29"/>
    <mergeCell ref="N29:O29"/>
    <mergeCell ref="F30:M30"/>
    <mergeCell ref="N30:O30"/>
    <mergeCell ref="F31:M31"/>
    <mergeCell ref="N31:O31"/>
    <mergeCell ref="F26:M26"/>
    <mergeCell ref="N26:O26"/>
    <mergeCell ref="F27:M27"/>
    <mergeCell ref="N27:O27"/>
    <mergeCell ref="F28:M28"/>
    <mergeCell ref="N28:O28"/>
    <mergeCell ref="F23:M23"/>
    <mergeCell ref="N23:O23"/>
    <mergeCell ref="F24:M24"/>
    <mergeCell ref="N24:O24"/>
    <mergeCell ref="F25:M25"/>
    <mergeCell ref="N25:O25"/>
    <mergeCell ref="F20:M20"/>
    <mergeCell ref="N20:O20"/>
    <mergeCell ref="F21:M21"/>
    <mergeCell ref="N21:O21"/>
    <mergeCell ref="F22:M22"/>
    <mergeCell ref="N22:O22"/>
    <mergeCell ref="A5:O19"/>
    <mergeCell ref="D1:F1"/>
    <mergeCell ref="G1:N1"/>
    <mergeCell ref="D2:F2"/>
    <mergeCell ref="G2:N2"/>
    <mergeCell ref="A4:O4"/>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26401"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26401" r:id="rId4" name="CommandButton1"/>
      </mc:Fallback>
    </mc:AlternateContent>
  </controls>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36"/>
  <dimension ref="A1:P47"/>
  <sheetViews>
    <sheetView view="pageBreakPreview" zoomScaleNormal="100" zoomScaleSheetLayoutView="100" workbookViewId="0">
      <selection activeCell="C2" sqref="C2"/>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194" t="s">
        <v>85</v>
      </c>
      <c r="B1" s="193" t="s">
        <v>82</v>
      </c>
      <c r="C1" s="39" t="s">
        <v>83</v>
      </c>
      <c r="D1" s="337"/>
      <c r="E1" s="337"/>
      <c r="F1" s="337"/>
      <c r="G1" s="337" t="s">
        <v>33</v>
      </c>
      <c r="H1" s="337"/>
      <c r="I1" s="337"/>
      <c r="J1" s="337"/>
      <c r="K1" s="337"/>
      <c r="L1" s="337"/>
      <c r="M1" s="337"/>
      <c r="N1" s="337"/>
      <c r="O1" s="40" t="s">
        <v>20</v>
      </c>
      <c r="P1" s="41"/>
    </row>
    <row r="2" spans="1:16" ht="13.5" customHeight="1" x14ac:dyDescent="0.2">
      <c r="A2" s="44"/>
      <c r="B2" s="45" t="s">
        <v>2088</v>
      </c>
      <c r="C2" s="46" t="s">
        <v>2092</v>
      </c>
      <c r="D2" s="351"/>
      <c r="E2" s="351"/>
      <c r="F2" s="351"/>
      <c r="G2" s="352" t="s">
        <v>2089</v>
      </c>
      <c r="H2" s="352"/>
      <c r="I2" s="352"/>
      <c r="J2" s="352"/>
      <c r="K2" s="352"/>
      <c r="L2" s="352"/>
      <c r="M2" s="352"/>
      <c r="N2" s="352"/>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53" t="s">
        <v>78</v>
      </c>
      <c r="B4" s="353"/>
      <c r="C4" s="353"/>
      <c r="D4" s="353"/>
      <c r="E4" s="353"/>
      <c r="F4" s="353"/>
      <c r="G4" s="353"/>
      <c r="H4" s="353"/>
      <c r="I4" s="353"/>
      <c r="J4" s="353"/>
      <c r="K4" s="353"/>
      <c r="L4" s="353"/>
      <c r="M4" s="353"/>
      <c r="N4" s="353"/>
      <c r="O4" s="353"/>
      <c r="P4" s="42"/>
    </row>
    <row r="5" spans="1:16" ht="13.5" customHeight="1" x14ac:dyDescent="0.2">
      <c r="A5" s="349" t="s">
        <v>3127</v>
      </c>
      <c r="B5" s="350"/>
      <c r="C5" s="350"/>
      <c r="D5" s="350"/>
      <c r="E5" s="350"/>
      <c r="F5" s="350"/>
      <c r="G5" s="350"/>
      <c r="H5" s="350"/>
      <c r="I5" s="350"/>
      <c r="J5" s="350"/>
      <c r="K5" s="350"/>
      <c r="L5" s="350"/>
      <c r="M5" s="350"/>
      <c r="N5" s="350"/>
      <c r="O5" s="350"/>
      <c r="P5" s="42"/>
    </row>
    <row r="6" spans="1:16" s="75" customFormat="1" ht="13.5" customHeight="1" x14ac:dyDescent="0.2">
      <c r="A6" s="350"/>
      <c r="B6" s="350"/>
      <c r="C6" s="350"/>
      <c r="D6" s="350"/>
      <c r="E6" s="350"/>
      <c r="F6" s="350"/>
      <c r="G6" s="350"/>
      <c r="H6" s="350"/>
      <c r="I6" s="350"/>
      <c r="J6" s="350"/>
      <c r="K6" s="350"/>
      <c r="L6" s="350"/>
      <c r="M6" s="350"/>
      <c r="N6" s="350"/>
      <c r="O6" s="350"/>
      <c r="P6" s="74"/>
    </row>
    <row r="7" spans="1:16" s="75" customFormat="1" ht="13.5" customHeight="1" x14ac:dyDescent="0.2">
      <c r="A7" s="350"/>
      <c r="B7" s="350"/>
      <c r="C7" s="350"/>
      <c r="D7" s="350"/>
      <c r="E7" s="350"/>
      <c r="F7" s="350"/>
      <c r="G7" s="350"/>
      <c r="H7" s="350"/>
      <c r="I7" s="350"/>
      <c r="J7" s="350"/>
      <c r="K7" s="350"/>
      <c r="L7" s="350"/>
      <c r="M7" s="350"/>
      <c r="N7" s="350"/>
      <c r="O7" s="350"/>
      <c r="P7" s="74"/>
    </row>
    <row r="8" spans="1:16" s="75" customFormat="1" ht="13.5" customHeight="1" x14ac:dyDescent="0.2">
      <c r="A8" s="350"/>
      <c r="B8" s="350"/>
      <c r="C8" s="350"/>
      <c r="D8" s="350"/>
      <c r="E8" s="350"/>
      <c r="F8" s="350"/>
      <c r="G8" s="350"/>
      <c r="H8" s="350"/>
      <c r="I8" s="350"/>
      <c r="J8" s="350"/>
      <c r="K8" s="350"/>
      <c r="L8" s="350"/>
      <c r="M8" s="350"/>
      <c r="N8" s="350"/>
      <c r="O8" s="350"/>
      <c r="P8" s="74"/>
    </row>
    <row r="9" spans="1:16" s="75" customFormat="1" ht="13.5" customHeight="1" x14ac:dyDescent="0.2">
      <c r="A9" s="350"/>
      <c r="B9" s="350"/>
      <c r="C9" s="350"/>
      <c r="D9" s="350"/>
      <c r="E9" s="350"/>
      <c r="F9" s="350"/>
      <c r="G9" s="350"/>
      <c r="H9" s="350"/>
      <c r="I9" s="350"/>
      <c r="J9" s="350"/>
      <c r="K9" s="350"/>
      <c r="L9" s="350"/>
      <c r="M9" s="350"/>
      <c r="N9" s="350"/>
      <c r="O9" s="350"/>
      <c r="P9" s="74"/>
    </row>
    <row r="10" spans="1:16" s="75" customFormat="1" ht="13.5" customHeight="1" x14ac:dyDescent="0.2">
      <c r="A10" s="350"/>
      <c r="B10" s="350"/>
      <c r="C10" s="350"/>
      <c r="D10" s="350"/>
      <c r="E10" s="350"/>
      <c r="F10" s="350"/>
      <c r="G10" s="350"/>
      <c r="H10" s="350"/>
      <c r="I10" s="350"/>
      <c r="J10" s="350"/>
      <c r="K10" s="350"/>
      <c r="L10" s="350"/>
      <c r="M10" s="350"/>
      <c r="N10" s="350"/>
      <c r="O10" s="350"/>
      <c r="P10" s="74"/>
    </row>
    <row r="11" spans="1:16" s="75" customFormat="1" ht="13.5" customHeight="1" x14ac:dyDescent="0.2">
      <c r="A11" s="350"/>
      <c r="B11" s="350"/>
      <c r="C11" s="350"/>
      <c r="D11" s="350"/>
      <c r="E11" s="350"/>
      <c r="F11" s="350"/>
      <c r="G11" s="350"/>
      <c r="H11" s="350"/>
      <c r="I11" s="350"/>
      <c r="J11" s="350"/>
      <c r="K11" s="350"/>
      <c r="L11" s="350"/>
      <c r="M11" s="350"/>
      <c r="N11" s="350"/>
      <c r="O11" s="350"/>
      <c r="P11" s="74"/>
    </row>
    <row r="12" spans="1:16" s="75" customFormat="1" ht="13.5" customHeight="1" x14ac:dyDescent="0.2">
      <c r="A12" s="350"/>
      <c r="B12" s="350"/>
      <c r="C12" s="350"/>
      <c r="D12" s="350"/>
      <c r="E12" s="350"/>
      <c r="F12" s="350"/>
      <c r="G12" s="350"/>
      <c r="H12" s="350"/>
      <c r="I12" s="350"/>
      <c r="J12" s="350"/>
      <c r="K12" s="350"/>
      <c r="L12" s="350"/>
      <c r="M12" s="350"/>
      <c r="N12" s="350"/>
      <c r="O12" s="350"/>
      <c r="P12" s="74"/>
    </row>
    <row r="13" spans="1:16" s="75" customFormat="1" ht="13.5" customHeight="1" x14ac:dyDescent="0.2">
      <c r="A13" s="350"/>
      <c r="B13" s="350"/>
      <c r="C13" s="350"/>
      <c r="D13" s="350"/>
      <c r="E13" s="350"/>
      <c r="F13" s="350"/>
      <c r="G13" s="350"/>
      <c r="H13" s="350"/>
      <c r="I13" s="350"/>
      <c r="J13" s="350"/>
      <c r="K13" s="350"/>
      <c r="L13" s="350"/>
      <c r="M13" s="350"/>
      <c r="N13" s="350"/>
      <c r="O13" s="350"/>
      <c r="P13" s="74"/>
    </row>
    <row r="14" spans="1:16" s="75" customFormat="1" ht="13.5" customHeight="1" x14ac:dyDescent="0.2">
      <c r="A14" s="350"/>
      <c r="B14" s="350"/>
      <c r="C14" s="350"/>
      <c r="D14" s="350"/>
      <c r="E14" s="350"/>
      <c r="F14" s="350"/>
      <c r="G14" s="350"/>
      <c r="H14" s="350"/>
      <c r="I14" s="350"/>
      <c r="J14" s="350"/>
      <c r="K14" s="350"/>
      <c r="L14" s="350"/>
      <c r="M14" s="350"/>
      <c r="N14" s="350"/>
      <c r="O14" s="350"/>
      <c r="P14" s="74"/>
    </row>
    <row r="15" spans="1:16" s="75" customFormat="1" ht="13.5" customHeight="1" x14ac:dyDescent="0.2">
      <c r="A15" s="350"/>
      <c r="B15" s="350"/>
      <c r="C15" s="350"/>
      <c r="D15" s="350"/>
      <c r="E15" s="350"/>
      <c r="F15" s="350"/>
      <c r="G15" s="350"/>
      <c r="H15" s="350"/>
      <c r="I15" s="350"/>
      <c r="J15" s="350"/>
      <c r="K15" s="350"/>
      <c r="L15" s="350"/>
      <c r="M15" s="350"/>
      <c r="N15" s="350"/>
      <c r="O15" s="350"/>
      <c r="P15" s="74"/>
    </row>
    <row r="16" spans="1:16" s="75" customFormat="1" ht="13.5" customHeight="1" x14ac:dyDescent="0.2">
      <c r="A16" s="350"/>
      <c r="B16" s="350"/>
      <c r="C16" s="350"/>
      <c r="D16" s="350"/>
      <c r="E16" s="350"/>
      <c r="F16" s="350"/>
      <c r="G16" s="350"/>
      <c r="H16" s="350"/>
      <c r="I16" s="350"/>
      <c r="J16" s="350"/>
      <c r="K16" s="350"/>
      <c r="L16" s="350"/>
      <c r="M16" s="350"/>
      <c r="N16" s="350"/>
      <c r="O16" s="350"/>
      <c r="P16" s="74"/>
    </row>
    <row r="17" spans="1:16" s="75" customFormat="1" ht="13.5" customHeight="1" x14ac:dyDescent="0.2">
      <c r="A17" s="350"/>
      <c r="B17" s="350"/>
      <c r="C17" s="350"/>
      <c r="D17" s="350"/>
      <c r="E17" s="350"/>
      <c r="F17" s="350"/>
      <c r="G17" s="350"/>
      <c r="H17" s="350"/>
      <c r="I17" s="350"/>
      <c r="J17" s="350"/>
      <c r="K17" s="350"/>
      <c r="L17" s="350"/>
      <c r="M17" s="350"/>
      <c r="N17" s="350"/>
      <c r="O17" s="350"/>
      <c r="P17" s="74"/>
    </row>
    <row r="18" spans="1:16" s="75" customFormat="1" ht="13.5" customHeight="1" x14ac:dyDescent="0.2">
      <c r="A18" s="350"/>
      <c r="B18" s="350"/>
      <c r="C18" s="350"/>
      <c r="D18" s="350"/>
      <c r="E18" s="350"/>
      <c r="F18" s="350"/>
      <c r="G18" s="350"/>
      <c r="H18" s="350"/>
      <c r="I18" s="350"/>
      <c r="J18" s="350"/>
      <c r="K18" s="350"/>
      <c r="L18" s="350"/>
      <c r="M18" s="350"/>
      <c r="N18" s="350"/>
      <c r="O18" s="350"/>
      <c r="P18" s="74"/>
    </row>
    <row r="19" spans="1:16" s="75" customFormat="1" ht="13.5" customHeight="1" x14ac:dyDescent="0.2">
      <c r="A19" s="350"/>
      <c r="B19" s="350"/>
      <c r="C19" s="350"/>
      <c r="D19" s="350"/>
      <c r="E19" s="350"/>
      <c r="F19" s="350"/>
      <c r="G19" s="350"/>
      <c r="H19" s="350"/>
      <c r="I19" s="350"/>
      <c r="J19" s="350"/>
      <c r="K19" s="350"/>
      <c r="L19" s="350"/>
      <c r="M19" s="350"/>
      <c r="N19" s="350"/>
      <c r="O19" s="350"/>
      <c r="P19" s="74"/>
    </row>
    <row r="20" spans="1:16" s="75" customFormat="1" ht="13.5" customHeight="1" x14ac:dyDescent="0.2">
      <c r="A20" s="196" t="s">
        <v>15</v>
      </c>
      <c r="B20" s="196" t="s">
        <v>35</v>
      </c>
      <c r="C20" s="92" t="s">
        <v>36</v>
      </c>
      <c r="D20" s="196" t="s">
        <v>37</v>
      </c>
      <c r="E20" s="196" t="s">
        <v>32</v>
      </c>
      <c r="F20" s="354" t="s">
        <v>77</v>
      </c>
      <c r="G20" s="354"/>
      <c r="H20" s="354"/>
      <c r="I20" s="354"/>
      <c r="J20" s="354"/>
      <c r="K20" s="354"/>
      <c r="L20" s="354"/>
      <c r="M20" s="354"/>
      <c r="N20" s="355" t="s">
        <v>81</v>
      </c>
      <c r="O20" s="355"/>
      <c r="P20" s="74"/>
    </row>
    <row r="21" spans="1:16" s="75" customFormat="1" ht="13.5" customHeight="1" x14ac:dyDescent="0.2">
      <c r="A21" s="69">
        <v>1</v>
      </c>
      <c r="B21" s="195" t="s">
        <v>2078</v>
      </c>
      <c r="C21" s="71" t="s">
        <v>2232</v>
      </c>
      <c r="D21" s="76"/>
      <c r="E21" s="72"/>
      <c r="F21" s="356"/>
      <c r="G21" s="357"/>
      <c r="H21" s="357"/>
      <c r="I21" s="357"/>
      <c r="J21" s="357"/>
      <c r="K21" s="357"/>
      <c r="L21" s="357"/>
      <c r="M21" s="358"/>
      <c r="N21" s="338"/>
      <c r="O21" s="338"/>
      <c r="P21" s="74"/>
    </row>
    <row r="22" spans="1:16" s="75" customFormat="1" ht="13.5" customHeight="1" x14ac:dyDescent="0.2">
      <c r="A22" s="76">
        <v>2</v>
      </c>
      <c r="B22" s="192" t="s">
        <v>2079</v>
      </c>
      <c r="C22" s="83" t="s">
        <v>2093</v>
      </c>
      <c r="D22" s="76"/>
      <c r="E22" s="191"/>
      <c r="F22" s="359"/>
      <c r="G22" s="360"/>
      <c r="H22" s="360"/>
      <c r="I22" s="360"/>
      <c r="J22" s="360"/>
      <c r="K22" s="360"/>
      <c r="L22" s="360"/>
      <c r="M22" s="361"/>
      <c r="N22" s="327"/>
      <c r="O22" s="327"/>
      <c r="P22" s="74"/>
    </row>
    <row r="23" spans="1:16" s="75" customFormat="1" ht="13.5" customHeight="1" x14ac:dyDescent="0.2">
      <c r="A23" s="76">
        <v>3</v>
      </c>
      <c r="B23" s="191" t="s">
        <v>2080</v>
      </c>
      <c r="C23" s="78" t="s">
        <v>2231</v>
      </c>
      <c r="D23" s="76"/>
      <c r="E23" s="191"/>
      <c r="F23" s="359"/>
      <c r="G23" s="360"/>
      <c r="H23" s="360"/>
      <c r="I23" s="360"/>
      <c r="J23" s="360"/>
      <c r="K23" s="360"/>
      <c r="L23" s="360"/>
      <c r="M23" s="361"/>
      <c r="N23" s="327"/>
      <c r="O23" s="327"/>
      <c r="P23" s="74"/>
    </row>
    <row r="24" spans="1:16" s="75" customFormat="1" ht="13.5" customHeight="1" x14ac:dyDescent="0.2">
      <c r="A24" s="69">
        <v>4</v>
      </c>
      <c r="B24" s="192" t="s">
        <v>1883</v>
      </c>
      <c r="C24" s="83" t="s">
        <v>2094</v>
      </c>
      <c r="D24" s="76"/>
      <c r="E24" s="191"/>
      <c r="F24" s="359"/>
      <c r="G24" s="360"/>
      <c r="H24" s="360"/>
      <c r="I24" s="360"/>
      <c r="J24" s="360"/>
      <c r="K24" s="360"/>
      <c r="L24" s="360"/>
      <c r="M24" s="361"/>
      <c r="N24" s="327"/>
      <c r="O24" s="327"/>
      <c r="P24" s="74"/>
    </row>
    <row r="25" spans="1:16" s="75" customFormat="1" ht="13.5" customHeight="1" x14ac:dyDescent="0.2">
      <c r="A25" s="76">
        <v>5</v>
      </c>
      <c r="B25" s="192" t="s">
        <v>2081</v>
      </c>
      <c r="C25" s="83" t="s">
        <v>2233</v>
      </c>
      <c r="D25" s="76"/>
      <c r="E25" s="191"/>
      <c r="F25" s="359"/>
      <c r="G25" s="360"/>
      <c r="H25" s="360"/>
      <c r="I25" s="360"/>
      <c r="J25" s="360"/>
      <c r="K25" s="360"/>
      <c r="L25" s="360"/>
      <c r="M25" s="361"/>
      <c r="N25" s="327"/>
      <c r="O25" s="327"/>
      <c r="P25" s="74"/>
    </row>
    <row r="26" spans="1:16" s="75" customFormat="1" ht="13.5" customHeight="1" x14ac:dyDescent="0.2">
      <c r="A26" s="76">
        <v>6</v>
      </c>
      <c r="B26" s="191" t="s">
        <v>2082</v>
      </c>
      <c r="C26" s="83" t="s">
        <v>2234</v>
      </c>
      <c r="D26" s="76"/>
      <c r="E26" s="191"/>
      <c r="F26" s="359"/>
      <c r="G26" s="360"/>
      <c r="H26" s="360"/>
      <c r="I26" s="360"/>
      <c r="J26" s="360"/>
      <c r="K26" s="360"/>
      <c r="L26" s="360"/>
      <c r="M26" s="361"/>
      <c r="N26" s="327"/>
      <c r="O26" s="327"/>
      <c r="P26" s="74"/>
    </row>
    <row r="27" spans="1:16" s="75" customFormat="1" ht="13.5" customHeight="1" x14ac:dyDescent="0.2">
      <c r="A27" s="69">
        <v>7</v>
      </c>
      <c r="B27" s="191" t="s">
        <v>2083</v>
      </c>
      <c r="C27" s="83" t="s">
        <v>2235</v>
      </c>
      <c r="D27" s="76"/>
      <c r="E27" s="191"/>
      <c r="F27" s="359"/>
      <c r="G27" s="360"/>
      <c r="H27" s="360"/>
      <c r="I27" s="360"/>
      <c r="J27" s="360"/>
      <c r="K27" s="360"/>
      <c r="L27" s="360"/>
      <c r="M27" s="361"/>
      <c r="N27" s="327"/>
      <c r="O27" s="327"/>
      <c r="P27" s="74"/>
    </row>
    <row r="28" spans="1:16" s="75" customFormat="1" ht="13.5" customHeight="1" x14ac:dyDescent="0.2">
      <c r="A28" s="76">
        <v>8</v>
      </c>
      <c r="B28" s="191" t="s">
        <v>2084</v>
      </c>
      <c r="C28" s="83" t="s">
        <v>2236</v>
      </c>
      <c r="D28" s="76"/>
      <c r="E28" s="191"/>
      <c r="F28" s="359"/>
      <c r="G28" s="360"/>
      <c r="H28" s="360"/>
      <c r="I28" s="360"/>
      <c r="J28" s="360"/>
      <c r="K28" s="360"/>
      <c r="L28" s="360"/>
      <c r="M28" s="361"/>
      <c r="N28" s="327"/>
      <c r="O28" s="327"/>
      <c r="P28" s="74"/>
    </row>
    <row r="29" spans="1:16" s="75" customFormat="1" ht="13.5" customHeight="1" x14ac:dyDescent="0.2">
      <c r="A29" s="76">
        <v>9</v>
      </c>
      <c r="B29" s="191" t="s">
        <v>2085</v>
      </c>
      <c r="C29" s="83" t="s">
        <v>2237</v>
      </c>
      <c r="D29" s="76"/>
      <c r="E29" s="191"/>
      <c r="F29" s="362"/>
      <c r="G29" s="363"/>
      <c r="H29" s="363"/>
      <c r="I29" s="363"/>
      <c r="J29" s="363"/>
      <c r="K29" s="363"/>
      <c r="L29" s="363"/>
      <c r="M29" s="364"/>
      <c r="N29" s="327"/>
      <c r="O29" s="327"/>
      <c r="P29" s="74"/>
    </row>
    <row r="30" spans="1:16" s="75" customFormat="1" ht="13.5" customHeight="1" x14ac:dyDescent="0.2">
      <c r="A30" s="69">
        <v>10</v>
      </c>
      <c r="B30" s="191" t="s">
        <v>2086</v>
      </c>
      <c r="C30" s="83" t="s">
        <v>2095</v>
      </c>
      <c r="D30" s="76"/>
      <c r="E30" s="191"/>
      <c r="F30" s="362"/>
      <c r="G30" s="363"/>
      <c r="H30" s="363"/>
      <c r="I30" s="363"/>
      <c r="J30" s="363"/>
      <c r="K30" s="363"/>
      <c r="L30" s="363"/>
      <c r="M30" s="364"/>
      <c r="N30" s="327"/>
      <c r="O30" s="327"/>
      <c r="P30" s="74"/>
    </row>
    <row r="31" spans="1:16" s="75" customFormat="1" ht="13.5" customHeight="1" x14ac:dyDescent="0.2">
      <c r="A31" s="76">
        <v>11</v>
      </c>
      <c r="B31" s="191" t="s">
        <v>2087</v>
      </c>
      <c r="C31" s="191" t="s">
        <v>2096</v>
      </c>
      <c r="D31" s="76"/>
      <c r="E31" s="191"/>
      <c r="F31" s="362"/>
      <c r="G31" s="363"/>
      <c r="H31" s="363"/>
      <c r="I31" s="363"/>
      <c r="J31" s="363"/>
      <c r="K31" s="363"/>
      <c r="L31" s="363"/>
      <c r="M31" s="364"/>
      <c r="N31" s="327"/>
      <c r="O31" s="327"/>
      <c r="P31" s="74"/>
    </row>
    <row r="32" spans="1:16" s="75" customFormat="1" ht="13.5" customHeight="1" x14ac:dyDescent="0.2">
      <c r="A32" s="76">
        <v>12</v>
      </c>
      <c r="B32" s="197" t="s">
        <v>2098</v>
      </c>
      <c r="C32" s="197" t="s">
        <v>2097</v>
      </c>
      <c r="D32" s="76"/>
      <c r="E32" s="191"/>
      <c r="F32" s="362"/>
      <c r="G32" s="363"/>
      <c r="H32" s="363"/>
      <c r="I32" s="363"/>
      <c r="J32" s="363"/>
      <c r="K32" s="363"/>
      <c r="L32" s="363"/>
      <c r="M32" s="364"/>
      <c r="N32" s="328"/>
      <c r="O32" s="365"/>
      <c r="P32" s="74"/>
    </row>
    <row r="33" spans="1:16" s="75" customFormat="1" ht="13.5" customHeight="1" x14ac:dyDescent="0.2">
      <c r="A33" s="69">
        <v>13</v>
      </c>
      <c r="B33" s="191"/>
      <c r="C33" s="191"/>
      <c r="D33" s="76"/>
      <c r="E33" s="191"/>
      <c r="F33" s="362"/>
      <c r="G33" s="363"/>
      <c r="H33" s="363"/>
      <c r="I33" s="363"/>
      <c r="J33" s="363"/>
      <c r="K33" s="363"/>
      <c r="L33" s="363"/>
      <c r="M33" s="364"/>
      <c r="N33" s="328"/>
      <c r="O33" s="365"/>
      <c r="P33" s="74"/>
    </row>
    <row r="34" spans="1:16" s="75" customFormat="1" ht="13.5" customHeight="1" x14ac:dyDescent="0.2">
      <c r="A34" s="76">
        <v>14</v>
      </c>
      <c r="B34" s="220"/>
      <c r="C34" s="220"/>
      <c r="D34" s="76"/>
      <c r="E34" s="191"/>
      <c r="F34" s="362"/>
      <c r="G34" s="363"/>
      <c r="H34" s="363"/>
      <c r="I34" s="363"/>
      <c r="J34" s="363"/>
      <c r="K34" s="363"/>
      <c r="L34" s="363"/>
      <c r="M34" s="364"/>
      <c r="N34" s="328"/>
      <c r="O34" s="365"/>
      <c r="P34" s="74"/>
    </row>
    <row r="35" spans="1:16" s="75" customFormat="1" ht="13.5" customHeight="1" x14ac:dyDescent="0.2">
      <c r="A35" s="76">
        <v>15</v>
      </c>
      <c r="B35" s="220"/>
      <c r="C35" s="220"/>
      <c r="D35" s="76"/>
      <c r="E35" s="191"/>
      <c r="F35" s="362"/>
      <c r="G35" s="363"/>
      <c r="H35" s="363"/>
      <c r="I35" s="363"/>
      <c r="J35" s="363"/>
      <c r="K35" s="363"/>
      <c r="L35" s="363"/>
      <c r="M35" s="364"/>
      <c r="N35" s="328"/>
      <c r="O35" s="365"/>
      <c r="P35" s="74"/>
    </row>
    <row r="36" spans="1:16" s="75" customFormat="1" ht="13.5" customHeight="1" x14ac:dyDescent="0.2">
      <c r="A36" s="69">
        <v>16</v>
      </c>
      <c r="B36" s="220"/>
      <c r="C36" s="220"/>
      <c r="D36" s="76"/>
      <c r="E36" s="191"/>
      <c r="F36" s="362"/>
      <c r="G36" s="363"/>
      <c r="H36" s="363"/>
      <c r="I36" s="363"/>
      <c r="J36" s="363"/>
      <c r="K36" s="363"/>
      <c r="L36" s="363"/>
      <c r="M36" s="364"/>
      <c r="N36" s="328"/>
      <c r="O36" s="365"/>
      <c r="P36" s="74"/>
    </row>
    <row r="37" spans="1:16" s="75" customFormat="1" ht="13.5" customHeight="1" x14ac:dyDescent="0.2">
      <c r="A37" s="76">
        <v>17</v>
      </c>
      <c r="B37" s="191"/>
      <c r="C37" s="78"/>
      <c r="D37" s="76"/>
      <c r="E37" s="191"/>
      <c r="F37" s="362"/>
      <c r="G37" s="363"/>
      <c r="H37" s="363"/>
      <c r="I37" s="363"/>
      <c r="J37" s="363"/>
      <c r="K37" s="363"/>
      <c r="L37" s="363"/>
      <c r="M37" s="364"/>
      <c r="N37" s="328"/>
      <c r="O37" s="365"/>
      <c r="P37" s="74"/>
    </row>
    <row r="38" spans="1:16" s="75" customFormat="1" ht="13.5" customHeight="1" x14ac:dyDescent="0.2">
      <c r="A38" s="76">
        <v>18</v>
      </c>
      <c r="B38" s="191"/>
      <c r="C38" s="78"/>
      <c r="D38" s="76"/>
      <c r="E38" s="191"/>
      <c r="F38" s="362"/>
      <c r="G38" s="363"/>
      <c r="H38" s="363"/>
      <c r="I38" s="363"/>
      <c r="J38" s="363"/>
      <c r="K38" s="363"/>
      <c r="L38" s="363"/>
      <c r="M38" s="364"/>
      <c r="N38" s="328"/>
      <c r="O38" s="365"/>
      <c r="P38" s="74"/>
    </row>
    <row r="39" spans="1:16" s="75" customFormat="1" ht="13.5" customHeight="1" x14ac:dyDescent="0.2">
      <c r="A39" s="69">
        <v>19</v>
      </c>
      <c r="B39" s="191"/>
      <c r="C39" s="78"/>
      <c r="D39" s="76"/>
      <c r="E39" s="191"/>
      <c r="F39" s="362"/>
      <c r="G39" s="363"/>
      <c r="H39" s="363"/>
      <c r="I39" s="363"/>
      <c r="J39" s="363"/>
      <c r="K39" s="363"/>
      <c r="L39" s="363"/>
      <c r="M39" s="364"/>
      <c r="N39" s="327"/>
      <c r="O39" s="327"/>
      <c r="P39" s="74"/>
    </row>
    <row r="40" spans="1:16" s="75" customFormat="1" ht="13.5" customHeight="1" x14ac:dyDescent="0.2">
      <c r="A40" s="76">
        <v>20</v>
      </c>
      <c r="B40" s="192"/>
      <c r="C40" s="83"/>
      <c r="D40" s="76"/>
      <c r="E40" s="191"/>
      <c r="F40" s="362"/>
      <c r="G40" s="363"/>
      <c r="H40" s="363"/>
      <c r="I40" s="363"/>
      <c r="J40" s="363"/>
      <c r="K40" s="363"/>
      <c r="L40" s="363"/>
      <c r="M40" s="364"/>
      <c r="N40" s="327"/>
      <c r="O40" s="327"/>
      <c r="P40" s="74"/>
    </row>
    <row r="41" spans="1:16" s="75" customFormat="1" ht="13.5" customHeight="1" x14ac:dyDescent="0.2">
      <c r="A41" s="76">
        <v>21</v>
      </c>
      <c r="B41" s="191"/>
      <c r="C41" s="191"/>
      <c r="D41" s="76"/>
      <c r="E41" s="191"/>
      <c r="F41" s="362"/>
      <c r="G41" s="363"/>
      <c r="H41" s="363"/>
      <c r="I41" s="363"/>
      <c r="J41" s="363"/>
      <c r="K41" s="363"/>
      <c r="L41" s="363"/>
      <c r="M41" s="364"/>
      <c r="N41" s="327"/>
      <c r="O41" s="327"/>
      <c r="P41" s="74"/>
    </row>
    <row r="42" spans="1:16" s="75" customFormat="1" ht="13.5" customHeight="1" x14ac:dyDescent="0.2">
      <c r="A42" s="69">
        <v>22</v>
      </c>
      <c r="B42" s="191"/>
      <c r="C42" s="191"/>
      <c r="D42" s="76"/>
      <c r="E42" s="191"/>
      <c r="F42" s="366"/>
      <c r="G42" s="367"/>
      <c r="H42" s="367"/>
      <c r="I42" s="367"/>
      <c r="J42" s="367"/>
      <c r="K42" s="367"/>
      <c r="L42" s="367"/>
      <c r="M42" s="368"/>
      <c r="N42" s="327"/>
      <c r="O42" s="327"/>
      <c r="P42" s="74"/>
    </row>
    <row r="43" spans="1:16" s="75" customFormat="1" ht="13.5" customHeight="1" x14ac:dyDescent="0.2">
      <c r="A43" s="76">
        <v>23</v>
      </c>
      <c r="B43" s="191"/>
      <c r="C43" s="191"/>
      <c r="D43" s="76"/>
      <c r="E43" s="191"/>
      <c r="F43" s="366"/>
      <c r="G43" s="367"/>
      <c r="H43" s="367"/>
      <c r="I43" s="367"/>
      <c r="J43" s="367"/>
      <c r="K43" s="367"/>
      <c r="L43" s="367"/>
      <c r="M43" s="368"/>
      <c r="N43" s="327"/>
      <c r="O43" s="327"/>
      <c r="P43" s="74"/>
    </row>
    <row r="44" spans="1:16" s="75" customFormat="1" ht="13.5" customHeight="1" x14ac:dyDescent="0.2">
      <c r="A44" s="76">
        <v>24</v>
      </c>
      <c r="B44" s="191"/>
      <c r="C44" s="191"/>
      <c r="D44" s="76"/>
      <c r="E44" s="191"/>
      <c r="F44" s="366"/>
      <c r="G44" s="367"/>
      <c r="H44" s="367"/>
      <c r="I44" s="367"/>
      <c r="J44" s="367"/>
      <c r="K44" s="367"/>
      <c r="L44" s="367"/>
      <c r="M44" s="368"/>
      <c r="N44" s="327"/>
      <c r="O44" s="327"/>
      <c r="P44" s="74"/>
    </row>
    <row r="45" spans="1:16" s="75" customFormat="1" ht="13" x14ac:dyDescent="0.2">
      <c r="A45" s="69">
        <v>25</v>
      </c>
      <c r="B45" s="191"/>
      <c r="C45" s="191"/>
      <c r="D45" s="76"/>
      <c r="E45" s="191"/>
      <c r="F45" s="366"/>
      <c r="G45" s="367"/>
      <c r="H45" s="367"/>
      <c r="I45" s="367"/>
      <c r="J45" s="367"/>
      <c r="K45" s="367"/>
      <c r="L45" s="367"/>
      <c r="M45" s="368"/>
      <c r="N45" s="327"/>
      <c r="O45" s="327"/>
      <c r="P45" s="74"/>
    </row>
    <row r="46" spans="1:16" s="75" customFormat="1" ht="13.5" customHeight="1" x14ac:dyDescent="0.2">
      <c r="A46" s="76">
        <v>26</v>
      </c>
      <c r="B46" s="191"/>
      <c r="C46" s="191"/>
      <c r="D46" s="76"/>
      <c r="E46" s="191"/>
      <c r="F46" s="366"/>
      <c r="G46" s="367"/>
      <c r="H46" s="367"/>
      <c r="I46" s="367"/>
      <c r="J46" s="367"/>
      <c r="K46" s="367"/>
      <c r="L46" s="367"/>
      <c r="M46" s="368"/>
      <c r="N46" s="327"/>
      <c r="O46" s="327"/>
      <c r="P46" s="74"/>
    </row>
    <row r="47" spans="1:16" s="75" customFormat="1" ht="13.5" customHeight="1" x14ac:dyDescent="0.2">
      <c r="A47" s="76">
        <v>27</v>
      </c>
      <c r="B47" s="191"/>
      <c r="C47" s="191"/>
      <c r="D47" s="76"/>
      <c r="E47" s="191"/>
      <c r="F47" s="369"/>
      <c r="G47" s="370"/>
      <c r="H47" s="370"/>
      <c r="I47" s="370"/>
      <c r="J47" s="370"/>
      <c r="K47" s="370"/>
      <c r="L47" s="370"/>
      <c r="M47" s="371"/>
      <c r="N47" s="327"/>
      <c r="O47" s="327"/>
      <c r="P47" s="74"/>
    </row>
  </sheetData>
  <mergeCells count="62">
    <mergeCell ref="F47:M47"/>
    <mergeCell ref="N47:O47"/>
    <mergeCell ref="F44:M44"/>
    <mergeCell ref="N44:O44"/>
    <mergeCell ref="F45:M45"/>
    <mergeCell ref="N45:O45"/>
    <mergeCell ref="F46:M46"/>
    <mergeCell ref="N46:O46"/>
    <mergeCell ref="F41:M41"/>
    <mergeCell ref="N41:O41"/>
    <mergeCell ref="F42:M42"/>
    <mergeCell ref="N42:O42"/>
    <mergeCell ref="F43:M43"/>
    <mergeCell ref="N43:O43"/>
    <mergeCell ref="F38:M38"/>
    <mergeCell ref="N38:O38"/>
    <mergeCell ref="F39:M39"/>
    <mergeCell ref="N39:O39"/>
    <mergeCell ref="F40:M40"/>
    <mergeCell ref="N40:O40"/>
    <mergeCell ref="F35:M35"/>
    <mergeCell ref="N35:O35"/>
    <mergeCell ref="F36:M36"/>
    <mergeCell ref="N36:O36"/>
    <mergeCell ref="F37:M37"/>
    <mergeCell ref="N37:O37"/>
    <mergeCell ref="F32:M32"/>
    <mergeCell ref="N32:O32"/>
    <mergeCell ref="F33:M33"/>
    <mergeCell ref="N33:O33"/>
    <mergeCell ref="F34:M34"/>
    <mergeCell ref="N34:O34"/>
    <mergeCell ref="F29:M29"/>
    <mergeCell ref="N29:O29"/>
    <mergeCell ref="F30:M30"/>
    <mergeCell ref="N30:O30"/>
    <mergeCell ref="F31:M31"/>
    <mergeCell ref="N31:O31"/>
    <mergeCell ref="F26:M26"/>
    <mergeCell ref="N26:O26"/>
    <mergeCell ref="F27:M27"/>
    <mergeCell ref="N27:O27"/>
    <mergeCell ref="F28:M28"/>
    <mergeCell ref="N28:O28"/>
    <mergeCell ref="F23:M23"/>
    <mergeCell ref="N23:O23"/>
    <mergeCell ref="F24:M24"/>
    <mergeCell ref="N24:O24"/>
    <mergeCell ref="F25:M25"/>
    <mergeCell ref="N25:O25"/>
    <mergeCell ref="F20:M20"/>
    <mergeCell ref="N20:O20"/>
    <mergeCell ref="F21:M21"/>
    <mergeCell ref="N21:O21"/>
    <mergeCell ref="F22:M22"/>
    <mergeCell ref="N22:O22"/>
    <mergeCell ref="A5:O19"/>
    <mergeCell ref="D1:F1"/>
    <mergeCell ref="G1:N1"/>
    <mergeCell ref="D2:F2"/>
    <mergeCell ref="G2:N2"/>
    <mergeCell ref="A4:O4"/>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44833"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44833" r:id="rId4" name="CommandButton1"/>
      </mc:Fallback>
    </mc:AlternateContent>
  </controls>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37"/>
  <dimension ref="A1:P47"/>
  <sheetViews>
    <sheetView view="pageBreakPreview" zoomScaleNormal="100" zoomScaleSheetLayoutView="100" workbookViewId="0">
      <selection activeCell="A40" sqref="A40"/>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201" t="s">
        <v>85</v>
      </c>
      <c r="B1" s="200" t="s">
        <v>82</v>
      </c>
      <c r="C1" s="39" t="s">
        <v>83</v>
      </c>
      <c r="D1" s="337"/>
      <c r="E1" s="337"/>
      <c r="F1" s="337"/>
      <c r="G1" s="337" t="s">
        <v>33</v>
      </c>
      <c r="H1" s="337"/>
      <c r="I1" s="337"/>
      <c r="J1" s="337"/>
      <c r="K1" s="337"/>
      <c r="L1" s="337"/>
      <c r="M1" s="337"/>
      <c r="N1" s="337"/>
      <c r="O1" s="40" t="s">
        <v>20</v>
      </c>
      <c r="P1" s="41"/>
    </row>
    <row r="2" spans="1:16" ht="13.5" customHeight="1" x14ac:dyDescent="0.2">
      <c r="A2" s="44"/>
      <c r="B2" s="45" t="s">
        <v>2101</v>
      </c>
      <c r="C2" s="46" t="s">
        <v>2099</v>
      </c>
      <c r="D2" s="351"/>
      <c r="E2" s="351"/>
      <c r="F2" s="351"/>
      <c r="G2" s="352" t="s">
        <v>2100</v>
      </c>
      <c r="H2" s="352"/>
      <c r="I2" s="352"/>
      <c r="J2" s="352"/>
      <c r="K2" s="352"/>
      <c r="L2" s="352"/>
      <c r="M2" s="352"/>
      <c r="N2" s="352"/>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53" t="s">
        <v>78</v>
      </c>
      <c r="B4" s="353"/>
      <c r="C4" s="353"/>
      <c r="D4" s="353"/>
      <c r="E4" s="353"/>
      <c r="F4" s="353"/>
      <c r="G4" s="353"/>
      <c r="H4" s="353"/>
      <c r="I4" s="353"/>
      <c r="J4" s="353"/>
      <c r="K4" s="353"/>
      <c r="L4" s="353"/>
      <c r="M4" s="353"/>
      <c r="N4" s="353"/>
      <c r="O4" s="353"/>
      <c r="P4" s="42"/>
    </row>
    <row r="5" spans="1:16" ht="13.5" customHeight="1" x14ac:dyDescent="0.2">
      <c r="A5" s="349" t="s">
        <v>3129</v>
      </c>
      <c r="B5" s="350"/>
      <c r="C5" s="350"/>
      <c r="D5" s="350"/>
      <c r="E5" s="350"/>
      <c r="F5" s="350"/>
      <c r="G5" s="350"/>
      <c r="H5" s="350"/>
      <c r="I5" s="350"/>
      <c r="J5" s="350"/>
      <c r="K5" s="350"/>
      <c r="L5" s="350"/>
      <c r="M5" s="350"/>
      <c r="N5" s="350"/>
      <c r="O5" s="350"/>
      <c r="P5" s="42"/>
    </row>
    <row r="6" spans="1:16" s="75" customFormat="1" ht="13.5" customHeight="1" x14ac:dyDescent="0.2">
      <c r="A6" s="350"/>
      <c r="B6" s="350"/>
      <c r="C6" s="350"/>
      <c r="D6" s="350"/>
      <c r="E6" s="350"/>
      <c r="F6" s="350"/>
      <c r="G6" s="350"/>
      <c r="H6" s="350"/>
      <c r="I6" s="350"/>
      <c r="J6" s="350"/>
      <c r="K6" s="350"/>
      <c r="L6" s="350"/>
      <c r="M6" s="350"/>
      <c r="N6" s="350"/>
      <c r="O6" s="350"/>
      <c r="P6" s="74"/>
    </row>
    <row r="7" spans="1:16" s="75" customFormat="1" ht="13.5" customHeight="1" x14ac:dyDescent="0.2">
      <c r="A7" s="350"/>
      <c r="B7" s="350"/>
      <c r="C7" s="350"/>
      <c r="D7" s="350"/>
      <c r="E7" s="350"/>
      <c r="F7" s="350"/>
      <c r="G7" s="350"/>
      <c r="H7" s="350"/>
      <c r="I7" s="350"/>
      <c r="J7" s="350"/>
      <c r="K7" s="350"/>
      <c r="L7" s="350"/>
      <c r="M7" s="350"/>
      <c r="N7" s="350"/>
      <c r="O7" s="350"/>
      <c r="P7" s="74"/>
    </row>
    <row r="8" spans="1:16" s="75" customFormat="1" ht="13.5" customHeight="1" x14ac:dyDescent="0.2">
      <c r="A8" s="350"/>
      <c r="B8" s="350"/>
      <c r="C8" s="350"/>
      <c r="D8" s="350"/>
      <c r="E8" s="350"/>
      <c r="F8" s="350"/>
      <c r="G8" s="350"/>
      <c r="H8" s="350"/>
      <c r="I8" s="350"/>
      <c r="J8" s="350"/>
      <c r="K8" s="350"/>
      <c r="L8" s="350"/>
      <c r="M8" s="350"/>
      <c r="N8" s="350"/>
      <c r="O8" s="350"/>
      <c r="P8" s="74"/>
    </row>
    <row r="9" spans="1:16" s="75" customFormat="1" ht="13.5" customHeight="1" x14ac:dyDescent="0.2">
      <c r="A9" s="350"/>
      <c r="B9" s="350"/>
      <c r="C9" s="350"/>
      <c r="D9" s="350"/>
      <c r="E9" s="350"/>
      <c r="F9" s="350"/>
      <c r="G9" s="350"/>
      <c r="H9" s="350"/>
      <c r="I9" s="350"/>
      <c r="J9" s="350"/>
      <c r="K9" s="350"/>
      <c r="L9" s="350"/>
      <c r="M9" s="350"/>
      <c r="N9" s="350"/>
      <c r="O9" s="350"/>
      <c r="P9" s="74"/>
    </row>
    <row r="10" spans="1:16" s="75" customFormat="1" ht="13.5" customHeight="1" x14ac:dyDescent="0.2">
      <c r="A10" s="350"/>
      <c r="B10" s="350"/>
      <c r="C10" s="350"/>
      <c r="D10" s="350"/>
      <c r="E10" s="350"/>
      <c r="F10" s="350"/>
      <c r="G10" s="350"/>
      <c r="H10" s="350"/>
      <c r="I10" s="350"/>
      <c r="J10" s="350"/>
      <c r="K10" s="350"/>
      <c r="L10" s="350"/>
      <c r="M10" s="350"/>
      <c r="N10" s="350"/>
      <c r="O10" s="350"/>
      <c r="P10" s="74"/>
    </row>
    <row r="11" spans="1:16" s="75" customFormat="1" ht="13.5" customHeight="1" x14ac:dyDescent="0.2">
      <c r="A11" s="350"/>
      <c r="B11" s="350"/>
      <c r="C11" s="350"/>
      <c r="D11" s="350"/>
      <c r="E11" s="350"/>
      <c r="F11" s="350"/>
      <c r="G11" s="350"/>
      <c r="H11" s="350"/>
      <c r="I11" s="350"/>
      <c r="J11" s="350"/>
      <c r="K11" s="350"/>
      <c r="L11" s="350"/>
      <c r="M11" s="350"/>
      <c r="N11" s="350"/>
      <c r="O11" s="350"/>
      <c r="P11" s="74"/>
    </row>
    <row r="12" spans="1:16" s="75" customFormat="1" ht="13.5" customHeight="1" x14ac:dyDescent="0.2">
      <c r="A12" s="350"/>
      <c r="B12" s="350"/>
      <c r="C12" s="350"/>
      <c r="D12" s="350"/>
      <c r="E12" s="350"/>
      <c r="F12" s="350"/>
      <c r="G12" s="350"/>
      <c r="H12" s="350"/>
      <c r="I12" s="350"/>
      <c r="J12" s="350"/>
      <c r="K12" s="350"/>
      <c r="L12" s="350"/>
      <c r="M12" s="350"/>
      <c r="N12" s="350"/>
      <c r="O12" s="350"/>
      <c r="P12" s="74"/>
    </row>
    <row r="13" spans="1:16" s="75" customFormat="1" ht="13.5" customHeight="1" x14ac:dyDescent="0.2">
      <c r="A13" s="350"/>
      <c r="B13" s="350"/>
      <c r="C13" s="350"/>
      <c r="D13" s="350"/>
      <c r="E13" s="350"/>
      <c r="F13" s="350"/>
      <c r="G13" s="350"/>
      <c r="H13" s="350"/>
      <c r="I13" s="350"/>
      <c r="J13" s="350"/>
      <c r="K13" s="350"/>
      <c r="L13" s="350"/>
      <c r="M13" s="350"/>
      <c r="N13" s="350"/>
      <c r="O13" s="350"/>
      <c r="P13" s="74"/>
    </row>
    <row r="14" spans="1:16" s="75" customFormat="1" ht="13.5" customHeight="1" x14ac:dyDescent="0.2">
      <c r="A14" s="350"/>
      <c r="B14" s="350"/>
      <c r="C14" s="350"/>
      <c r="D14" s="350"/>
      <c r="E14" s="350"/>
      <c r="F14" s="350"/>
      <c r="G14" s="350"/>
      <c r="H14" s="350"/>
      <c r="I14" s="350"/>
      <c r="J14" s="350"/>
      <c r="K14" s="350"/>
      <c r="L14" s="350"/>
      <c r="M14" s="350"/>
      <c r="N14" s="350"/>
      <c r="O14" s="350"/>
      <c r="P14" s="74"/>
    </row>
    <row r="15" spans="1:16" s="75" customFormat="1" ht="13.5" customHeight="1" x14ac:dyDescent="0.2">
      <c r="A15" s="350"/>
      <c r="B15" s="350"/>
      <c r="C15" s="350"/>
      <c r="D15" s="350"/>
      <c r="E15" s="350"/>
      <c r="F15" s="350"/>
      <c r="G15" s="350"/>
      <c r="H15" s="350"/>
      <c r="I15" s="350"/>
      <c r="J15" s="350"/>
      <c r="K15" s="350"/>
      <c r="L15" s="350"/>
      <c r="M15" s="350"/>
      <c r="N15" s="350"/>
      <c r="O15" s="350"/>
      <c r="P15" s="74"/>
    </row>
    <row r="16" spans="1:16" s="75" customFormat="1" ht="13.5" customHeight="1" x14ac:dyDescent="0.2">
      <c r="A16" s="350"/>
      <c r="B16" s="350"/>
      <c r="C16" s="350"/>
      <c r="D16" s="350"/>
      <c r="E16" s="350"/>
      <c r="F16" s="350"/>
      <c r="G16" s="350"/>
      <c r="H16" s="350"/>
      <c r="I16" s="350"/>
      <c r="J16" s="350"/>
      <c r="K16" s="350"/>
      <c r="L16" s="350"/>
      <c r="M16" s="350"/>
      <c r="N16" s="350"/>
      <c r="O16" s="350"/>
      <c r="P16" s="74"/>
    </row>
    <row r="17" spans="1:16" s="75" customFormat="1" ht="13.5" customHeight="1" x14ac:dyDescent="0.2">
      <c r="A17" s="350"/>
      <c r="B17" s="350"/>
      <c r="C17" s="350"/>
      <c r="D17" s="350"/>
      <c r="E17" s="350"/>
      <c r="F17" s="350"/>
      <c r="G17" s="350"/>
      <c r="H17" s="350"/>
      <c r="I17" s="350"/>
      <c r="J17" s="350"/>
      <c r="K17" s="350"/>
      <c r="L17" s="350"/>
      <c r="M17" s="350"/>
      <c r="N17" s="350"/>
      <c r="O17" s="350"/>
      <c r="P17" s="74"/>
    </row>
    <row r="18" spans="1:16" s="75" customFormat="1" ht="13.5" customHeight="1" x14ac:dyDescent="0.2">
      <c r="A18" s="350"/>
      <c r="B18" s="350"/>
      <c r="C18" s="350"/>
      <c r="D18" s="350"/>
      <c r="E18" s="350"/>
      <c r="F18" s="350"/>
      <c r="G18" s="350"/>
      <c r="H18" s="350"/>
      <c r="I18" s="350"/>
      <c r="J18" s="350"/>
      <c r="K18" s="350"/>
      <c r="L18" s="350"/>
      <c r="M18" s="350"/>
      <c r="N18" s="350"/>
      <c r="O18" s="350"/>
      <c r="P18" s="74"/>
    </row>
    <row r="19" spans="1:16" s="75" customFormat="1" ht="13.5" customHeight="1" x14ac:dyDescent="0.2">
      <c r="A19" s="350"/>
      <c r="B19" s="350"/>
      <c r="C19" s="350"/>
      <c r="D19" s="350"/>
      <c r="E19" s="350"/>
      <c r="F19" s="350"/>
      <c r="G19" s="350"/>
      <c r="H19" s="350"/>
      <c r="I19" s="350"/>
      <c r="J19" s="350"/>
      <c r="K19" s="350"/>
      <c r="L19" s="350"/>
      <c r="M19" s="350"/>
      <c r="N19" s="350"/>
      <c r="O19" s="350"/>
      <c r="P19" s="74"/>
    </row>
    <row r="20" spans="1:16" s="75" customFormat="1" ht="13.5" customHeight="1" x14ac:dyDescent="0.2">
      <c r="A20" s="203" t="s">
        <v>15</v>
      </c>
      <c r="B20" s="203" t="s">
        <v>35</v>
      </c>
      <c r="C20" s="92" t="s">
        <v>36</v>
      </c>
      <c r="D20" s="203" t="s">
        <v>37</v>
      </c>
      <c r="E20" s="203" t="s">
        <v>32</v>
      </c>
      <c r="F20" s="354" t="s">
        <v>77</v>
      </c>
      <c r="G20" s="354"/>
      <c r="H20" s="354"/>
      <c r="I20" s="354"/>
      <c r="J20" s="354"/>
      <c r="K20" s="354"/>
      <c r="L20" s="354"/>
      <c r="M20" s="354"/>
      <c r="N20" s="355" t="s">
        <v>81</v>
      </c>
      <c r="O20" s="355"/>
      <c r="P20" s="74"/>
    </row>
    <row r="21" spans="1:16" s="75" customFormat="1" ht="13.5" customHeight="1" x14ac:dyDescent="0.2">
      <c r="A21" s="69">
        <v>1</v>
      </c>
      <c r="B21" s="202" t="s">
        <v>2078</v>
      </c>
      <c r="C21" s="71" t="s">
        <v>2104</v>
      </c>
      <c r="D21" s="76"/>
      <c r="E21" s="72"/>
      <c r="F21" s="356"/>
      <c r="G21" s="357"/>
      <c r="H21" s="357"/>
      <c r="I21" s="357"/>
      <c r="J21" s="357"/>
      <c r="K21" s="357"/>
      <c r="L21" s="357"/>
      <c r="M21" s="358"/>
      <c r="N21" s="338"/>
      <c r="O21" s="338"/>
      <c r="P21" s="74"/>
    </row>
    <row r="22" spans="1:16" s="75" customFormat="1" ht="13.5" customHeight="1" x14ac:dyDescent="0.2">
      <c r="A22" s="76">
        <v>2</v>
      </c>
      <c r="B22" s="199" t="s">
        <v>2079</v>
      </c>
      <c r="C22" s="83" t="s">
        <v>2105</v>
      </c>
      <c r="D22" s="76"/>
      <c r="E22" s="198"/>
      <c r="F22" s="359"/>
      <c r="G22" s="360"/>
      <c r="H22" s="360"/>
      <c r="I22" s="360"/>
      <c r="J22" s="360"/>
      <c r="K22" s="360"/>
      <c r="L22" s="360"/>
      <c r="M22" s="361"/>
      <c r="N22" s="327"/>
      <c r="O22" s="327"/>
      <c r="P22" s="74"/>
    </row>
    <row r="23" spans="1:16" s="75" customFormat="1" ht="13.5" customHeight="1" x14ac:dyDescent="0.2">
      <c r="A23" s="76">
        <v>3</v>
      </c>
      <c r="B23" s="198" t="s">
        <v>2080</v>
      </c>
      <c r="C23" s="78" t="s">
        <v>2106</v>
      </c>
      <c r="D23" s="76"/>
      <c r="E23" s="198"/>
      <c r="F23" s="359"/>
      <c r="G23" s="360"/>
      <c r="H23" s="360"/>
      <c r="I23" s="360"/>
      <c r="J23" s="360"/>
      <c r="K23" s="360"/>
      <c r="L23" s="360"/>
      <c r="M23" s="361"/>
      <c r="N23" s="327"/>
      <c r="O23" s="327"/>
      <c r="P23" s="74"/>
    </row>
    <row r="24" spans="1:16" s="75" customFormat="1" ht="13.5" customHeight="1" x14ac:dyDescent="0.2">
      <c r="A24" s="69">
        <v>4</v>
      </c>
      <c r="B24" s="199" t="s">
        <v>1883</v>
      </c>
      <c r="C24" s="83" t="s">
        <v>2107</v>
      </c>
      <c r="D24" s="76"/>
      <c r="E24" s="198"/>
      <c r="F24" s="359"/>
      <c r="G24" s="360"/>
      <c r="H24" s="360"/>
      <c r="I24" s="360"/>
      <c r="J24" s="360"/>
      <c r="K24" s="360"/>
      <c r="L24" s="360"/>
      <c r="M24" s="361"/>
      <c r="N24" s="327"/>
      <c r="O24" s="327"/>
      <c r="P24" s="74"/>
    </row>
    <row r="25" spans="1:16" s="75" customFormat="1" ht="13.5" customHeight="1" x14ac:dyDescent="0.2">
      <c r="A25" s="76">
        <v>5</v>
      </c>
      <c r="B25" s="199" t="s">
        <v>2081</v>
      </c>
      <c r="C25" s="83" t="s">
        <v>2108</v>
      </c>
      <c r="D25" s="76"/>
      <c r="E25" s="198"/>
      <c r="F25" s="359"/>
      <c r="G25" s="360"/>
      <c r="H25" s="360"/>
      <c r="I25" s="360"/>
      <c r="J25" s="360"/>
      <c r="K25" s="360"/>
      <c r="L25" s="360"/>
      <c r="M25" s="361"/>
      <c r="N25" s="327"/>
      <c r="O25" s="327"/>
      <c r="P25" s="74"/>
    </row>
    <row r="26" spans="1:16" s="75" customFormat="1" ht="13.5" customHeight="1" x14ac:dyDescent="0.2">
      <c r="A26" s="76">
        <v>6</v>
      </c>
      <c r="B26" s="198" t="s">
        <v>2082</v>
      </c>
      <c r="C26" s="83" t="s">
        <v>2109</v>
      </c>
      <c r="D26" s="76"/>
      <c r="E26" s="198"/>
      <c r="F26" s="359"/>
      <c r="G26" s="360"/>
      <c r="H26" s="360"/>
      <c r="I26" s="360"/>
      <c r="J26" s="360"/>
      <c r="K26" s="360"/>
      <c r="L26" s="360"/>
      <c r="M26" s="361"/>
      <c r="N26" s="327"/>
      <c r="O26" s="327"/>
      <c r="P26" s="74"/>
    </row>
    <row r="27" spans="1:16" s="75" customFormat="1" ht="13.5" customHeight="1" x14ac:dyDescent="0.2">
      <c r="A27" s="69">
        <v>7</v>
      </c>
      <c r="B27" s="198" t="s">
        <v>2083</v>
      </c>
      <c r="C27" s="83" t="s">
        <v>2110</v>
      </c>
      <c r="D27" s="76"/>
      <c r="E27" s="198"/>
      <c r="F27" s="359"/>
      <c r="G27" s="360"/>
      <c r="H27" s="360"/>
      <c r="I27" s="360"/>
      <c r="J27" s="360"/>
      <c r="K27" s="360"/>
      <c r="L27" s="360"/>
      <c r="M27" s="361"/>
      <c r="N27" s="327"/>
      <c r="O27" s="327"/>
      <c r="P27" s="74"/>
    </row>
    <row r="28" spans="1:16" s="75" customFormat="1" ht="13.5" customHeight="1" x14ac:dyDescent="0.2">
      <c r="A28" s="76">
        <v>8</v>
      </c>
      <c r="B28" s="198" t="s">
        <v>2084</v>
      </c>
      <c r="C28" s="83" t="s">
        <v>2111</v>
      </c>
      <c r="D28" s="76"/>
      <c r="E28" s="198"/>
      <c r="F28" s="359"/>
      <c r="G28" s="360"/>
      <c r="H28" s="360"/>
      <c r="I28" s="360"/>
      <c r="J28" s="360"/>
      <c r="K28" s="360"/>
      <c r="L28" s="360"/>
      <c r="M28" s="361"/>
      <c r="N28" s="327"/>
      <c r="O28" s="327"/>
      <c r="P28" s="74"/>
    </row>
    <row r="29" spans="1:16" s="75" customFormat="1" ht="13.5" customHeight="1" x14ac:dyDescent="0.2">
      <c r="A29" s="76">
        <v>9</v>
      </c>
      <c r="B29" s="198" t="s">
        <v>2085</v>
      </c>
      <c r="C29" s="83" t="s">
        <v>2115</v>
      </c>
      <c r="D29" s="76"/>
      <c r="E29" s="198"/>
      <c r="F29" s="362"/>
      <c r="G29" s="363"/>
      <c r="H29" s="363"/>
      <c r="I29" s="363"/>
      <c r="J29" s="363"/>
      <c r="K29" s="363"/>
      <c r="L29" s="363"/>
      <c r="M29" s="364"/>
      <c r="N29" s="327"/>
      <c r="O29" s="327"/>
      <c r="P29" s="74"/>
    </row>
    <row r="30" spans="1:16" s="75" customFormat="1" ht="13.5" customHeight="1" x14ac:dyDescent="0.2">
      <c r="A30" s="69">
        <v>10</v>
      </c>
      <c r="B30" s="198" t="s">
        <v>2086</v>
      </c>
      <c r="C30" s="83" t="s">
        <v>2112</v>
      </c>
      <c r="D30" s="76"/>
      <c r="E30" s="198"/>
      <c r="F30" s="362"/>
      <c r="G30" s="363"/>
      <c r="H30" s="363"/>
      <c r="I30" s="363"/>
      <c r="J30" s="363"/>
      <c r="K30" s="363"/>
      <c r="L30" s="363"/>
      <c r="M30" s="364"/>
      <c r="N30" s="327"/>
      <c r="O30" s="327"/>
      <c r="P30" s="74"/>
    </row>
    <row r="31" spans="1:16" s="75" customFormat="1" ht="13.5" customHeight="1" x14ac:dyDescent="0.2">
      <c r="A31" s="76">
        <v>11</v>
      </c>
      <c r="B31" s="198" t="s">
        <v>2116</v>
      </c>
      <c r="C31" s="198" t="s">
        <v>2113</v>
      </c>
      <c r="D31" s="76"/>
      <c r="E31" s="198"/>
      <c r="F31" s="362"/>
      <c r="G31" s="363"/>
      <c r="H31" s="363"/>
      <c r="I31" s="363"/>
      <c r="J31" s="363"/>
      <c r="K31" s="363"/>
      <c r="L31" s="363"/>
      <c r="M31" s="364"/>
      <c r="N31" s="327"/>
      <c r="O31" s="327"/>
      <c r="P31" s="74"/>
    </row>
    <row r="32" spans="1:16" s="75" customFormat="1" ht="13.5" customHeight="1" x14ac:dyDescent="0.2">
      <c r="A32" s="76">
        <v>12</v>
      </c>
      <c r="B32" s="198"/>
      <c r="C32" s="198"/>
      <c r="D32" s="76"/>
      <c r="E32" s="198"/>
      <c r="F32" s="362"/>
      <c r="G32" s="363"/>
      <c r="H32" s="363"/>
      <c r="I32" s="363"/>
      <c r="J32" s="363"/>
      <c r="K32" s="363"/>
      <c r="L32" s="363"/>
      <c r="M32" s="364"/>
      <c r="N32" s="328"/>
      <c r="O32" s="365"/>
      <c r="P32" s="74"/>
    </row>
    <row r="33" spans="1:16" s="75" customFormat="1" ht="13.5" customHeight="1" x14ac:dyDescent="0.2">
      <c r="A33" s="69">
        <v>13</v>
      </c>
      <c r="B33" s="198"/>
      <c r="C33" s="198"/>
      <c r="D33" s="76"/>
      <c r="E33" s="198"/>
      <c r="F33" s="362"/>
      <c r="G33" s="363"/>
      <c r="H33" s="363"/>
      <c r="I33" s="363"/>
      <c r="J33" s="363"/>
      <c r="K33" s="363"/>
      <c r="L33" s="363"/>
      <c r="M33" s="364"/>
      <c r="N33" s="328"/>
      <c r="O33" s="365"/>
      <c r="P33" s="74"/>
    </row>
    <row r="34" spans="1:16" s="75" customFormat="1" ht="13.5" customHeight="1" x14ac:dyDescent="0.2">
      <c r="A34" s="76">
        <v>14</v>
      </c>
      <c r="B34" s="198"/>
      <c r="C34" s="198"/>
      <c r="D34" s="76"/>
      <c r="E34" s="198"/>
      <c r="F34" s="362"/>
      <c r="G34" s="363"/>
      <c r="H34" s="363"/>
      <c r="I34" s="363"/>
      <c r="J34" s="363"/>
      <c r="K34" s="363"/>
      <c r="L34" s="363"/>
      <c r="M34" s="364"/>
      <c r="N34" s="328"/>
      <c r="O34" s="365"/>
      <c r="P34" s="74"/>
    </row>
    <row r="35" spans="1:16" s="75" customFormat="1" ht="13.5" customHeight="1" x14ac:dyDescent="0.2">
      <c r="A35" s="76">
        <v>15</v>
      </c>
      <c r="B35" s="198"/>
      <c r="C35" s="198"/>
      <c r="D35" s="76"/>
      <c r="E35" s="198"/>
      <c r="F35" s="362"/>
      <c r="G35" s="363"/>
      <c r="H35" s="363"/>
      <c r="I35" s="363"/>
      <c r="J35" s="363"/>
      <c r="K35" s="363"/>
      <c r="L35" s="363"/>
      <c r="M35" s="364"/>
      <c r="N35" s="328"/>
      <c r="O35" s="365"/>
      <c r="P35" s="74"/>
    </row>
    <row r="36" spans="1:16" s="75" customFormat="1" ht="13.5" customHeight="1" x14ac:dyDescent="0.2">
      <c r="A36" s="69">
        <v>16</v>
      </c>
      <c r="B36" s="198"/>
      <c r="C36" s="198"/>
      <c r="D36" s="76"/>
      <c r="E36" s="198"/>
      <c r="F36" s="362"/>
      <c r="G36" s="363"/>
      <c r="H36" s="363"/>
      <c r="I36" s="363"/>
      <c r="J36" s="363"/>
      <c r="K36" s="363"/>
      <c r="L36" s="363"/>
      <c r="M36" s="364"/>
      <c r="N36" s="328"/>
      <c r="O36" s="365"/>
      <c r="P36" s="74"/>
    </row>
    <row r="37" spans="1:16" s="75" customFormat="1" ht="13.5" customHeight="1" x14ac:dyDescent="0.2">
      <c r="A37" s="76">
        <v>17</v>
      </c>
      <c r="B37" s="198"/>
      <c r="C37" s="78"/>
      <c r="D37" s="76"/>
      <c r="E37" s="198"/>
      <c r="F37" s="362"/>
      <c r="G37" s="363"/>
      <c r="H37" s="363"/>
      <c r="I37" s="363"/>
      <c r="J37" s="363"/>
      <c r="K37" s="363"/>
      <c r="L37" s="363"/>
      <c r="M37" s="364"/>
      <c r="N37" s="328"/>
      <c r="O37" s="365"/>
      <c r="P37" s="74"/>
    </row>
    <row r="38" spans="1:16" s="75" customFormat="1" ht="13.5" customHeight="1" x14ac:dyDescent="0.2">
      <c r="A38" s="76">
        <v>18</v>
      </c>
      <c r="B38" s="198"/>
      <c r="C38" s="78"/>
      <c r="D38" s="76"/>
      <c r="E38" s="198"/>
      <c r="F38" s="362"/>
      <c r="G38" s="363"/>
      <c r="H38" s="363"/>
      <c r="I38" s="363"/>
      <c r="J38" s="363"/>
      <c r="K38" s="363"/>
      <c r="L38" s="363"/>
      <c r="M38" s="364"/>
      <c r="N38" s="328"/>
      <c r="O38" s="365"/>
      <c r="P38" s="74"/>
    </row>
    <row r="39" spans="1:16" s="75" customFormat="1" ht="13.5" customHeight="1" x14ac:dyDescent="0.2">
      <c r="A39" s="69">
        <v>19</v>
      </c>
      <c r="B39" s="198"/>
      <c r="C39" s="78"/>
      <c r="D39" s="76"/>
      <c r="E39" s="198"/>
      <c r="F39" s="362"/>
      <c r="G39" s="363"/>
      <c r="H39" s="363"/>
      <c r="I39" s="363"/>
      <c r="J39" s="363"/>
      <c r="K39" s="363"/>
      <c r="L39" s="363"/>
      <c r="M39" s="364"/>
      <c r="N39" s="327"/>
      <c r="O39" s="327"/>
      <c r="P39" s="74"/>
    </row>
    <row r="40" spans="1:16" s="75" customFormat="1" ht="13.5" customHeight="1" x14ac:dyDescent="0.2">
      <c r="A40" s="76">
        <v>20</v>
      </c>
      <c r="B40" s="199"/>
      <c r="C40" s="83"/>
      <c r="D40" s="76"/>
      <c r="E40" s="198"/>
      <c r="F40" s="362"/>
      <c r="G40" s="363"/>
      <c r="H40" s="363"/>
      <c r="I40" s="363"/>
      <c r="J40" s="363"/>
      <c r="K40" s="363"/>
      <c r="L40" s="363"/>
      <c r="M40" s="364"/>
      <c r="N40" s="327"/>
      <c r="O40" s="327"/>
      <c r="P40" s="74"/>
    </row>
    <row r="41" spans="1:16" s="75" customFormat="1" ht="13.5" customHeight="1" x14ac:dyDescent="0.2">
      <c r="A41" s="76">
        <v>21</v>
      </c>
      <c r="B41" s="198"/>
      <c r="C41" s="198"/>
      <c r="D41" s="76"/>
      <c r="E41" s="198"/>
      <c r="F41" s="362"/>
      <c r="G41" s="363"/>
      <c r="H41" s="363"/>
      <c r="I41" s="363"/>
      <c r="J41" s="363"/>
      <c r="K41" s="363"/>
      <c r="L41" s="363"/>
      <c r="M41" s="364"/>
      <c r="N41" s="327"/>
      <c r="O41" s="327"/>
      <c r="P41" s="74"/>
    </row>
    <row r="42" spans="1:16" s="75" customFormat="1" ht="13.5" customHeight="1" x14ac:dyDescent="0.2">
      <c r="A42" s="69">
        <v>22</v>
      </c>
      <c r="B42" s="198"/>
      <c r="C42" s="198"/>
      <c r="D42" s="76"/>
      <c r="E42" s="198"/>
      <c r="F42" s="366"/>
      <c r="G42" s="367"/>
      <c r="H42" s="367"/>
      <c r="I42" s="367"/>
      <c r="J42" s="367"/>
      <c r="K42" s="367"/>
      <c r="L42" s="367"/>
      <c r="M42" s="368"/>
      <c r="N42" s="327"/>
      <c r="O42" s="327"/>
      <c r="P42" s="74"/>
    </row>
    <row r="43" spans="1:16" s="75" customFormat="1" ht="13.5" customHeight="1" x14ac:dyDescent="0.2">
      <c r="A43" s="76">
        <v>23</v>
      </c>
      <c r="B43" s="198"/>
      <c r="C43" s="198"/>
      <c r="D43" s="76"/>
      <c r="E43" s="198"/>
      <c r="F43" s="366"/>
      <c r="G43" s="367"/>
      <c r="H43" s="367"/>
      <c r="I43" s="367"/>
      <c r="J43" s="367"/>
      <c r="K43" s="367"/>
      <c r="L43" s="367"/>
      <c r="M43" s="368"/>
      <c r="N43" s="327"/>
      <c r="O43" s="327"/>
      <c r="P43" s="74"/>
    </row>
    <row r="44" spans="1:16" s="75" customFormat="1" ht="13.5" customHeight="1" x14ac:dyDescent="0.2">
      <c r="A44" s="76">
        <v>24</v>
      </c>
      <c r="B44" s="198"/>
      <c r="C44" s="198"/>
      <c r="D44" s="76"/>
      <c r="E44" s="198"/>
      <c r="F44" s="366"/>
      <c r="G44" s="367"/>
      <c r="H44" s="367"/>
      <c r="I44" s="367"/>
      <c r="J44" s="367"/>
      <c r="K44" s="367"/>
      <c r="L44" s="367"/>
      <c r="M44" s="368"/>
      <c r="N44" s="327"/>
      <c r="O44" s="327"/>
      <c r="P44" s="74"/>
    </row>
    <row r="45" spans="1:16" s="75" customFormat="1" ht="13" x14ac:dyDescent="0.2">
      <c r="A45" s="69">
        <v>25</v>
      </c>
      <c r="B45" s="198"/>
      <c r="C45" s="198"/>
      <c r="D45" s="76"/>
      <c r="E45" s="198"/>
      <c r="F45" s="366"/>
      <c r="G45" s="367"/>
      <c r="H45" s="367"/>
      <c r="I45" s="367"/>
      <c r="J45" s="367"/>
      <c r="K45" s="367"/>
      <c r="L45" s="367"/>
      <c r="M45" s="368"/>
      <c r="N45" s="327"/>
      <c r="O45" s="327"/>
      <c r="P45" s="74"/>
    </row>
    <row r="46" spans="1:16" s="75" customFormat="1" ht="13.5" customHeight="1" x14ac:dyDescent="0.2">
      <c r="A46" s="76">
        <v>26</v>
      </c>
      <c r="B46" s="198"/>
      <c r="C46" s="198"/>
      <c r="D46" s="76"/>
      <c r="E46" s="198"/>
      <c r="F46" s="366"/>
      <c r="G46" s="367"/>
      <c r="H46" s="367"/>
      <c r="I46" s="367"/>
      <c r="J46" s="367"/>
      <c r="K46" s="367"/>
      <c r="L46" s="367"/>
      <c r="M46" s="368"/>
      <c r="N46" s="327"/>
      <c r="O46" s="327"/>
      <c r="P46" s="74"/>
    </row>
    <row r="47" spans="1:16" s="75" customFormat="1" ht="13.5" customHeight="1" x14ac:dyDescent="0.2">
      <c r="A47" s="76">
        <v>27</v>
      </c>
      <c r="B47" s="198"/>
      <c r="C47" s="198"/>
      <c r="D47" s="76"/>
      <c r="E47" s="198"/>
      <c r="F47" s="369"/>
      <c r="G47" s="370"/>
      <c r="H47" s="370"/>
      <c r="I47" s="370"/>
      <c r="J47" s="370"/>
      <c r="K47" s="370"/>
      <c r="L47" s="370"/>
      <c r="M47" s="371"/>
      <c r="N47" s="327"/>
      <c r="O47" s="327"/>
      <c r="P47" s="74"/>
    </row>
  </sheetData>
  <mergeCells count="62">
    <mergeCell ref="F47:M47"/>
    <mergeCell ref="N47:O47"/>
    <mergeCell ref="F44:M44"/>
    <mergeCell ref="N44:O44"/>
    <mergeCell ref="F45:M45"/>
    <mergeCell ref="N45:O45"/>
    <mergeCell ref="F46:M46"/>
    <mergeCell ref="N46:O46"/>
    <mergeCell ref="F41:M41"/>
    <mergeCell ref="N41:O41"/>
    <mergeCell ref="F42:M42"/>
    <mergeCell ref="N42:O42"/>
    <mergeCell ref="F43:M43"/>
    <mergeCell ref="N43:O43"/>
    <mergeCell ref="F38:M38"/>
    <mergeCell ref="N38:O38"/>
    <mergeCell ref="F39:M39"/>
    <mergeCell ref="N39:O39"/>
    <mergeCell ref="F40:M40"/>
    <mergeCell ref="N40:O40"/>
    <mergeCell ref="F35:M35"/>
    <mergeCell ref="N35:O35"/>
    <mergeCell ref="F36:M36"/>
    <mergeCell ref="N36:O36"/>
    <mergeCell ref="F37:M37"/>
    <mergeCell ref="N37:O37"/>
    <mergeCell ref="F32:M32"/>
    <mergeCell ref="N32:O32"/>
    <mergeCell ref="F33:M33"/>
    <mergeCell ref="N33:O33"/>
    <mergeCell ref="F34:M34"/>
    <mergeCell ref="N34:O34"/>
    <mergeCell ref="F29:M29"/>
    <mergeCell ref="N29:O29"/>
    <mergeCell ref="F30:M30"/>
    <mergeCell ref="N30:O30"/>
    <mergeCell ref="F31:M31"/>
    <mergeCell ref="N31:O31"/>
    <mergeCell ref="F26:M26"/>
    <mergeCell ref="N26:O26"/>
    <mergeCell ref="F27:M27"/>
    <mergeCell ref="N27:O27"/>
    <mergeCell ref="F28:M28"/>
    <mergeCell ref="N28:O28"/>
    <mergeCell ref="F23:M23"/>
    <mergeCell ref="N23:O23"/>
    <mergeCell ref="F24:M24"/>
    <mergeCell ref="N24:O24"/>
    <mergeCell ref="F25:M25"/>
    <mergeCell ref="N25:O25"/>
    <mergeCell ref="F20:M20"/>
    <mergeCell ref="N20:O20"/>
    <mergeCell ref="F21:M21"/>
    <mergeCell ref="N21:O21"/>
    <mergeCell ref="F22:M22"/>
    <mergeCell ref="N22:O22"/>
    <mergeCell ref="A5:O19"/>
    <mergeCell ref="D1:F1"/>
    <mergeCell ref="G1:N1"/>
    <mergeCell ref="D2:F2"/>
    <mergeCell ref="G2:N2"/>
    <mergeCell ref="A4:O4"/>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45857"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45857" r:id="rId4" name="CommandButton1"/>
      </mc:Fallback>
    </mc:AlternateContent>
  </controls>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40"/>
  <dimension ref="A1:P47"/>
  <sheetViews>
    <sheetView view="pageBreakPreview" zoomScaleNormal="100" zoomScaleSheetLayoutView="100" workbookViewId="0">
      <selection activeCell="A5" sqref="A5:O19"/>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223" t="s">
        <v>85</v>
      </c>
      <c r="B1" s="222" t="s">
        <v>82</v>
      </c>
      <c r="C1" s="39" t="s">
        <v>83</v>
      </c>
      <c r="D1" s="337"/>
      <c r="E1" s="337"/>
      <c r="F1" s="337"/>
      <c r="G1" s="337" t="s">
        <v>33</v>
      </c>
      <c r="H1" s="337"/>
      <c r="I1" s="337"/>
      <c r="J1" s="337"/>
      <c r="K1" s="337"/>
      <c r="L1" s="337"/>
      <c r="M1" s="337"/>
      <c r="N1" s="337"/>
      <c r="O1" s="40" t="s">
        <v>20</v>
      </c>
      <c r="P1" s="41"/>
    </row>
    <row r="2" spans="1:16" ht="13.5" customHeight="1" x14ac:dyDescent="0.2">
      <c r="A2" s="44"/>
      <c r="B2" s="45" t="s">
        <v>2239</v>
      </c>
      <c r="C2" s="46" t="s">
        <v>2238</v>
      </c>
      <c r="D2" s="351"/>
      <c r="E2" s="351"/>
      <c r="F2" s="351"/>
      <c r="G2" s="352" t="s">
        <v>2240</v>
      </c>
      <c r="H2" s="352"/>
      <c r="I2" s="352"/>
      <c r="J2" s="352"/>
      <c r="K2" s="352"/>
      <c r="L2" s="352"/>
      <c r="M2" s="352"/>
      <c r="N2" s="352"/>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53" t="s">
        <v>78</v>
      </c>
      <c r="B4" s="353"/>
      <c r="C4" s="353"/>
      <c r="D4" s="353"/>
      <c r="E4" s="353"/>
      <c r="F4" s="353"/>
      <c r="G4" s="353"/>
      <c r="H4" s="353"/>
      <c r="I4" s="353"/>
      <c r="J4" s="353"/>
      <c r="K4" s="353"/>
      <c r="L4" s="353"/>
      <c r="M4" s="353"/>
      <c r="N4" s="353"/>
      <c r="O4" s="353"/>
      <c r="P4" s="42"/>
    </row>
    <row r="5" spans="1:16" ht="13.5" customHeight="1" x14ac:dyDescent="0.2">
      <c r="A5" s="349" t="s">
        <v>3128</v>
      </c>
      <c r="B5" s="350"/>
      <c r="C5" s="350"/>
      <c r="D5" s="350"/>
      <c r="E5" s="350"/>
      <c r="F5" s="350"/>
      <c r="G5" s="350"/>
      <c r="H5" s="350"/>
      <c r="I5" s="350"/>
      <c r="J5" s="350"/>
      <c r="K5" s="350"/>
      <c r="L5" s="350"/>
      <c r="M5" s="350"/>
      <c r="N5" s="350"/>
      <c r="O5" s="350"/>
      <c r="P5" s="42"/>
    </row>
    <row r="6" spans="1:16" s="75" customFormat="1" ht="13.5" customHeight="1" x14ac:dyDescent="0.2">
      <c r="A6" s="350"/>
      <c r="B6" s="350"/>
      <c r="C6" s="350"/>
      <c r="D6" s="350"/>
      <c r="E6" s="350"/>
      <c r="F6" s="350"/>
      <c r="G6" s="350"/>
      <c r="H6" s="350"/>
      <c r="I6" s="350"/>
      <c r="J6" s="350"/>
      <c r="K6" s="350"/>
      <c r="L6" s="350"/>
      <c r="M6" s="350"/>
      <c r="N6" s="350"/>
      <c r="O6" s="350"/>
      <c r="P6" s="74"/>
    </row>
    <row r="7" spans="1:16" s="75" customFormat="1" ht="13.5" customHeight="1" x14ac:dyDescent="0.2">
      <c r="A7" s="350"/>
      <c r="B7" s="350"/>
      <c r="C7" s="350"/>
      <c r="D7" s="350"/>
      <c r="E7" s="350"/>
      <c r="F7" s="350"/>
      <c r="G7" s="350"/>
      <c r="H7" s="350"/>
      <c r="I7" s="350"/>
      <c r="J7" s="350"/>
      <c r="K7" s="350"/>
      <c r="L7" s="350"/>
      <c r="M7" s="350"/>
      <c r="N7" s="350"/>
      <c r="O7" s="350"/>
      <c r="P7" s="74"/>
    </row>
    <row r="8" spans="1:16" s="75" customFormat="1" ht="13.5" customHeight="1" x14ac:dyDescent="0.2">
      <c r="A8" s="350"/>
      <c r="B8" s="350"/>
      <c r="C8" s="350"/>
      <c r="D8" s="350"/>
      <c r="E8" s="350"/>
      <c r="F8" s="350"/>
      <c r="G8" s="350"/>
      <c r="H8" s="350"/>
      <c r="I8" s="350"/>
      <c r="J8" s="350"/>
      <c r="K8" s="350"/>
      <c r="L8" s="350"/>
      <c r="M8" s="350"/>
      <c r="N8" s="350"/>
      <c r="O8" s="350"/>
      <c r="P8" s="74"/>
    </row>
    <row r="9" spans="1:16" s="75" customFormat="1" ht="13.5" customHeight="1" x14ac:dyDescent="0.2">
      <c r="A9" s="350"/>
      <c r="B9" s="350"/>
      <c r="C9" s="350"/>
      <c r="D9" s="350"/>
      <c r="E9" s="350"/>
      <c r="F9" s="350"/>
      <c r="G9" s="350"/>
      <c r="H9" s="350"/>
      <c r="I9" s="350"/>
      <c r="J9" s="350"/>
      <c r="K9" s="350"/>
      <c r="L9" s="350"/>
      <c r="M9" s="350"/>
      <c r="N9" s="350"/>
      <c r="O9" s="350"/>
      <c r="P9" s="74"/>
    </row>
    <row r="10" spans="1:16" s="75" customFormat="1" ht="13.5" customHeight="1" x14ac:dyDescent="0.2">
      <c r="A10" s="350"/>
      <c r="B10" s="350"/>
      <c r="C10" s="350"/>
      <c r="D10" s="350"/>
      <c r="E10" s="350"/>
      <c r="F10" s="350"/>
      <c r="G10" s="350"/>
      <c r="H10" s="350"/>
      <c r="I10" s="350"/>
      <c r="J10" s="350"/>
      <c r="K10" s="350"/>
      <c r="L10" s="350"/>
      <c r="M10" s="350"/>
      <c r="N10" s="350"/>
      <c r="O10" s="350"/>
      <c r="P10" s="74"/>
    </row>
    <row r="11" spans="1:16" s="75" customFormat="1" ht="13.5" customHeight="1" x14ac:dyDescent="0.2">
      <c r="A11" s="350"/>
      <c r="B11" s="350"/>
      <c r="C11" s="350"/>
      <c r="D11" s="350"/>
      <c r="E11" s="350"/>
      <c r="F11" s="350"/>
      <c r="G11" s="350"/>
      <c r="H11" s="350"/>
      <c r="I11" s="350"/>
      <c r="J11" s="350"/>
      <c r="K11" s="350"/>
      <c r="L11" s="350"/>
      <c r="M11" s="350"/>
      <c r="N11" s="350"/>
      <c r="O11" s="350"/>
      <c r="P11" s="74"/>
    </row>
    <row r="12" spans="1:16" s="75" customFormat="1" ht="13.5" customHeight="1" x14ac:dyDescent="0.2">
      <c r="A12" s="350"/>
      <c r="B12" s="350"/>
      <c r="C12" s="350"/>
      <c r="D12" s="350"/>
      <c r="E12" s="350"/>
      <c r="F12" s="350"/>
      <c r="G12" s="350"/>
      <c r="H12" s="350"/>
      <c r="I12" s="350"/>
      <c r="J12" s="350"/>
      <c r="K12" s="350"/>
      <c r="L12" s="350"/>
      <c r="M12" s="350"/>
      <c r="N12" s="350"/>
      <c r="O12" s="350"/>
      <c r="P12" s="74"/>
    </row>
    <row r="13" spans="1:16" s="75" customFormat="1" ht="13.5" customHeight="1" x14ac:dyDescent="0.2">
      <c r="A13" s="350"/>
      <c r="B13" s="350"/>
      <c r="C13" s="350"/>
      <c r="D13" s="350"/>
      <c r="E13" s="350"/>
      <c r="F13" s="350"/>
      <c r="G13" s="350"/>
      <c r="H13" s="350"/>
      <c r="I13" s="350"/>
      <c r="J13" s="350"/>
      <c r="K13" s="350"/>
      <c r="L13" s="350"/>
      <c r="M13" s="350"/>
      <c r="N13" s="350"/>
      <c r="O13" s="350"/>
      <c r="P13" s="74"/>
    </row>
    <row r="14" spans="1:16" s="75" customFormat="1" ht="13.5" customHeight="1" x14ac:dyDescent="0.2">
      <c r="A14" s="350"/>
      <c r="B14" s="350"/>
      <c r="C14" s="350"/>
      <c r="D14" s="350"/>
      <c r="E14" s="350"/>
      <c r="F14" s="350"/>
      <c r="G14" s="350"/>
      <c r="H14" s="350"/>
      <c r="I14" s="350"/>
      <c r="J14" s="350"/>
      <c r="K14" s="350"/>
      <c r="L14" s="350"/>
      <c r="M14" s="350"/>
      <c r="N14" s="350"/>
      <c r="O14" s="350"/>
      <c r="P14" s="74"/>
    </row>
    <row r="15" spans="1:16" s="75" customFormat="1" ht="13.5" customHeight="1" x14ac:dyDescent="0.2">
      <c r="A15" s="350"/>
      <c r="B15" s="350"/>
      <c r="C15" s="350"/>
      <c r="D15" s="350"/>
      <c r="E15" s="350"/>
      <c r="F15" s="350"/>
      <c r="G15" s="350"/>
      <c r="H15" s="350"/>
      <c r="I15" s="350"/>
      <c r="J15" s="350"/>
      <c r="K15" s="350"/>
      <c r="L15" s="350"/>
      <c r="M15" s="350"/>
      <c r="N15" s="350"/>
      <c r="O15" s="350"/>
      <c r="P15" s="74"/>
    </row>
    <row r="16" spans="1:16" s="75" customFormat="1" ht="13.5" customHeight="1" x14ac:dyDescent="0.2">
      <c r="A16" s="350"/>
      <c r="B16" s="350"/>
      <c r="C16" s="350"/>
      <c r="D16" s="350"/>
      <c r="E16" s="350"/>
      <c r="F16" s="350"/>
      <c r="G16" s="350"/>
      <c r="H16" s="350"/>
      <c r="I16" s="350"/>
      <c r="J16" s="350"/>
      <c r="K16" s="350"/>
      <c r="L16" s="350"/>
      <c r="M16" s="350"/>
      <c r="N16" s="350"/>
      <c r="O16" s="350"/>
      <c r="P16" s="74"/>
    </row>
    <row r="17" spans="1:16" s="75" customFormat="1" ht="13.5" customHeight="1" x14ac:dyDescent="0.2">
      <c r="A17" s="350"/>
      <c r="B17" s="350"/>
      <c r="C17" s="350"/>
      <c r="D17" s="350"/>
      <c r="E17" s="350"/>
      <c r="F17" s="350"/>
      <c r="G17" s="350"/>
      <c r="H17" s="350"/>
      <c r="I17" s="350"/>
      <c r="J17" s="350"/>
      <c r="K17" s="350"/>
      <c r="L17" s="350"/>
      <c r="M17" s="350"/>
      <c r="N17" s="350"/>
      <c r="O17" s="350"/>
      <c r="P17" s="74"/>
    </row>
    <row r="18" spans="1:16" s="75" customFormat="1" ht="13.5" customHeight="1" x14ac:dyDescent="0.2">
      <c r="A18" s="350"/>
      <c r="B18" s="350"/>
      <c r="C18" s="350"/>
      <c r="D18" s="350"/>
      <c r="E18" s="350"/>
      <c r="F18" s="350"/>
      <c r="G18" s="350"/>
      <c r="H18" s="350"/>
      <c r="I18" s="350"/>
      <c r="J18" s="350"/>
      <c r="K18" s="350"/>
      <c r="L18" s="350"/>
      <c r="M18" s="350"/>
      <c r="N18" s="350"/>
      <c r="O18" s="350"/>
      <c r="P18" s="74"/>
    </row>
    <row r="19" spans="1:16" s="75" customFormat="1" ht="13.5" customHeight="1" x14ac:dyDescent="0.2">
      <c r="A19" s="350"/>
      <c r="B19" s="350"/>
      <c r="C19" s="350"/>
      <c r="D19" s="350"/>
      <c r="E19" s="350"/>
      <c r="F19" s="350"/>
      <c r="G19" s="350"/>
      <c r="H19" s="350"/>
      <c r="I19" s="350"/>
      <c r="J19" s="350"/>
      <c r="K19" s="350"/>
      <c r="L19" s="350"/>
      <c r="M19" s="350"/>
      <c r="N19" s="350"/>
      <c r="O19" s="350"/>
      <c r="P19" s="74"/>
    </row>
    <row r="20" spans="1:16" s="75" customFormat="1" ht="13.5" customHeight="1" x14ac:dyDescent="0.2">
      <c r="A20" s="225" t="s">
        <v>15</v>
      </c>
      <c r="B20" s="225" t="s">
        <v>35</v>
      </c>
      <c r="C20" s="92" t="s">
        <v>36</v>
      </c>
      <c r="D20" s="225" t="s">
        <v>37</v>
      </c>
      <c r="E20" s="225" t="s">
        <v>32</v>
      </c>
      <c r="F20" s="354" t="s">
        <v>77</v>
      </c>
      <c r="G20" s="354"/>
      <c r="H20" s="354"/>
      <c r="I20" s="354"/>
      <c r="J20" s="354"/>
      <c r="K20" s="354"/>
      <c r="L20" s="354"/>
      <c r="M20" s="354"/>
      <c r="N20" s="355" t="s">
        <v>81</v>
      </c>
      <c r="O20" s="355"/>
      <c r="P20" s="74"/>
    </row>
    <row r="21" spans="1:16" s="75" customFormat="1" ht="13.5" customHeight="1" x14ac:dyDescent="0.2">
      <c r="A21" s="69">
        <v>1</v>
      </c>
      <c r="B21" s="224" t="s">
        <v>2241</v>
      </c>
      <c r="C21" s="71" t="s">
        <v>2253</v>
      </c>
      <c r="D21" s="76"/>
      <c r="E21" s="72"/>
      <c r="F21" s="356"/>
      <c r="G21" s="357"/>
      <c r="H21" s="357"/>
      <c r="I21" s="357"/>
      <c r="J21" s="357"/>
      <c r="K21" s="357"/>
      <c r="L21" s="357"/>
      <c r="M21" s="358"/>
      <c r="N21" s="338"/>
      <c r="O21" s="338"/>
      <c r="P21" s="74"/>
    </row>
    <row r="22" spans="1:16" s="75" customFormat="1" ht="13.5" customHeight="1" x14ac:dyDescent="0.2">
      <c r="A22" s="76">
        <v>2</v>
      </c>
      <c r="B22" s="221" t="s">
        <v>1339</v>
      </c>
      <c r="C22" s="83" t="s">
        <v>2254</v>
      </c>
      <c r="D22" s="76"/>
      <c r="E22" s="220"/>
      <c r="F22" s="359"/>
      <c r="G22" s="360"/>
      <c r="H22" s="360"/>
      <c r="I22" s="360"/>
      <c r="J22" s="360"/>
      <c r="K22" s="360"/>
      <c r="L22" s="360"/>
      <c r="M22" s="361"/>
      <c r="N22" s="327"/>
      <c r="O22" s="327"/>
      <c r="P22" s="74"/>
    </row>
    <row r="23" spans="1:16" s="75" customFormat="1" ht="13.5" customHeight="1" x14ac:dyDescent="0.2">
      <c r="A23" s="76">
        <v>3</v>
      </c>
      <c r="B23" s="220" t="s">
        <v>2242</v>
      </c>
      <c r="C23" s="78" t="s">
        <v>2255</v>
      </c>
      <c r="D23" s="76"/>
      <c r="E23" s="220"/>
      <c r="F23" s="359"/>
      <c r="G23" s="360"/>
      <c r="H23" s="360"/>
      <c r="I23" s="360"/>
      <c r="J23" s="360"/>
      <c r="K23" s="360"/>
      <c r="L23" s="360"/>
      <c r="M23" s="361"/>
      <c r="N23" s="327"/>
      <c r="O23" s="327"/>
      <c r="P23" s="74"/>
    </row>
    <row r="24" spans="1:16" s="75" customFormat="1" ht="13.5" customHeight="1" x14ac:dyDescent="0.2">
      <c r="A24" s="69">
        <v>4</v>
      </c>
      <c r="B24" s="221" t="s">
        <v>2243</v>
      </c>
      <c r="C24" s="83" t="s">
        <v>2256</v>
      </c>
      <c r="D24" s="76"/>
      <c r="E24" s="220"/>
      <c r="F24" s="359"/>
      <c r="G24" s="360"/>
      <c r="H24" s="360"/>
      <c r="I24" s="360"/>
      <c r="J24" s="360"/>
      <c r="K24" s="360"/>
      <c r="L24" s="360"/>
      <c r="M24" s="361"/>
      <c r="N24" s="327"/>
      <c r="O24" s="327"/>
      <c r="P24" s="74"/>
    </row>
    <row r="25" spans="1:16" s="75" customFormat="1" ht="13.5" customHeight="1" x14ac:dyDescent="0.2">
      <c r="A25" s="76">
        <v>5</v>
      </c>
      <c r="B25" s="221" t="s">
        <v>1895</v>
      </c>
      <c r="C25" s="83" t="s">
        <v>2257</v>
      </c>
      <c r="D25" s="76"/>
      <c r="E25" s="220"/>
      <c r="F25" s="359"/>
      <c r="G25" s="360"/>
      <c r="H25" s="360"/>
      <c r="I25" s="360"/>
      <c r="J25" s="360"/>
      <c r="K25" s="360"/>
      <c r="L25" s="360"/>
      <c r="M25" s="361"/>
      <c r="N25" s="327"/>
      <c r="O25" s="327"/>
      <c r="P25" s="74"/>
    </row>
    <row r="26" spans="1:16" s="75" customFormat="1" ht="13.5" customHeight="1" x14ac:dyDescent="0.2">
      <c r="A26" s="76">
        <v>6</v>
      </c>
      <c r="B26" s="220" t="s">
        <v>2244</v>
      </c>
      <c r="C26" s="83" t="s">
        <v>2258</v>
      </c>
      <c r="D26" s="76"/>
      <c r="E26" s="220"/>
      <c r="F26" s="359"/>
      <c r="G26" s="360"/>
      <c r="H26" s="360"/>
      <c r="I26" s="360"/>
      <c r="J26" s="360"/>
      <c r="K26" s="360"/>
      <c r="L26" s="360"/>
      <c r="M26" s="361"/>
      <c r="N26" s="327"/>
      <c r="O26" s="327"/>
      <c r="P26" s="74"/>
    </row>
    <row r="27" spans="1:16" s="75" customFormat="1" ht="13.5" customHeight="1" x14ac:dyDescent="0.2">
      <c r="A27" s="69">
        <v>7</v>
      </c>
      <c r="B27" s="220" t="s">
        <v>2245</v>
      </c>
      <c r="C27" s="83" t="s">
        <v>2259</v>
      </c>
      <c r="D27" s="76"/>
      <c r="E27" s="220"/>
      <c r="F27" s="359"/>
      <c r="G27" s="360"/>
      <c r="H27" s="360"/>
      <c r="I27" s="360"/>
      <c r="J27" s="360"/>
      <c r="K27" s="360"/>
      <c r="L27" s="360"/>
      <c r="M27" s="361"/>
      <c r="N27" s="327"/>
      <c r="O27" s="327"/>
      <c r="P27" s="74"/>
    </row>
    <row r="28" spans="1:16" s="75" customFormat="1" ht="13.5" customHeight="1" x14ac:dyDescent="0.2">
      <c r="A28" s="76">
        <v>8</v>
      </c>
      <c r="B28" s="220" t="s">
        <v>2246</v>
      </c>
      <c r="C28" s="83" t="s">
        <v>2260</v>
      </c>
      <c r="D28" s="76"/>
      <c r="E28" s="220"/>
      <c r="F28" s="359"/>
      <c r="G28" s="360"/>
      <c r="H28" s="360"/>
      <c r="I28" s="360"/>
      <c r="J28" s="360"/>
      <c r="K28" s="360"/>
      <c r="L28" s="360"/>
      <c r="M28" s="361"/>
      <c r="N28" s="327"/>
      <c r="O28" s="327"/>
      <c r="P28" s="74"/>
    </row>
    <row r="29" spans="1:16" s="75" customFormat="1" ht="13.5" customHeight="1" x14ac:dyDescent="0.2">
      <c r="A29" s="76">
        <v>9</v>
      </c>
      <c r="B29" s="220" t="s">
        <v>2247</v>
      </c>
      <c r="C29" s="83" t="s">
        <v>2261</v>
      </c>
      <c r="D29" s="76"/>
      <c r="E29" s="220"/>
      <c r="F29" s="362"/>
      <c r="G29" s="363"/>
      <c r="H29" s="363"/>
      <c r="I29" s="363"/>
      <c r="J29" s="363"/>
      <c r="K29" s="363"/>
      <c r="L29" s="363"/>
      <c r="M29" s="364"/>
      <c r="N29" s="327"/>
      <c r="O29" s="327"/>
      <c r="P29" s="74"/>
    </row>
    <row r="30" spans="1:16" s="75" customFormat="1" ht="13.5" customHeight="1" x14ac:dyDescent="0.2">
      <c r="A30" s="69">
        <v>10</v>
      </c>
      <c r="B30" s="220" t="s">
        <v>2248</v>
      </c>
      <c r="C30" s="83" t="s">
        <v>2262</v>
      </c>
      <c r="D30" s="76"/>
      <c r="E30" s="220"/>
      <c r="F30" s="362"/>
      <c r="G30" s="363"/>
      <c r="H30" s="363"/>
      <c r="I30" s="363"/>
      <c r="J30" s="363"/>
      <c r="K30" s="363"/>
      <c r="L30" s="363"/>
      <c r="M30" s="364"/>
      <c r="N30" s="327"/>
      <c r="O30" s="327"/>
      <c r="P30" s="74"/>
    </row>
    <row r="31" spans="1:16" s="75" customFormat="1" ht="13.5" customHeight="1" x14ac:dyDescent="0.2">
      <c r="A31" s="76">
        <v>11</v>
      </c>
      <c r="B31" s="220" t="s">
        <v>2249</v>
      </c>
      <c r="C31" s="220" t="s">
        <v>2263</v>
      </c>
      <c r="D31" s="76"/>
      <c r="E31" s="220"/>
      <c r="F31" s="362"/>
      <c r="G31" s="363"/>
      <c r="H31" s="363"/>
      <c r="I31" s="363"/>
      <c r="J31" s="363"/>
      <c r="K31" s="363"/>
      <c r="L31" s="363"/>
      <c r="M31" s="364"/>
      <c r="N31" s="327"/>
      <c r="O31" s="327"/>
      <c r="P31" s="74"/>
    </row>
    <row r="32" spans="1:16" s="75" customFormat="1" ht="13.5" customHeight="1" x14ac:dyDescent="0.2">
      <c r="A32" s="76">
        <v>12</v>
      </c>
      <c r="B32" s="220" t="s">
        <v>2250</v>
      </c>
      <c r="C32" s="220" t="s">
        <v>2103</v>
      </c>
      <c r="D32" s="76"/>
      <c r="E32" s="220"/>
      <c r="F32" s="362"/>
      <c r="G32" s="363"/>
      <c r="H32" s="363"/>
      <c r="I32" s="363"/>
      <c r="J32" s="363"/>
      <c r="K32" s="363"/>
      <c r="L32" s="363"/>
      <c r="M32" s="364"/>
      <c r="N32" s="328"/>
      <c r="O32" s="365"/>
      <c r="P32" s="74"/>
    </row>
    <row r="33" spans="1:16" s="75" customFormat="1" ht="13.5" customHeight="1" x14ac:dyDescent="0.2">
      <c r="A33" s="69">
        <v>13</v>
      </c>
      <c r="B33" s="220" t="s">
        <v>2251</v>
      </c>
      <c r="C33" s="220" t="s">
        <v>2264</v>
      </c>
      <c r="D33" s="76"/>
      <c r="E33" s="220"/>
      <c r="F33" s="362"/>
      <c r="G33" s="363"/>
      <c r="H33" s="363"/>
      <c r="I33" s="363"/>
      <c r="J33" s="363"/>
      <c r="K33" s="363"/>
      <c r="L33" s="363"/>
      <c r="M33" s="364"/>
      <c r="N33" s="328"/>
      <c r="O33" s="365"/>
      <c r="P33" s="74"/>
    </row>
    <row r="34" spans="1:16" s="75" customFormat="1" ht="13.5" customHeight="1" x14ac:dyDescent="0.2">
      <c r="A34" s="76">
        <v>14</v>
      </c>
      <c r="B34" s="220" t="s">
        <v>2270</v>
      </c>
      <c r="C34" s="220" t="s">
        <v>2265</v>
      </c>
      <c r="D34" s="76"/>
      <c r="E34" s="220"/>
      <c r="F34" s="362"/>
      <c r="G34" s="363"/>
      <c r="H34" s="363"/>
      <c r="I34" s="363"/>
      <c r="J34" s="363"/>
      <c r="K34" s="363"/>
      <c r="L34" s="363"/>
      <c r="M34" s="364"/>
      <c r="N34" s="328"/>
      <c r="O34" s="365"/>
      <c r="P34" s="74"/>
    </row>
    <row r="35" spans="1:16" s="75" customFormat="1" ht="13.5" customHeight="1" x14ac:dyDescent="0.2">
      <c r="A35" s="76">
        <v>15</v>
      </c>
      <c r="B35" s="220" t="s">
        <v>2252</v>
      </c>
      <c r="C35" s="220" t="s">
        <v>2266</v>
      </c>
      <c r="D35" s="76"/>
      <c r="E35" s="220"/>
      <c r="F35" s="362"/>
      <c r="G35" s="363"/>
      <c r="H35" s="363"/>
      <c r="I35" s="363"/>
      <c r="J35" s="363"/>
      <c r="K35" s="363"/>
      <c r="L35" s="363"/>
      <c r="M35" s="364"/>
      <c r="N35" s="328"/>
      <c r="O35" s="365"/>
      <c r="P35" s="74"/>
    </row>
    <row r="36" spans="1:16" s="75" customFormat="1" ht="13.5" customHeight="1" x14ac:dyDescent="0.2">
      <c r="A36" s="69">
        <v>16</v>
      </c>
      <c r="B36" s="220"/>
      <c r="C36" s="220"/>
      <c r="D36" s="76"/>
      <c r="E36" s="220"/>
      <c r="F36" s="362"/>
      <c r="G36" s="363"/>
      <c r="H36" s="363"/>
      <c r="I36" s="363"/>
      <c r="J36" s="363"/>
      <c r="K36" s="363"/>
      <c r="L36" s="363"/>
      <c r="M36" s="364"/>
      <c r="N36" s="328"/>
      <c r="O36" s="365"/>
      <c r="P36" s="74"/>
    </row>
    <row r="37" spans="1:16" s="75" customFormat="1" ht="13.5" customHeight="1" x14ac:dyDescent="0.2">
      <c r="A37" s="76">
        <v>17</v>
      </c>
      <c r="B37" s="220"/>
      <c r="C37" s="78"/>
      <c r="D37" s="76"/>
      <c r="E37" s="220"/>
      <c r="F37" s="362"/>
      <c r="G37" s="363"/>
      <c r="H37" s="363"/>
      <c r="I37" s="363"/>
      <c r="J37" s="363"/>
      <c r="K37" s="363"/>
      <c r="L37" s="363"/>
      <c r="M37" s="364"/>
      <c r="N37" s="328"/>
      <c r="O37" s="365"/>
      <c r="P37" s="74"/>
    </row>
    <row r="38" spans="1:16" s="75" customFormat="1" ht="13.5" customHeight="1" x14ac:dyDescent="0.2">
      <c r="A38" s="76">
        <v>18</v>
      </c>
      <c r="B38" s="220"/>
      <c r="C38" s="78"/>
      <c r="D38" s="76"/>
      <c r="E38" s="220"/>
      <c r="F38" s="362"/>
      <c r="G38" s="363"/>
      <c r="H38" s="363"/>
      <c r="I38" s="363"/>
      <c r="J38" s="363"/>
      <c r="K38" s="363"/>
      <c r="L38" s="363"/>
      <c r="M38" s="364"/>
      <c r="N38" s="328"/>
      <c r="O38" s="365"/>
      <c r="P38" s="74"/>
    </row>
    <row r="39" spans="1:16" s="75" customFormat="1" ht="13.5" customHeight="1" x14ac:dyDescent="0.2">
      <c r="A39" s="69">
        <v>19</v>
      </c>
      <c r="B39" s="220"/>
      <c r="C39" s="78"/>
      <c r="D39" s="76"/>
      <c r="E39" s="220"/>
      <c r="F39" s="362"/>
      <c r="G39" s="363"/>
      <c r="H39" s="363"/>
      <c r="I39" s="363"/>
      <c r="J39" s="363"/>
      <c r="K39" s="363"/>
      <c r="L39" s="363"/>
      <c r="M39" s="364"/>
      <c r="N39" s="327"/>
      <c r="O39" s="327"/>
      <c r="P39" s="74"/>
    </row>
    <row r="40" spans="1:16" s="75" customFormat="1" ht="13.5" customHeight="1" x14ac:dyDescent="0.2">
      <c r="A40" s="76">
        <v>20</v>
      </c>
      <c r="B40" s="221"/>
      <c r="C40" s="83"/>
      <c r="D40" s="76"/>
      <c r="E40" s="220"/>
      <c r="F40" s="362"/>
      <c r="G40" s="363"/>
      <c r="H40" s="363"/>
      <c r="I40" s="363"/>
      <c r="J40" s="363"/>
      <c r="K40" s="363"/>
      <c r="L40" s="363"/>
      <c r="M40" s="364"/>
      <c r="N40" s="327"/>
      <c r="O40" s="327"/>
      <c r="P40" s="74"/>
    </row>
    <row r="41" spans="1:16" s="75" customFormat="1" ht="13.5" customHeight="1" x14ac:dyDescent="0.2">
      <c r="A41" s="76">
        <v>21</v>
      </c>
      <c r="B41" s="220"/>
      <c r="C41" s="220"/>
      <c r="D41" s="76"/>
      <c r="E41" s="220"/>
      <c r="F41" s="362"/>
      <c r="G41" s="363"/>
      <c r="H41" s="363"/>
      <c r="I41" s="363"/>
      <c r="J41" s="363"/>
      <c r="K41" s="363"/>
      <c r="L41" s="363"/>
      <c r="M41" s="364"/>
      <c r="N41" s="327"/>
      <c r="O41" s="327"/>
      <c r="P41" s="74"/>
    </row>
    <row r="42" spans="1:16" s="75" customFormat="1" ht="13.5" customHeight="1" x14ac:dyDescent="0.2">
      <c r="A42" s="69">
        <v>22</v>
      </c>
      <c r="B42" s="220"/>
      <c r="C42" s="220"/>
      <c r="D42" s="76"/>
      <c r="E42" s="220"/>
      <c r="F42" s="366"/>
      <c r="G42" s="367"/>
      <c r="H42" s="367"/>
      <c r="I42" s="367"/>
      <c r="J42" s="367"/>
      <c r="K42" s="367"/>
      <c r="L42" s="367"/>
      <c r="M42" s="368"/>
      <c r="N42" s="327"/>
      <c r="O42" s="327"/>
      <c r="P42" s="74"/>
    </row>
    <row r="43" spans="1:16" s="75" customFormat="1" ht="13.5" customHeight="1" x14ac:dyDescent="0.2">
      <c r="A43" s="76">
        <v>23</v>
      </c>
      <c r="B43" s="220"/>
      <c r="C43" s="220"/>
      <c r="D43" s="76"/>
      <c r="E43" s="220"/>
      <c r="F43" s="366"/>
      <c r="G43" s="367"/>
      <c r="H43" s="367"/>
      <c r="I43" s="367"/>
      <c r="J43" s="367"/>
      <c r="K43" s="367"/>
      <c r="L43" s="367"/>
      <c r="M43" s="368"/>
      <c r="N43" s="327"/>
      <c r="O43" s="327"/>
      <c r="P43" s="74"/>
    </row>
    <row r="44" spans="1:16" s="75" customFormat="1" ht="13.5" customHeight="1" x14ac:dyDescent="0.2">
      <c r="A44" s="76">
        <v>24</v>
      </c>
      <c r="B44" s="220"/>
      <c r="C44" s="220"/>
      <c r="D44" s="76"/>
      <c r="E44" s="220"/>
      <c r="F44" s="366"/>
      <c r="G44" s="367"/>
      <c r="H44" s="367"/>
      <c r="I44" s="367"/>
      <c r="J44" s="367"/>
      <c r="K44" s="367"/>
      <c r="L44" s="367"/>
      <c r="M44" s="368"/>
      <c r="N44" s="327"/>
      <c r="O44" s="327"/>
      <c r="P44" s="74"/>
    </row>
    <row r="45" spans="1:16" s="75" customFormat="1" ht="13" x14ac:dyDescent="0.2">
      <c r="A45" s="69">
        <v>25</v>
      </c>
      <c r="B45" s="220"/>
      <c r="C45" s="220"/>
      <c r="D45" s="76"/>
      <c r="E45" s="220"/>
      <c r="F45" s="366"/>
      <c r="G45" s="367"/>
      <c r="H45" s="367"/>
      <c r="I45" s="367"/>
      <c r="J45" s="367"/>
      <c r="K45" s="367"/>
      <c r="L45" s="367"/>
      <c r="M45" s="368"/>
      <c r="N45" s="327"/>
      <c r="O45" s="327"/>
      <c r="P45" s="74"/>
    </row>
    <row r="46" spans="1:16" s="75" customFormat="1" ht="13.5" customHeight="1" x14ac:dyDescent="0.2">
      <c r="A46" s="76">
        <v>26</v>
      </c>
      <c r="B46" s="220"/>
      <c r="C46" s="220"/>
      <c r="D46" s="76"/>
      <c r="E46" s="220"/>
      <c r="F46" s="366"/>
      <c r="G46" s="367"/>
      <c r="H46" s="367"/>
      <c r="I46" s="367"/>
      <c r="J46" s="367"/>
      <c r="K46" s="367"/>
      <c r="L46" s="367"/>
      <c r="M46" s="368"/>
      <c r="N46" s="327"/>
      <c r="O46" s="327"/>
      <c r="P46" s="74"/>
    </row>
    <row r="47" spans="1:16" s="75" customFormat="1" ht="13.5" customHeight="1" x14ac:dyDescent="0.2">
      <c r="A47" s="76">
        <v>27</v>
      </c>
      <c r="B47" s="220"/>
      <c r="C47" s="220"/>
      <c r="D47" s="76"/>
      <c r="E47" s="220"/>
      <c r="F47" s="369"/>
      <c r="G47" s="370"/>
      <c r="H47" s="370"/>
      <c r="I47" s="370"/>
      <c r="J47" s="370"/>
      <c r="K47" s="370"/>
      <c r="L47" s="370"/>
      <c r="M47" s="371"/>
      <c r="N47" s="327"/>
      <c r="O47" s="327"/>
      <c r="P47" s="74"/>
    </row>
  </sheetData>
  <mergeCells count="62">
    <mergeCell ref="F47:M47"/>
    <mergeCell ref="N47:O47"/>
    <mergeCell ref="F44:M44"/>
    <mergeCell ref="N44:O44"/>
    <mergeCell ref="F45:M45"/>
    <mergeCell ref="N45:O45"/>
    <mergeCell ref="F46:M46"/>
    <mergeCell ref="N46:O46"/>
    <mergeCell ref="F41:M41"/>
    <mergeCell ref="N41:O41"/>
    <mergeCell ref="F42:M42"/>
    <mergeCell ref="N42:O42"/>
    <mergeCell ref="F43:M43"/>
    <mergeCell ref="N43:O43"/>
    <mergeCell ref="F38:M38"/>
    <mergeCell ref="N38:O38"/>
    <mergeCell ref="F39:M39"/>
    <mergeCell ref="N39:O39"/>
    <mergeCell ref="F40:M40"/>
    <mergeCell ref="N40:O40"/>
    <mergeCell ref="F35:M35"/>
    <mergeCell ref="N35:O35"/>
    <mergeCell ref="F36:M36"/>
    <mergeCell ref="N36:O36"/>
    <mergeCell ref="F37:M37"/>
    <mergeCell ref="N37:O37"/>
    <mergeCell ref="F32:M32"/>
    <mergeCell ref="N32:O32"/>
    <mergeCell ref="F33:M33"/>
    <mergeCell ref="N33:O33"/>
    <mergeCell ref="F34:M34"/>
    <mergeCell ref="N34:O34"/>
    <mergeCell ref="F29:M29"/>
    <mergeCell ref="N29:O29"/>
    <mergeCell ref="F30:M30"/>
    <mergeCell ref="N30:O30"/>
    <mergeCell ref="F31:M31"/>
    <mergeCell ref="N31:O31"/>
    <mergeCell ref="F26:M26"/>
    <mergeCell ref="N26:O26"/>
    <mergeCell ref="F27:M27"/>
    <mergeCell ref="N27:O27"/>
    <mergeCell ref="F28:M28"/>
    <mergeCell ref="N28:O28"/>
    <mergeCell ref="F23:M23"/>
    <mergeCell ref="N23:O23"/>
    <mergeCell ref="F24:M24"/>
    <mergeCell ref="N24:O24"/>
    <mergeCell ref="F25:M25"/>
    <mergeCell ref="N25:O25"/>
    <mergeCell ref="F20:M20"/>
    <mergeCell ref="N20:O20"/>
    <mergeCell ref="F21:M21"/>
    <mergeCell ref="N21:O21"/>
    <mergeCell ref="F22:M22"/>
    <mergeCell ref="N22:O22"/>
    <mergeCell ref="A5:O19"/>
    <mergeCell ref="D1:F1"/>
    <mergeCell ref="G1:N1"/>
    <mergeCell ref="D2:F2"/>
    <mergeCell ref="G2:N2"/>
    <mergeCell ref="A4:O4"/>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58145"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58145" r:id="rId4" name="CommandButton1"/>
      </mc:Fallback>
    </mc:AlternateContent>
  </controls>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43"/>
  <dimension ref="A1:P47"/>
  <sheetViews>
    <sheetView view="pageBreakPreview" zoomScaleNormal="100" zoomScaleSheetLayoutView="100" workbookViewId="0">
      <selection activeCell="E30" sqref="E30"/>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274" t="s">
        <v>85</v>
      </c>
      <c r="B1" s="273" t="s">
        <v>82</v>
      </c>
      <c r="C1" s="39" t="s">
        <v>83</v>
      </c>
      <c r="D1" s="337"/>
      <c r="E1" s="337"/>
      <c r="F1" s="337"/>
      <c r="G1" s="337" t="s">
        <v>33</v>
      </c>
      <c r="H1" s="337"/>
      <c r="I1" s="337"/>
      <c r="J1" s="337"/>
      <c r="K1" s="337"/>
      <c r="L1" s="337"/>
      <c r="M1" s="337"/>
      <c r="N1" s="337"/>
      <c r="O1" s="40" t="s">
        <v>20</v>
      </c>
      <c r="P1" s="41"/>
    </row>
    <row r="2" spans="1:16" ht="13.5" customHeight="1" x14ac:dyDescent="0.2">
      <c r="A2" s="44"/>
      <c r="B2" s="45" t="s">
        <v>3143</v>
      </c>
      <c r="C2" s="46" t="s">
        <v>3153</v>
      </c>
      <c r="D2" s="351"/>
      <c r="E2" s="351"/>
      <c r="F2" s="351"/>
      <c r="G2" s="352" t="s">
        <v>3144</v>
      </c>
      <c r="H2" s="352"/>
      <c r="I2" s="352"/>
      <c r="J2" s="352"/>
      <c r="K2" s="352"/>
      <c r="L2" s="352"/>
      <c r="M2" s="352"/>
      <c r="N2" s="352"/>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53" t="s">
        <v>78</v>
      </c>
      <c r="B4" s="353"/>
      <c r="C4" s="353"/>
      <c r="D4" s="353"/>
      <c r="E4" s="353"/>
      <c r="F4" s="353"/>
      <c r="G4" s="353"/>
      <c r="H4" s="353"/>
      <c r="I4" s="353"/>
      <c r="J4" s="353"/>
      <c r="K4" s="353"/>
      <c r="L4" s="353"/>
      <c r="M4" s="353"/>
      <c r="N4" s="353"/>
      <c r="O4" s="353"/>
      <c r="P4" s="42"/>
    </row>
    <row r="5" spans="1:16" ht="13.5" customHeight="1" x14ac:dyDescent="0.2">
      <c r="A5" s="349" t="s">
        <v>3145</v>
      </c>
      <c r="B5" s="350"/>
      <c r="C5" s="350"/>
      <c r="D5" s="350"/>
      <c r="E5" s="350"/>
      <c r="F5" s="350"/>
      <c r="G5" s="350"/>
      <c r="H5" s="350"/>
      <c r="I5" s="350"/>
      <c r="J5" s="350"/>
      <c r="K5" s="350"/>
      <c r="L5" s="350"/>
      <c r="M5" s="350"/>
      <c r="N5" s="350"/>
      <c r="O5" s="350"/>
      <c r="P5" s="42"/>
    </row>
    <row r="6" spans="1:16" s="75" customFormat="1" ht="13.5" customHeight="1" x14ac:dyDescent="0.2">
      <c r="A6" s="350"/>
      <c r="B6" s="350"/>
      <c r="C6" s="350"/>
      <c r="D6" s="350"/>
      <c r="E6" s="350"/>
      <c r="F6" s="350"/>
      <c r="G6" s="350"/>
      <c r="H6" s="350"/>
      <c r="I6" s="350"/>
      <c r="J6" s="350"/>
      <c r="K6" s="350"/>
      <c r="L6" s="350"/>
      <c r="M6" s="350"/>
      <c r="N6" s="350"/>
      <c r="O6" s="350"/>
      <c r="P6" s="74"/>
    </row>
    <row r="7" spans="1:16" s="75" customFormat="1" ht="13.5" customHeight="1" x14ac:dyDescent="0.2">
      <c r="A7" s="350"/>
      <c r="B7" s="350"/>
      <c r="C7" s="350"/>
      <c r="D7" s="350"/>
      <c r="E7" s="350"/>
      <c r="F7" s="350"/>
      <c r="G7" s="350"/>
      <c r="H7" s="350"/>
      <c r="I7" s="350"/>
      <c r="J7" s="350"/>
      <c r="K7" s="350"/>
      <c r="L7" s="350"/>
      <c r="M7" s="350"/>
      <c r="N7" s="350"/>
      <c r="O7" s="350"/>
      <c r="P7" s="74"/>
    </row>
    <row r="8" spans="1:16" s="75" customFormat="1" ht="13.5" customHeight="1" x14ac:dyDescent="0.2">
      <c r="A8" s="350"/>
      <c r="B8" s="350"/>
      <c r="C8" s="350"/>
      <c r="D8" s="350"/>
      <c r="E8" s="350"/>
      <c r="F8" s="350"/>
      <c r="G8" s="350"/>
      <c r="H8" s="350"/>
      <c r="I8" s="350"/>
      <c r="J8" s="350"/>
      <c r="K8" s="350"/>
      <c r="L8" s="350"/>
      <c r="M8" s="350"/>
      <c r="N8" s="350"/>
      <c r="O8" s="350"/>
      <c r="P8" s="74"/>
    </row>
    <row r="9" spans="1:16" s="75" customFormat="1" ht="13.5" customHeight="1" x14ac:dyDescent="0.2">
      <c r="A9" s="350"/>
      <c r="B9" s="350"/>
      <c r="C9" s="350"/>
      <c r="D9" s="350"/>
      <c r="E9" s="350"/>
      <c r="F9" s="350"/>
      <c r="G9" s="350"/>
      <c r="H9" s="350"/>
      <c r="I9" s="350"/>
      <c r="J9" s="350"/>
      <c r="K9" s="350"/>
      <c r="L9" s="350"/>
      <c r="M9" s="350"/>
      <c r="N9" s="350"/>
      <c r="O9" s="350"/>
      <c r="P9" s="74"/>
    </row>
    <row r="10" spans="1:16" s="75" customFormat="1" ht="13.5" customHeight="1" x14ac:dyDescent="0.2">
      <c r="A10" s="350"/>
      <c r="B10" s="350"/>
      <c r="C10" s="350"/>
      <c r="D10" s="350"/>
      <c r="E10" s="350"/>
      <c r="F10" s="350"/>
      <c r="G10" s="350"/>
      <c r="H10" s="350"/>
      <c r="I10" s="350"/>
      <c r="J10" s="350"/>
      <c r="K10" s="350"/>
      <c r="L10" s="350"/>
      <c r="M10" s="350"/>
      <c r="N10" s="350"/>
      <c r="O10" s="350"/>
      <c r="P10" s="74"/>
    </row>
    <row r="11" spans="1:16" s="75" customFormat="1" ht="13.5" customHeight="1" x14ac:dyDescent="0.2">
      <c r="A11" s="350"/>
      <c r="B11" s="350"/>
      <c r="C11" s="350"/>
      <c r="D11" s="350"/>
      <c r="E11" s="350"/>
      <c r="F11" s="350"/>
      <c r="G11" s="350"/>
      <c r="H11" s="350"/>
      <c r="I11" s="350"/>
      <c r="J11" s="350"/>
      <c r="K11" s="350"/>
      <c r="L11" s="350"/>
      <c r="M11" s="350"/>
      <c r="N11" s="350"/>
      <c r="O11" s="350"/>
      <c r="P11" s="74"/>
    </row>
    <row r="12" spans="1:16" s="75" customFormat="1" ht="13.5" customHeight="1" x14ac:dyDescent="0.2">
      <c r="A12" s="350"/>
      <c r="B12" s="350"/>
      <c r="C12" s="350"/>
      <c r="D12" s="350"/>
      <c r="E12" s="350"/>
      <c r="F12" s="350"/>
      <c r="G12" s="350"/>
      <c r="H12" s="350"/>
      <c r="I12" s="350"/>
      <c r="J12" s="350"/>
      <c r="K12" s="350"/>
      <c r="L12" s="350"/>
      <c r="M12" s="350"/>
      <c r="N12" s="350"/>
      <c r="O12" s="350"/>
      <c r="P12" s="74"/>
    </row>
    <row r="13" spans="1:16" s="75" customFormat="1" ht="13.5" customHeight="1" x14ac:dyDescent="0.2">
      <c r="A13" s="350"/>
      <c r="B13" s="350"/>
      <c r="C13" s="350"/>
      <c r="D13" s="350"/>
      <c r="E13" s="350"/>
      <c r="F13" s="350"/>
      <c r="G13" s="350"/>
      <c r="H13" s="350"/>
      <c r="I13" s="350"/>
      <c r="J13" s="350"/>
      <c r="K13" s="350"/>
      <c r="L13" s="350"/>
      <c r="M13" s="350"/>
      <c r="N13" s="350"/>
      <c r="O13" s="350"/>
      <c r="P13" s="74"/>
    </row>
    <row r="14" spans="1:16" s="75" customFormat="1" ht="13.5" customHeight="1" x14ac:dyDescent="0.2">
      <c r="A14" s="350"/>
      <c r="B14" s="350"/>
      <c r="C14" s="350"/>
      <c r="D14" s="350"/>
      <c r="E14" s="350"/>
      <c r="F14" s="350"/>
      <c r="G14" s="350"/>
      <c r="H14" s="350"/>
      <c r="I14" s="350"/>
      <c r="J14" s="350"/>
      <c r="K14" s="350"/>
      <c r="L14" s="350"/>
      <c r="M14" s="350"/>
      <c r="N14" s="350"/>
      <c r="O14" s="350"/>
      <c r="P14" s="74"/>
    </row>
    <row r="15" spans="1:16" s="75" customFormat="1" ht="13.5" customHeight="1" x14ac:dyDescent="0.2">
      <c r="A15" s="350"/>
      <c r="B15" s="350"/>
      <c r="C15" s="350"/>
      <c r="D15" s="350"/>
      <c r="E15" s="350"/>
      <c r="F15" s="350"/>
      <c r="G15" s="350"/>
      <c r="H15" s="350"/>
      <c r="I15" s="350"/>
      <c r="J15" s="350"/>
      <c r="K15" s="350"/>
      <c r="L15" s="350"/>
      <c r="M15" s="350"/>
      <c r="N15" s="350"/>
      <c r="O15" s="350"/>
      <c r="P15" s="74"/>
    </row>
    <row r="16" spans="1:16" s="75" customFormat="1" ht="13.5" customHeight="1" x14ac:dyDescent="0.2">
      <c r="A16" s="350"/>
      <c r="B16" s="350"/>
      <c r="C16" s="350"/>
      <c r="D16" s="350"/>
      <c r="E16" s="350"/>
      <c r="F16" s="350"/>
      <c r="G16" s="350"/>
      <c r="H16" s="350"/>
      <c r="I16" s="350"/>
      <c r="J16" s="350"/>
      <c r="K16" s="350"/>
      <c r="L16" s="350"/>
      <c r="M16" s="350"/>
      <c r="N16" s="350"/>
      <c r="O16" s="350"/>
      <c r="P16" s="74"/>
    </row>
    <row r="17" spans="1:16" s="75" customFormat="1" ht="13.5" customHeight="1" x14ac:dyDescent="0.2">
      <c r="A17" s="350"/>
      <c r="B17" s="350"/>
      <c r="C17" s="350"/>
      <c r="D17" s="350"/>
      <c r="E17" s="350"/>
      <c r="F17" s="350"/>
      <c r="G17" s="350"/>
      <c r="H17" s="350"/>
      <c r="I17" s="350"/>
      <c r="J17" s="350"/>
      <c r="K17" s="350"/>
      <c r="L17" s="350"/>
      <c r="M17" s="350"/>
      <c r="N17" s="350"/>
      <c r="O17" s="350"/>
      <c r="P17" s="74"/>
    </row>
    <row r="18" spans="1:16" s="75" customFormat="1" ht="13.5" customHeight="1" x14ac:dyDescent="0.2">
      <c r="A18" s="350"/>
      <c r="B18" s="350"/>
      <c r="C18" s="350"/>
      <c r="D18" s="350"/>
      <c r="E18" s="350"/>
      <c r="F18" s="350"/>
      <c r="G18" s="350"/>
      <c r="H18" s="350"/>
      <c r="I18" s="350"/>
      <c r="J18" s="350"/>
      <c r="K18" s="350"/>
      <c r="L18" s="350"/>
      <c r="M18" s="350"/>
      <c r="N18" s="350"/>
      <c r="O18" s="350"/>
      <c r="P18" s="74"/>
    </row>
    <row r="19" spans="1:16" s="75" customFormat="1" ht="13.5" customHeight="1" x14ac:dyDescent="0.2">
      <c r="A19" s="350"/>
      <c r="B19" s="350"/>
      <c r="C19" s="350"/>
      <c r="D19" s="350"/>
      <c r="E19" s="350"/>
      <c r="F19" s="350"/>
      <c r="G19" s="350"/>
      <c r="H19" s="350"/>
      <c r="I19" s="350"/>
      <c r="J19" s="350"/>
      <c r="K19" s="350"/>
      <c r="L19" s="350"/>
      <c r="M19" s="350"/>
      <c r="N19" s="350"/>
      <c r="O19" s="350"/>
      <c r="P19" s="74"/>
    </row>
    <row r="20" spans="1:16" s="75" customFormat="1" ht="13.5" customHeight="1" x14ac:dyDescent="0.2">
      <c r="A20" s="275" t="s">
        <v>15</v>
      </c>
      <c r="B20" s="275" t="s">
        <v>35</v>
      </c>
      <c r="C20" s="92" t="s">
        <v>36</v>
      </c>
      <c r="D20" s="275" t="s">
        <v>37</v>
      </c>
      <c r="E20" s="275" t="s">
        <v>32</v>
      </c>
      <c r="F20" s="354" t="s">
        <v>77</v>
      </c>
      <c r="G20" s="354"/>
      <c r="H20" s="354"/>
      <c r="I20" s="354"/>
      <c r="J20" s="354"/>
      <c r="K20" s="354"/>
      <c r="L20" s="354"/>
      <c r="M20" s="354"/>
      <c r="N20" s="355" t="s">
        <v>81</v>
      </c>
      <c r="O20" s="355"/>
      <c r="P20" s="74"/>
    </row>
    <row r="21" spans="1:16" s="75" customFormat="1" ht="13.5" customHeight="1" x14ac:dyDescent="0.2">
      <c r="A21" s="69">
        <v>1</v>
      </c>
      <c r="B21" s="276" t="s">
        <v>3147</v>
      </c>
      <c r="C21" s="277" t="s">
        <v>3130</v>
      </c>
      <c r="D21" s="278"/>
      <c r="E21" s="72"/>
      <c r="F21" s="356"/>
      <c r="G21" s="357"/>
      <c r="H21" s="357"/>
      <c r="I21" s="357"/>
      <c r="J21" s="357"/>
      <c r="K21" s="357"/>
      <c r="L21" s="357"/>
      <c r="M21" s="358"/>
      <c r="N21" s="338"/>
      <c r="O21" s="338"/>
      <c r="P21" s="74"/>
    </row>
    <row r="22" spans="1:16" s="75" customFormat="1" ht="13.5" customHeight="1" x14ac:dyDescent="0.2">
      <c r="A22" s="76">
        <v>2</v>
      </c>
      <c r="B22" s="271" t="s">
        <v>3148</v>
      </c>
      <c r="C22" s="279" t="s">
        <v>3146</v>
      </c>
      <c r="D22" s="76"/>
      <c r="E22" s="272"/>
      <c r="F22" s="359"/>
      <c r="G22" s="360"/>
      <c r="H22" s="360"/>
      <c r="I22" s="360"/>
      <c r="J22" s="360"/>
      <c r="K22" s="360"/>
      <c r="L22" s="360"/>
      <c r="M22" s="361"/>
      <c r="N22" s="327"/>
      <c r="O22" s="327"/>
      <c r="P22" s="74"/>
    </row>
    <row r="23" spans="1:16" s="75" customFormat="1" ht="13.5" customHeight="1" x14ac:dyDescent="0.2">
      <c r="A23" s="76">
        <v>3</v>
      </c>
      <c r="B23" s="272" t="s">
        <v>3149</v>
      </c>
      <c r="C23" s="279" t="s">
        <v>3133</v>
      </c>
      <c r="D23" s="76"/>
      <c r="E23" s="272"/>
      <c r="F23" s="359"/>
      <c r="G23" s="360"/>
      <c r="H23" s="360"/>
      <c r="I23" s="360"/>
      <c r="J23" s="360"/>
      <c r="K23" s="360"/>
      <c r="L23" s="360"/>
      <c r="M23" s="361"/>
      <c r="N23" s="327"/>
      <c r="O23" s="327"/>
      <c r="P23" s="74"/>
    </row>
    <row r="24" spans="1:16" s="75" customFormat="1" ht="13.5" customHeight="1" x14ac:dyDescent="0.2">
      <c r="A24" s="69">
        <v>4</v>
      </c>
      <c r="B24" s="271" t="s">
        <v>3150</v>
      </c>
      <c r="C24" s="279" t="s">
        <v>3135</v>
      </c>
      <c r="D24" s="76"/>
      <c r="E24" s="272"/>
      <c r="F24" s="359"/>
      <c r="G24" s="360"/>
      <c r="H24" s="360"/>
      <c r="I24" s="360"/>
      <c r="J24" s="360"/>
      <c r="K24" s="360"/>
      <c r="L24" s="360"/>
      <c r="M24" s="361"/>
      <c r="N24" s="327"/>
      <c r="O24" s="327"/>
      <c r="P24" s="74"/>
    </row>
    <row r="25" spans="1:16" s="75" customFormat="1" ht="13.5" customHeight="1" x14ac:dyDescent="0.2">
      <c r="A25" s="76">
        <v>5</v>
      </c>
      <c r="B25" s="271" t="s">
        <v>3151</v>
      </c>
      <c r="C25" s="279" t="s">
        <v>3137</v>
      </c>
      <c r="D25" s="76"/>
      <c r="E25" s="272"/>
      <c r="F25" s="359"/>
      <c r="G25" s="360"/>
      <c r="H25" s="360"/>
      <c r="I25" s="360"/>
      <c r="J25" s="360"/>
      <c r="K25" s="360"/>
      <c r="L25" s="360"/>
      <c r="M25" s="361"/>
      <c r="N25" s="327"/>
      <c r="O25" s="327"/>
      <c r="P25" s="74"/>
    </row>
    <row r="26" spans="1:16" s="75" customFormat="1" ht="13.5" customHeight="1" x14ac:dyDescent="0.2">
      <c r="A26" s="76">
        <v>6</v>
      </c>
      <c r="B26" s="272" t="s">
        <v>186</v>
      </c>
      <c r="C26" s="279" t="s">
        <v>3139</v>
      </c>
      <c r="D26" s="76"/>
      <c r="E26" s="272"/>
      <c r="F26" s="359"/>
      <c r="G26" s="360"/>
      <c r="H26" s="360"/>
      <c r="I26" s="360"/>
      <c r="J26" s="360"/>
      <c r="K26" s="360"/>
      <c r="L26" s="360"/>
      <c r="M26" s="361"/>
      <c r="N26" s="327"/>
      <c r="O26" s="327"/>
      <c r="P26" s="74"/>
    </row>
    <row r="27" spans="1:16" s="75" customFormat="1" ht="13.5" customHeight="1" x14ac:dyDescent="0.2">
      <c r="A27" s="69">
        <v>7</v>
      </c>
      <c r="B27" s="272" t="s">
        <v>3152</v>
      </c>
      <c r="C27" s="279" t="s">
        <v>3141</v>
      </c>
      <c r="D27" s="76"/>
      <c r="E27" s="272"/>
      <c r="F27" s="359"/>
      <c r="G27" s="360"/>
      <c r="H27" s="360"/>
      <c r="I27" s="360"/>
      <c r="J27" s="360"/>
      <c r="K27" s="360"/>
      <c r="L27" s="360"/>
      <c r="M27" s="361"/>
      <c r="N27" s="327"/>
      <c r="O27" s="327"/>
      <c r="P27" s="74"/>
    </row>
    <row r="28" spans="1:16" s="75" customFormat="1" ht="13.5" customHeight="1" x14ac:dyDescent="0.2">
      <c r="A28" s="76">
        <v>8</v>
      </c>
      <c r="B28" s="272"/>
      <c r="C28" s="280"/>
      <c r="D28" s="76"/>
      <c r="E28" s="272"/>
      <c r="F28" s="359"/>
      <c r="G28" s="360"/>
      <c r="H28" s="360"/>
      <c r="I28" s="360"/>
      <c r="J28" s="360"/>
      <c r="K28" s="360"/>
      <c r="L28" s="360"/>
      <c r="M28" s="361"/>
      <c r="N28" s="327"/>
      <c r="O28" s="327"/>
      <c r="P28" s="74"/>
    </row>
    <row r="29" spans="1:16" s="75" customFormat="1" ht="13.5" customHeight="1" x14ac:dyDescent="0.2">
      <c r="A29" s="76">
        <v>9</v>
      </c>
      <c r="B29" s="272"/>
      <c r="C29" s="280"/>
      <c r="D29" s="76"/>
      <c r="E29" s="272"/>
      <c r="F29" s="362"/>
      <c r="G29" s="363"/>
      <c r="H29" s="363"/>
      <c r="I29" s="363"/>
      <c r="J29" s="363"/>
      <c r="K29" s="363"/>
      <c r="L29" s="363"/>
      <c r="M29" s="364"/>
      <c r="N29" s="327"/>
      <c r="O29" s="327"/>
      <c r="P29" s="74"/>
    </row>
    <row r="30" spans="1:16" s="75" customFormat="1" ht="13.5" customHeight="1" x14ac:dyDescent="0.2">
      <c r="A30" s="69">
        <v>10</v>
      </c>
      <c r="B30" s="272"/>
      <c r="C30" s="280"/>
      <c r="D30" s="76"/>
      <c r="E30" s="272"/>
      <c r="F30" s="362"/>
      <c r="G30" s="363"/>
      <c r="H30" s="363"/>
      <c r="I30" s="363"/>
      <c r="J30" s="363"/>
      <c r="K30" s="363"/>
      <c r="L30" s="363"/>
      <c r="M30" s="364"/>
      <c r="N30" s="327"/>
      <c r="O30" s="327"/>
      <c r="P30" s="74"/>
    </row>
    <row r="31" spans="1:16" s="75" customFormat="1" ht="13.5" customHeight="1" x14ac:dyDescent="0.2">
      <c r="A31" s="76">
        <v>11</v>
      </c>
      <c r="B31" s="272"/>
      <c r="C31" s="280"/>
      <c r="D31" s="76"/>
      <c r="E31" s="272"/>
      <c r="F31" s="362"/>
      <c r="G31" s="363"/>
      <c r="H31" s="363"/>
      <c r="I31" s="363"/>
      <c r="J31" s="363"/>
      <c r="K31" s="363"/>
      <c r="L31" s="363"/>
      <c r="M31" s="364"/>
      <c r="N31" s="327"/>
      <c r="O31" s="327"/>
      <c r="P31" s="74"/>
    </row>
    <row r="32" spans="1:16" s="75" customFormat="1" ht="13.5" customHeight="1" x14ac:dyDescent="0.2">
      <c r="A32" s="76">
        <v>12</v>
      </c>
      <c r="B32" s="272"/>
      <c r="C32" s="280"/>
      <c r="D32" s="76"/>
      <c r="E32" s="272"/>
      <c r="F32" s="362"/>
      <c r="G32" s="363"/>
      <c r="H32" s="363"/>
      <c r="I32" s="363"/>
      <c r="J32" s="363"/>
      <c r="K32" s="363"/>
      <c r="L32" s="363"/>
      <c r="M32" s="364"/>
      <c r="N32" s="328"/>
      <c r="O32" s="365"/>
      <c r="P32" s="74"/>
    </row>
    <row r="33" spans="1:16" s="75" customFormat="1" ht="13.5" customHeight="1" x14ac:dyDescent="0.2">
      <c r="A33" s="69">
        <v>13</v>
      </c>
      <c r="B33" s="272"/>
      <c r="C33" s="272"/>
      <c r="D33" s="76"/>
      <c r="E33" s="272"/>
      <c r="F33" s="362"/>
      <c r="G33" s="363"/>
      <c r="H33" s="363"/>
      <c r="I33" s="363"/>
      <c r="J33" s="363"/>
      <c r="K33" s="363"/>
      <c r="L33" s="363"/>
      <c r="M33" s="364"/>
      <c r="N33" s="328"/>
      <c r="O33" s="365"/>
      <c r="P33" s="74"/>
    </row>
    <row r="34" spans="1:16" s="75" customFormat="1" ht="13.5" customHeight="1" x14ac:dyDescent="0.2">
      <c r="A34" s="76">
        <v>14</v>
      </c>
      <c r="B34" s="272"/>
      <c r="C34" s="272"/>
      <c r="D34" s="76"/>
      <c r="E34" s="272"/>
      <c r="F34" s="362"/>
      <c r="G34" s="363"/>
      <c r="H34" s="363"/>
      <c r="I34" s="363"/>
      <c r="J34" s="363"/>
      <c r="K34" s="363"/>
      <c r="L34" s="363"/>
      <c r="M34" s="364"/>
      <c r="N34" s="328"/>
      <c r="O34" s="365"/>
      <c r="P34" s="74"/>
    </row>
    <row r="35" spans="1:16" s="75" customFormat="1" ht="13.5" customHeight="1" x14ac:dyDescent="0.2">
      <c r="A35" s="76">
        <v>15</v>
      </c>
      <c r="B35" s="272"/>
      <c r="C35" s="272"/>
      <c r="D35" s="76"/>
      <c r="E35" s="272"/>
      <c r="F35" s="362"/>
      <c r="G35" s="363"/>
      <c r="H35" s="363"/>
      <c r="I35" s="363"/>
      <c r="J35" s="363"/>
      <c r="K35" s="363"/>
      <c r="L35" s="363"/>
      <c r="M35" s="364"/>
      <c r="N35" s="328"/>
      <c r="O35" s="365"/>
      <c r="P35" s="74"/>
    </row>
    <row r="36" spans="1:16" s="75" customFormat="1" ht="13.5" customHeight="1" x14ac:dyDescent="0.2">
      <c r="A36" s="69">
        <v>16</v>
      </c>
      <c r="B36" s="272"/>
      <c r="C36" s="272"/>
      <c r="D36" s="76"/>
      <c r="E36" s="272"/>
      <c r="F36" s="362"/>
      <c r="G36" s="363"/>
      <c r="H36" s="363"/>
      <c r="I36" s="363"/>
      <c r="J36" s="363"/>
      <c r="K36" s="363"/>
      <c r="L36" s="363"/>
      <c r="M36" s="364"/>
      <c r="N36" s="328"/>
      <c r="O36" s="365"/>
      <c r="P36" s="74"/>
    </row>
    <row r="37" spans="1:16" s="75" customFormat="1" ht="13.5" customHeight="1" x14ac:dyDescent="0.2">
      <c r="A37" s="76">
        <v>17</v>
      </c>
      <c r="B37" s="272"/>
      <c r="C37" s="78"/>
      <c r="D37" s="76"/>
      <c r="E37" s="272"/>
      <c r="F37" s="362"/>
      <c r="G37" s="363"/>
      <c r="H37" s="363"/>
      <c r="I37" s="363"/>
      <c r="J37" s="363"/>
      <c r="K37" s="363"/>
      <c r="L37" s="363"/>
      <c r="M37" s="364"/>
      <c r="N37" s="328"/>
      <c r="O37" s="365"/>
      <c r="P37" s="74"/>
    </row>
    <row r="38" spans="1:16" s="75" customFormat="1" ht="13.5" customHeight="1" x14ac:dyDescent="0.2">
      <c r="A38" s="76">
        <v>18</v>
      </c>
      <c r="B38" s="272"/>
      <c r="C38" s="78"/>
      <c r="D38" s="76"/>
      <c r="E38" s="272"/>
      <c r="F38" s="362"/>
      <c r="G38" s="363"/>
      <c r="H38" s="363"/>
      <c r="I38" s="363"/>
      <c r="J38" s="363"/>
      <c r="K38" s="363"/>
      <c r="L38" s="363"/>
      <c r="M38" s="364"/>
      <c r="N38" s="328"/>
      <c r="O38" s="365"/>
      <c r="P38" s="74"/>
    </row>
    <row r="39" spans="1:16" s="75" customFormat="1" ht="13.5" customHeight="1" x14ac:dyDescent="0.2">
      <c r="A39" s="69">
        <v>19</v>
      </c>
      <c r="B39" s="272"/>
      <c r="C39" s="78"/>
      <c r="D39" s="76"/>
      <c r="E39" s="272"/>
      <c r="F39" s="362"/>
      <c r="G39" s="363"/>
      <c r="H39" s="363"/>
      <c r="I39" s="363"/>
      <c r="J39" s="363"/>
      <c r="K39" s="363"/>
      <c r="L39" s="363"/>
      <c r="M39" s="364"/>
      <c r="N39" s="327"/>
      <c r="O39" s="327"/>
      <c r="P39" s="74"/>
    </row>
    <row r="40" spans="1:16" s="75" customFormat="1" ht="13.5" customHeight="1" x14ac:dyDescent="0.2">
      <c r="A40" s="76">
        <v>20</v>
      </c>
      <c r="B40" s="271"/>
      <c r="C40" s="83"/>
      <c r="D40" s="76"/>
      <c r="E40" s="272"/>
      <c r="F40" s="362"/>
      <c r="G40" s="363"/>
      <c r="H40" s="363"/>
      <c r="I40" s="363"/>
      <c r="J40" s="363"/>
      <c r="K40" s="363"/>
      <c r="L40" s="363"/>
      <c r="M40" s="364"/>
      <c r="N40" s="327"/>
      <c r="O40" s="327"/>
      <c r="P40" s="74"/>
    </row>
    <row r="41" spans="1:16" s="75" customFormat="1" ht="13.5" customHeight="1" x14ac:dyDescent="0.2">
      <c r="A41" s="76">
        <v>21</v>
      </c>
      <c r="B41" s="272"/>
      <c r="C41" s="272"/>
      <c r="D41" s="76"/>
      <c r="E41" s="272"/>
      <c r="F41" s="362"/>
      <c r="G41" s="363"/>
      <c r="H41" s="363"/>
      <c r="I41" s="363"/>
      <c r="J41" s="363"/>
      <c r="K41" s="363"/>
      <c r="L41" s="363"/>
      <c r="M41" s="364"/>
      <c r="N41" s="327"/>
      <c r="O41" s="327"/>
      <c r="P41" s="74"/>
    </row>
    <row r="42" spans="1:16" s="75" customFormat="1" ht="13.5" customHeight="1" x14ac:dyDescent="0.2">
      <c r="A42" s="69">
        <v>22</v>
      </c>
      <c r="B42" s="272"/>
      <c r="C42" s="272"/>
      <c r="D42" s="76"/>
      <c r="E42" s="272"/>
      <c r="F42" s="366"/>
      <c r="G42" s="367"/>
      <c r="H42" s="367"/>
      <c r="I42" s="367"/>
      <c r="J42" s="367"/>
      <c r="K42" s="367"/>
      <c r="L42" s="367"/>
      <c r="M42" s="368"/>
      <c r="N42" s="327"/>
      <c r="O42" s="327"/>
      <c r="P42" s="74"/>
    </row>
    <row r="43" spans="1:16" s="75" customFormat="1" ht="13.5" customHeight="1" x14ac:dyDescent="0.2">
      <c r="A43" s="76">
        <v>23</v>
      </c>
      <c r="B43" s="272"/>
      <c r="C43" s="272"/>
      <c r="D43" s="76"/>
      <c r="E43" s="272"/>
      <c r="F43" s="366"/>
      <c r="G43" s="367"/>
      <c r="H43" s="367"/>
      <c r="I43" s="367"/>
      <c r="J43" s="367"/>
      <c r="K43" s="367"/>
      <c r="L43" s="367"/>
      <c r="M43" s="368"/>
      <c r="N43" s="327"/>
      <c r="O43" s="327"/>
      <c r="P43" s="74"/>
    </row>
    <row r="44" spans="1:16" s="75" customFormat="1" ht="13.5" customHeight="1" x14ac:dyDescent="0.2">
      <c r="A44" s="76">
        <v>24</v>
      </c>
      <c r="B44" s="272"/>
      <c r="C44" s="272"/>
      <c r="D44" s="76"/>
      <c r="E44" s="272"/>
      <c r="F44" s="366"/>
      <c r="G44" s="367"/>
      <c r="H44" s="367"/>
      <c r="I44" s="367"/>
      <c r="J44" s="367"/>
      <c r="K44" s="367"/>
      <c r="L44" s="367"/>
      <c r="M44" s="368"/>
      <c r="N44" s="327"/>
      <c r="O44" s="327"/>
      <c r="P44" s="74"/>
    </row>
    <row r="45" spans="1:16" s="75" customFormat="1" ht="13" x14ac:dyDescent="0.2">
      <c r="A45" s="69">
        <v>25</v>
      </c>
      <c r="B45" s="272"/>
      <c r="C45" s="272"/>
      <c r="D45" s="76"/>
      <c r="E45" s="272"/>
      <c r="F45" s="366"/>
      <c r="G45" s="367"/>
      <c r="H45" s="367"/>
      <c r="I45" s="367"/>
      <c r="J45" s="367"/>
      <c r="K45" s="367"/>
      <c r="L45" s="367"/>
      <c r="M45" s="368"/>
      <c r="N45" s="327"/>
      <c r="O45" s="327"/>
      <c r="P45" s="74"/>
    </row>
    <row r="46" spans="1:16" s="75" customFormat="1" ht="13.5" customHeight="1" x14ac:dyDescent="0.2">
      <c r="A46" s="76">
        <v>26</v>
      </c>
      <c r="B46" s="272"/>
      <c r="C46" s="272"/>
      <c r="D46" s="76"/>
      <c r="E46" s="272"/>
      <c r="F46" s="366"/>
      <c r="G46" s="367"/>
      <c r="H46" s="367"/>
      <c r="I46" s="367"/>
      <c r="J46" s="367"/>
      <c r="K46" s="367"/>
      <c r="L46" s="367"/>
      <c r="M46" s="368"/>
      <c r="N46" s="327"/>
      <c r="O46" s="327"/>
      <c r="P46" s="74"/>
    </row>
    <row r="47" spans="1:16" s="75" customFormat="1" ht="13.5" customHeight="1" x14ac:dyDescent="0.2">
      <c r="A47" s="76">
        <v>27</v>
      </c>
      <c r="B47" s="272"/>
      <c r="C47" s="272"/>
      <c r="D47" s="76"/>
      <c r="E47" s="272"/>
      <c r="F47" s="369"/>
      <c r="G47" s="370"/>
      <c r="H47" s="370"/>
      <c r="I47" s="370"/>
      <c r="J47" s="370"/>
      <c r="K47" s="370"/>
      <c r="L47" s="370"/>
      <c r="M47" s="371"/>
      <c r="N47" s="327"/>
      <c r="O47" s="327"/>
      <c r="P47" s="74"/>
    </row>
  </sheetData>
  <mergeCells count="62">
    <mergeCell ref="A5:O19"/>
    <mergeCell ref="D1:F1"/>
    <mergeCell ref="G1:N1"/>
    <mergeCell ref="D2:F2"/>
    <mergeCell ref="G2:N2"/>
    <mergeCell ref="A4:O4"/>
    <mergeCell ref="F20:M20"/>
    <mergeCell ref="N20:O20"/>
    <mergeCell ref="F21:M21"/>
    <mergeCell ref="N21:O21"/>
    <mergeCell ref="F22:M22"/>
    <mergeCell ref="N22:O22"/>
    <mergeCell ref="F23:M23"/>
    <mergeCell ref="N23:O23"/>
    <mergeCell ref="F24:M24"/>
    <mergeCell ref="N24:O24"/>
    <mergeCell ref="F25:M25"/>
    <mergeCell ref="N25:O25"/>
    <mergeCell ref="F26:M26"/>
    <mergeCell ref="N26:O26"/>
    <mergeCell ref="F27:M27"/>
    <mergeCell ref="N27:O27"/>
    <mergeCell ref="F28:M28"/>
    <mergeCell ref="N28:O28"/>
    <mergeCell ref="F29:M29"/>
    <mergeCell ref="N29:O29"/>
    <mergeCell ref="F30:M30"/>
    <mergeCell ref="N30:O30"/>
    <mergeCell ref="F31:M31"/>
    <mergeCell ref="N31:O31"/>
    <mergeCell ref="F32:M32"/>
    <mergeCell ref="N32:O32"/>
    <mergeCell ref="F33:M33"/>
    <mergeCell ref="N33:O33"/>
    <mergeCell ref="F34:M34"/>
    <mergeCell ref="N34:O34"/>
    <mergeCell ref="F35:M35"/>
    <mergeCell ref="N35:O35"/>
    <mergeCell ref="F36:M36"/>
    <mergeCell ref="N36:O36"/>
    <mergeCell ref="F37:M37"/>
    <mergeCell ref="N37:O37"/>
    <mergeCell ref="F38:M38"/>
    <mergeCell ref="N38:O38"/>
    <mergeCell ref="F39:M39"/>
    <mergeCell ref="N39:O39"/>
    <mergeCell ref="F40:M40"/>
    <mergeCell ref="N40:O40"/>
    <mergeCell ref="F41:M41"/>
    <mergeCell ref="N41:O41"/>
    <mergeCell ref="F42:M42"/>
    <mergeCell ref="N42:O42"/>
    <mergeCell ref="F43:M43"/>
    <mergeCell ref="N43:O43"/>
    <mergeCell ref="F47:M47"/>
    <mergeCell ref="N47:O47"/>
    <mergeCell ref="F44:M44"/>
    <mergeCell ref="N44:O44"/>
    <mergeCell ref="F45:M45"/>
    <mergeCell ref="N45:O45"/>
    <mergeCell ref="F46:M46"/>
    <mergeCell ref="N46:O46"/>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369089"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369089" r:id="rId4" name="CommandButton1"/>
      </mc:Fallback>
    </mc:AlternateContent>
  </controls>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39"/>
  <dimension ref="A1:P47"/>
  <sheetViews>
    <sheetView view="pageBreakPreview" zoomScaleNormal="100" zoomScaleSheetLayoutView="100" workbookViewId="0">
      <selection activeCell="T18" sqref="T18"/>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217" t="s">
        <v>85</v>
      </c>
      <c r="B1" s="216" t="s">
        <v>82</v>
      </c>
      <c r="C1" s="39" t="s">
        <v>83</v>
      </c>
      <c r="D1" s="337"/>
      <c r="E1" s="337"/>
      <c r="F1" s="337"/>
      <c r="G1" s="337" t="s">
        <v>33</v>
      </c>
      <c r="H1" s="337"/>
      <c r="I1" s="337"/>
      <c r="J1" s="337"/>
      <c r="K1" s="337"/>
      <c r="L1" s="337"/>
      <c r="M1" s="337"/>
      <c r="N1" s="337"/>
      <c r="O1" s="40" t="s">
        <v>20</v>
      </c>
      <c r="P1" s="41"/>
    </row>
    <row r="2" spans="1:16" ht="13.5" customHeight="1" x14ac:dyDescent="0.2">
      <c r="A2" s="44"/>
      <c r="B2" s="45" t="s">
        <v>2209</v>
      </c>
      <c r="C2" s="46" t="s">
        <v>3028</v>
      </c>
      <c r="D2" s="351"/>
      <c r="E2" s="351"/>
      <c r="F2" s="351"/>
      <c r="G2" s="352" t="s">
        <v>2210</v>
      </c>
      <c r="H2" s="352"/>
      <c r="I2" s="352"/>
      <c r="J2" s="352"/>
      <c r="K2" s="352"/>
      <c r="L2" s="352"/>
      <c r="M2" s="352"/>
      <c r="N2" s="352"/>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53" t="s">
        <v>78</v>
      </c>
      <c r="B4" s="353"/>
      <c r="C4" s="353"/>
      <c r="D4" s="353"/>
      <c r="E4" s="353"/>
      <c r="F4" s="353"/>
      <c r="G4" s="353"/>
      <c r="H4" s="353"/>
      <c r="I4" s="353"/>
      <c r="J4" s="353"/>
      <c r="K4" s="353"/>
      <c r="L4" s="353"/>
      <c r="M4" s="353"/>
      <c r="N4" s="353"/>
      <c r="O4" s="353"/>
      <c r="P4" s="42"/>
    </row>
    <row r="5" spans="1:16" ht="13.5" customHeight="1" x14ac:dyDescent="0.2">
      <c r="A5" s="349" t="s">
        <v>3322</v>
      </c>
      <c r="B5" s="350"/>
      <c r="C5" s="350"/>
      <c r="D5" s="350"/>
      <c r="E5" s="350"/>
      <c r="F5" s="350"/>
      <c r="G5" s="350"/>
      <c r="H5" s="350"/>
      <c r="I5" s="350"/>
      <c r="J5" s="350"/>
      <c r="K5" s="350"/>
      <c r="L5" s="350"/>
      <c r="M5" s="350"/>
      <c r="N5" s="350"/>
      <c r="O5" s="350"/>
      <c r="P5" s="42"/>
    </row>
    <row r="6" spans="1:16" s="75" customFormat="1" ht="13.5" customHeight="1" x14ac:dyDescent="0.2">
      <c r="A6" s="350"/>
      <c r="B6" s="350"/>
      <c r="C6" s="350"/>
      <c r="D6" s="350"/>
      <c r="E6" s="350"/>
      <c r="F6" s="350"/>
      <c r="G6" s="350"/>
      <c r="H6" s="350"/>
      <c r="I6" s="350"/>
      <c r="J6" s="350"/>
      <c r="K6" s="350"/>
      <c r="L6" s="350"/>
      <c r="M6" s="350"/>
      <c r="N6" s="350"/>
      <c r="O6" s="350"/>
      <c r="P6" s="74"/>
    </row>
    <row r="7" spans="1:16" s="75" customFormat="1" ht="13.5" customHeight="1" x14ac:dyDescent="0.2">
      <c r="A7" s="350"/>
      <c r="B7" s="350"/>
      <c r="C7" s="350"/>
      <c r="D7" s="350"/>
      <c r="E7" s="350"/>
      <c r="F7" s="350"/>
      <c r="G7" s="350"/>
      <c r="H7" s="350"/>
      <c r="I7" s="350"/>
      <c r="J7" s="350"/>
      <c r="K7" s="350"/>
      <c r="L7" s="350"/>
      <c r="M7" s="350"/>
      <c r="N7" s="350"/>
      <c r="O7" s="350"/>
      <c r="P7" s="74"/>
    </row>
    <row r="8" spans="1:16" s="75" customFormat="1" ht="13.5" customHeight="1" x14ac:dyDescent="0.2">
      <c r="A8" s="350"/>
      <c r="B8" s="350"/>
      <c r="C8" s="350"/>
      <c r="D8" s="350"/>
      <c r="E8" s="350"/>
      <c r="F8" s="350"/>
      <c r="G8" s="350"/>
      <c r="H8" s="350"/>
      <c r="I8" s="350"/>
      <c r="J8" s="350"/>
      <c r="K8" s="350"/>
      <c r="L8" s="350"/>
      <c r="M8" s="350"/>
      <c r="N8" s="350"/>
      <c r="O8" s="350"/>
      <c r="P8" s="74"/>
    </row>
    <row r="9" spans="1:16" s="75" customFormat="1" ht="13.5" customHeight="1" x14ac:dyDescent="0.2">
      <c r="A9" s="350"/>
      <c r="B9" s="350"/>
      <c r="C9" s="350"/>
      <c r="D9" s="350"/>
      <c r="E9" s="350"/>
      <c r="F9" s="350"/>
      <c r="G9" s="350"/>
      <c r="H9" s="350"/>
      <c r="I9" s="350"/>
      <c r="J9" s="350"/>
      <c r="K9" s="350"/>
      <c r="L9" s="350"/>
      <c r="M9" s="350"/>
      <c r="N9" s="350"/>
      <c r="O9" s="350"/>
      <c r="P9" s="74"/>
    </row>
    <row r="10" spans="1:16" s="75" customFormat="1" ht="13.5" customHeight="1" x14ac:dyDescent="0.2">
      <c r="A10" s="350"/>
      <c r="B10" s="350"/>
      <c r="C10" s="350"/>
      <c r="D10" s="350"/>
      <c r="E10" s="350"/>
      <c r="F10" s="350"/>
      <c r="G10" s="350"/>
      <c r="H10" s="350"/>
      <c r="I10" s="350"/>
      <c r="J10" s="350"/>
      <c r="K10" s="350"/>
      <c r="L10" s="350"/>
      <c r="M10" s="350"/>
      <c r="N10" s="350"/>
      <c r="O10" s="350"/>
      <c r="P10" s="74"/>
    </row>
    <row r="11" spans="1:16" s="75" customFormat="1" ht="13.5" customHeight="1" x14ac:dyDescent="0.2">
      <c r="A11" s="350"/>
      <c r="B11" s="350"/>
      <c r="C11" s="350"/>
      <c r="D11" s="350"/>
      <c r="E11" s="350"/>
      <c r="F11" s="350"/>
      <c r="G11" s="350"/>
      <c r="H11" s="350"/>
      <c r="I11" s="350"/>
      <c r="J11" s="350"/>
      <c r="K11" s="350"/>
      <c r="L11" s="350"/>
      <c r="M11" s="350"/>
      <c r="N11" s="350"/>
      <c r="O11" s="350"/>
      <c r="P11" s="74"/>
    </row>
    <row r="12" spans="1:16" s="75" customFormat="1" ht="13.5" customHeight="1" x14ac:dyDescent="0.2">
      <c r="A12" s="350"/>
      <c r="B12" s="350"/>
      <c r="C12" s="350"/>
      <c r="D12" s="350"/>
      <c r="E12" s="350"/>
      <c r="F12" s="350"/>
      <c r="G12" s="350"/>
      <c r="H12" s="350"/>
      <c r="I12" s="350"/>
      <c r="J12" s="350"/>
      <c r="K12" s="350"/>
      <c r="L12" s="350"/>
      <c r="M12" s="350"/>
      <c r="N12" s="350"/>
      <c r="O12" s="350"/>
      <c r="P12" s="74"/>
    </row>
    <row r="13" spans="1:16" s="75" customFormat="1" ht="13.5" customHeight="1" x14ac:dyDescent="0.2">
      <c r="A13" s="350"/>
      <c r="B13" s="350"/>
      <c r="C13" s="350"/>
      <c r="D13" s="350"/>
      <c r="E13" s="350"/>
      <c r="F13" s="350"/>
      <c r="G13" s="350"/>
      <c r="H13" s="350"/>
      <c r="I13" s="350"/>
      <c r="J13" s="350"/>
      <c r="K13" s="350"/>
      <c r="L13" s="350"/>
      <c r="M13" s="350"/>
      <c r="N13" s="350"/>
      <c r="O13" s="350"/>
      <c r="P13" s="74"/>
    </row>
    <row r="14" spans="1:16" s="75" customFormat="1" ht="13.5" customHeight="1" x14ac:dyDescent="0.2">
      <c r="A14" s="350"/>
      <c r="B14" s="350"/>
      <c r="C14" s="350"/>
      <c r="D14" s="350"/>
      <c r="E14" s="350"/>
      <c r="F14" s="350"/>
      <c r="G14" s="350"/>
      <c r="H14" s="350"/>
      <c r="I14" s="350"/>
      <c r="J14" s="350"/>
      <c r="K14" s="350"/>
      <c r="L14" s="350"/>
      <c r="M14" s="350"/>
      <c r="N14" s="350"/>
      <c r="O14" s="350"/>
      <c r="P14" s="74"/>
    </row>
    <row r="15" spans="1:16" s="75" customFormat="1" ht="13.5" customHeight="1" x14ac:dyDescent="0.2">
      <c r="A15" s="350"/>
      <c r="B15" s="350"/>
      <c r="C15" s="350"/>
      <c r="D15" s="350"/>
      <c r="E15" s="350"/>
      <c r="F15" s="350"/>
      <c r="G15" s="350"/>
      <c r="H15" s="350"/>
      <c r="I15" s="350"/>
      <c r="J15" s="350"/>
      <c r="K15" s="350"/>
      <c r="L15" s="350"/>
      <c r="M15" s="350"/>
      <c r="N15" s="350"/>
      <c r="O15" s="350"/>
      <c r="P15" s="74"/>
    </row>
    <row r="16" spans="1:16" s="75" customFormat="1" ht="13.5" customHeight="1" x14ac:dyDescent="0.2">
      <c r="A16" s="350"/>
      <c r="B16" s="350"/>
      <c r="C16" s="350"/>
      <c r="D16" s="350"/>
      <c r="E16" s="350"/>
      <c r="F16" s="350"/>
      <c r="G16" s="350"/>
      <c r="H16" s="350"/>
      <c r="I16" s="350"/>
      <c r="J16" s="350"/>
      <c r="K16" s="350"/>
      <c r="L16" s="350"/>
      <c r="M16" s="350"/>
      <c r="N16" s="350"/>
      <c r="O16" s="350"/>
      <c r="P16" s="74"/>
    </row>
    <row r="17" spans="1:16" s="75" customFormat="1" ht="13.5" customHeight="1" x14ac:dyDescent="0.2">
      <c r="A17" s="350"/>
      <c r="B17" s="350"/>
      <c r="C17" s="350"/>
      <c r="D17" s="350"/>
      <c r="E17" s="350"/>
      <c r="F17" s="350"/>
      <c r="G17" s="350"/>
      <c r="H17" s="350"/>
      <c r="I17" s="350"/>
      <c r="J17" s="350"/>
      <c r="K17" s="350"/>
      <c r="L17" s="350"/>
      <c r="M17" s="350"/>
      <c r="N17" s="350"/>
      <c r="O17" s="350"/>
      <c r="P17" s="74"/>
    </row>
    <row r="18" spans="1:16" s="75" customFormat="1" ht="13.5" customHeight="1" x14ac:dyDescent="0.2">
      <c r="A18" s="350"/>
      <c r="B18" s="350"/>
      <c r="C18" s="350"/>
      <c r="D18" s="350"/>
      <c r="E18" s="350"/>
      <c r="F18" s="350"/>
      <c r="G18" s="350"/>
      <c r="H18" s="350"/>
      <c r="I18" s="350"/>
      <c r="J18" s="350"/>
      <c r="K18" s="350"/>
      <c r="L18" s="350"/>
      <c r="M18" s="350"/>
      <c r="N18" s="350"/>
      <c r="O18" s="350"/>
      <c r="P18" s="74"/>
    </row>
    <row r="19" spans="1:16" s="75" customFormat="1" ht="13.5" customHeight="1" x14ac:dyDescent="0.2">
      <c r="A19" s="350"/>
      <c r="B19" s="350"/>
      <c r="C19" s="350"/>
      <c r="D19" s="350"/>
      <c r="E19" s="350"/>
      <c r="F19" s="350"/>
      <c r="G19" s="350"/>
      <c r="H19" s="350"/>
      <c r="I19" s="350"/>
      <c r="J19" s="350"/>
      <c r="K19" s="350"/>
      <c r="L19" s="350"/>
      <c r="M19" s="350"/>
      <c r="N19" s="350"/>
      <c r="O19" s="350"/>
      <c r="P19" s="74"/>
    </row>
    <row r="20" spans="1:16" s="75" customFormat="1" ht="13.5" customHeight="1" x14ac:dyDescent="0.2">
      <c r="A20" s="219" t="s">
        <v>15</v>
      </c>
      <c r="B20" s="219" t="s">
        <v>35</v>
      </c>
      <c r="C20" s="92" t="s">
        <v>36</v>
      </c>
      <c r="D20" s="219" t="s">
        <v>37</v>
      </c>
      <c r="E20" s="219" t="s">
        <v>32</v>
      </c>
      <c r="F20" s="354" t="s">
        <v>77</v>
      </c>
      <c r="G20" s="354"/>
      <c r="H20" s="354"/>
      <c r="I20" s="354"/>
      <c r="J20" s="354"/>
      <c r="K20" s="354"/>
      <c r="L20" s="354"/>
      <c r="M20" s="354"/>
      <c r="N20" s="355" t="s">
        <v>81</v>
      </c>
      <c r="O20" s="355"/>
      <c r="P20" s="74"/>
    </row>
    <row r="21" spans="1:16" s="75" customFormat="1" ht="13.5" customHeight="1" x14ac:dyDescent="0.2">
      <c r="A21" s="69">
        <v>1</v>
      </c>
      <c r="B21" s="218" t="s">
        <v>2212</v>
      </c>
      <c r="C21" s="71" t="s">
        <v>3029</v>
      </c>
      <c r="D21" s="76"/>
      <c r="E21" s="72"/>
      <c r="F21" s="356"/>
      <c r="G21" s="357"/>
      <c r="H21" s="357"/>
      <c r="I21" s="357"/>
      <c r="J21" s="357"/>
      <c r="K21" s="357"/>
      <c r="L21" s="357"/>
      <c r="M21" s="358"/>
      <c r="N21" s="338"/>
      <c r="O21" s="338"/>
      <c r="P21" s="74"/>
    </row>
    <row r="22" spans="1:16" s="75" customFormat="1" ht="13.5" customHeight="1" x14ac:dyDescent="0.2">
      <c r="A22" s="76">
        <v>2</v>
      </c>
      <c r="B22" s="215" t="s">
        <v>2213</v>
      </c>
      <c r="C22" s="83" t="s">
        <v>2219</v>
      </c>
      <c r="D22" s="76"/>
      <c r="E22" s="214"/>
      <c r="F22" s="359"/>
      <c r="G22" s="360"/>
      <c r="H22" s="360"/>
      <c r="I22" s="360"/>
      <c r="J22" s="360"/>
      <c r="K22" s="360"/>
      <c r="L22" s="360"/>
      <c r="M22" s="361"/>
      <c r="N22" s="327"/>
      <c r="O22" s="327"/>
      <c r="P22" s="74"/>
    </row>
    <row r="23" spans="1:16" s="75" customFormat="1" ht="13.5" customHeight="1" x14ac:dyDescent="0.2">
      <c r="A23" s="76">
        <v>3</v>
      </c>
      <c r="B23" s="214" t="s">
        <v>2214</v>
      </c>
      <c r="C23" s="78" t="s">
        <v>2220</v>
      </c>
      <c r="D23" s="76"/>
      <c r="E23" s="214"/>
      <c r="F23" s="359"/>
      <c r="G23" s="360"/>
      <c r="H23" s="360"/>
      <c r="I23" s="360"/>
      <c r="J23" s="360"/>
      <c r="K23" s="360"/>
      <c r="L23" s="360"/>
      <c r="M23" s="361"/>
      <c r="N23" s="327"/>
      <c r="O23" s="327"/>
      <c r="P23" s="74"/>
    </row>
    <row r="24" spans="1:16" s="75" customFormat="1" ht="13.5" customHeight="1" x14ac:dyDescent="0.2">
      <c r="A24" s="69">
        <v>4</v>
      </c>
      <c r="B24" s="215" t="s">
        <v>2215</v>
      </c>
      <c r="C24" s="83" t="s">
        <v>2221</v>
      </c>
      <c r="D24" s="76"/>
      <c r="E24" s="214"/>
      <c r="F24" s="359"/>
      <c r="G24" s="360"/>
      <c r="H24" s="360"/>
      <c r="I24" s="360"/>
      <c r="J24" s="360"/>
      <c r="K24" s="360"/>
      <c r="L24" s="360"/>
      <c r="M24" s="361"/>
      <c r="N24" s="327"/>
      <c r="O24" s="327"/>
      <c r="P24" s="74"/>
    </row>
    <row r="25" spans="1:16" s="75" customFormat="1" ht="13.5" customHeight="1" x14ac:dyDescent="0.2">
      <c r="A25" s="76">
        <v>5</v>
      </c>
      <c r="B25" s="215" t="s">
        <v>2216</v>
      </c>
      <c r="C25" s="78" t="s">
        <v>2222</v>
      </c>
      <c r="D25" s="76"/>
      <c r="E25" s="214"/>
      <c r="F25" s="359"/>
      <c r="G25" s="360"/>
      <c r="H25" s="360"/>
      <c r="I25" s="360"/>
      <c r="J25" s="360"/>
      <c r="K25" s="360"/>
      <c r="L25" s="360"/>
      <c r="M25" s="361"/>
      <c r="N25" s="327"/>
      <c r="O25" s="327"/>
      <c r="P25" s="74"/>
    </row>
    <row r="26" spans="1:16" s="75" customFormat="1" ht="13.5" customHeight="1" x14ac:dyDescent="0.2">
      <c r="A26" s="76">
        <v>6</v>
      </c>
      <c r="B26" s="215" t="s">
        <v>2217</v>
      </c>
      <c r="C26" s="83" t="s">
        <v>2223</v>
      </c>
      <c r="D26" s="76"/>
      <c r="E26" s="214"/>
      <c r="F26" s="359"/>
      <c r="G26" s="360"/>
      <c r="H26" s="360"/>
      <c r="I26" s="360"/>
      <c r="J26" s="360"/>
      <c r="K26" s="360"/>
      <c r="L26" s="360"/>
      <c r="M26" s="361"/>
      <c r="N26" s="327"/>
      <c r="O26" s="327"/>
      <c r="P26" s="74"/>
    </row>
    <row r="27" spans="1:16" s="75" customFormat="1" ht="13.5" customHeight="1" x14ac:dyDescent="0.2">
      <c r="A27" s="69">
        <v>7</v>
      </c>
      <c r="B27" s="215" t="s">
        <v>2218</v>
      </c>
      <c r="C27" s="83" t="s">
        <v>2224</v>
      </c>
      <c r="D27" s="76"/>
      <c r="E27" s="214"/>
      <c r="F27" s="359"/>
      <c r="G27" s="360"/>
      <c r="H27" s="360"/>
      <c r="I27" s="360"/>
      <c r="J27" s="360"/>
      <c r="K27" s="360"/>
      <c r="L27" s="360"/>
      <c r="M27" s="361"/>
      <c r="N27" s="327"/>
      <c r="O27" s="327"/>
      <c r="P27" s="74"/>
    </row>
    <row r="28" spans="1:16" s="75" customFormat="1" ht="13.5" customHeight="1" x14ac:dyDescent="0.2">
      <c r="A28" s="76">
        <v>8</v>
      </c>
      <c r="B28" s="214" t="s">
        <v>3030</v>
      </c>
      <c r="C28" s="83" t="s">
        <v>3033</v>
      </c>
      <c r="D28" s="76"/>
      <c r="E28" s="214"/>
      <c r="F28" s="359"/>
      <c r="G28" s="360"/>
      <c r="H28" s="360"/>
      <c r="I28" s="360"/>
      <c r="J28" s="360"/>
      <c r="K28" s="360"/>
      <c r="L28" s="360"/>
      <c r="M28" s="361"/>
      <c r="N28" s="327"/>
      <c r="O28" s="327"/>
      <c r="P28" s="74"/>
    </row>
    <row r="29" spans="1:16" s="75" customFormat="1" ht="13.5" customHeight="1" x14ac:dyDescent="0.2">
      <c r="A29" s="76">
        <v>9</v>
      </c>
      <c r="B29" s="214" t="s">
        <v>3031</v>
      </c>
      <c r="C29" s="83" t="s">
        <v>3034</v>
      </c>
      <c r="D29" s="76"/>
      <c r="E29" s="214"/>
      <c r="F29" s="362"/>
      <c r="G29" s="363"/>
      <c r="H29" s="363"/>
      <c r="I29" s="363"/>
      <c r="J29" s="363"/>
      <c r="K29" s="363"/>
      <c r="L29" s="363"/>
      <c r="M29" s="364"/>
      <c r="N29" s="327"/>
      <c r="O29" s="327"/>
      <c r="P29" s="74"/>
    </row>
    <row r="30" spans="1:16" s="75" customFormat="1" ht="13.5" customHeight="1" x14ac:dyDescent="0.2">
      <c r="A30" s="69">
        <v>10</v>
      </c>
      <c r="B30" s="214" t="s">
        <v>3032</v>
      </c>
      <c r="C30" s="83" t="s">
        <v>3035</v>
      </c>
      <c r="D30" s="76"/>
      <c r="E30" s="214"/>
      <c r="F30" s="362"/>
      <c r="G30" s="363"/>
      <c r="H30" s="363"/>
      <c r="I30" s="363"/>
      <c r="J30" s="363"/>
      <c r="K30" s="363"/>
      <c r="L30" s="363"/>
      <c r="M30" s="364"/>
      <c r="N30" s="327"/>
      <c r="O30" s="327"/>
      <c r="P30" s="74"/>
    </row>
    <row r="31" spans="1:16" s="75" customFormat="1" ht="13.5" customHeight="1" x14ac:dyDescent="0.2">
      <c r="A31" s="76">
        <v>11</v>
      </c>
      <c r="B31" s="214"/>
      <c r="C31" s="214"/>
      <c r="D31" s="76"/>
      <c r="E31" s="214"/>
      <c r="F31" s="362"/>
      <c r="G31" s="363"/>
      <c r="H31" s="363"/>
      <c r="I31" s="363"/>
      <c r="J31" s="363"/>
      <c r="K31" s="363"/>
      <c r="L31" s="363"/>
      <c r="M31" s="364"/>
      <c r="N31" s="327"/>
      <c r="O31" s="327"/>
      <c r="P31" s="74"/>
    </row>
    <row r="32" spans="1:16" s="75" customFormat="1" ht="13.5" customHeight="1" x14ac:dyDescent="0.2">
      <c r="A32" s="76">
        <v>12</v>
      </c>
      <c r="B32" s="214"/>
      <c r="C32" s="214"/>
      <c r="D32" s="76"/>
      <c r="E32" s="214"/>
      <c r="F32" s="362"/>
      <c r="G32" s="363"/>
      <c r="H32" s="363"/>
      <c r="I32" s="363"/>
      <c r="J32" s="363"/>
      <c r="K32" s="363"/>
      <c r="L32" s="363"/>
      <c r="M32" s="364"/>
      <c r="N32" s="328"/>
      <c r="O32" s="365"/>
      <c r="P32" s="74"/>
    </row>
    <row r="33" spans="1:16" s="75" customFormat="1" ht="13.5" customHeight="1" x14ac:dyDescent="0.2">
      <c r="A33" s="69">
        <v>13</v>
      </c>
      <c r="B33" s="214"/>
      <c r="C33" s="214"/>
      <c r="D33" s="76"/>
      <c r="E33" s="214"/>
      <c r="F33" s="362"/>
      <c r="G33" s="363"/>
      <c r="H33" s="363"/>
      <c r="I33" s="363"/>
      <c r="J33" s="363"/>
      <c r="K33" s="363"/>
      <c r="L33" s="363"/>
      <c r="M33" s="364"/>
      <c r="N33" s="328"/>
      <c r="O33" s="365"/>
      <c r="P33" s="74"/>
    </row>
    <row r="34" spans="1:16" s="75" customFormat="1" ht="13.5" customHeight="1" x14ac:dyDescent="0.2">
      <c r="A34" s="76">
        <v>14</v>
      </c>
      <c r="B34" s="214"/>
      <c r="C34" s="214"/>
      <c r="D34" s="76"/>
      <c r="E34" s="214"/>
      <c r="F34" s="362"/>
      <c r="G34" s="363"/>
      <c r="H34" s="363"/>
      <c r="I34" s="363"/>
      <c r="J34" s="363"/>
      <c r="K34" s="363"/>
      <c r="L34" s="363"/>
      <c r="M34" s="364"/>
      <c r="N34" s="328"/>
      <c r="O34" s="365"/>
      <c r="P34" s="74"/>
    </row>
    <row r="35" spans="1:16" s="75" customFormat="1" ht="13.5" customHeight="1" x14ac:dyDescent="0.2">
      <c r="A35" s="76">
        <v>15</v>
      </c>
      <c r="B35" s="214"/>
      <c r="C35" s="214"/>
      <c r="D35" s="76"/>
      <c r="E35" s="214"/>
      <c r="F35" s="362"/>
      <c r="G35" s="363"/>
      <c r="H35" s="363"/>
      <c r="I35" s="363"/>
      <c r="J35" s="363"/>
      <c r="K35" s="363"/>
      <c r="L35" s="363"/>
      <c r="M35" s="364"/>
      <c r="N35" s="328"/>
      <c r="O35" s="365"/>
      <c r="P35" s="74"/>
    </row>
    <row r="36" spans="1:16" s="75" customFormat="1" ht="13.5" customHeight="1" x14ac:dyDescent="0.2">
      <c r="A36" s="69">
        <v>16</v>
      </c>
      <c r="B36" s="214"/>
      <c r="C36" s="214"/>
      <c r="D36" s="76"/>
      <c r="E36" s="214"/>
      <c r="F36" s="362"/>
      <c r="G36" s="363"/>
      <c r="H36" s="363"/>
      <c r="I36" s="363"/>
      <c r="J36" s="363"/>
      <c r="K36" s="363"/>
      <c r="L36" s="363"/>
      <c r="M36" s="364"/>
      <c r="N36" s="328"/>
      <c r="O36" s="365"/>
      <c r="P36" s="74"/>
    </row>
    <row r="37" spans="1:16" s="75" customFormat="1" ht="13.5" customHeight="1" x14ac:dyDescent="0.2">
      <c r="A37" s="76">
        <v>17</v>
      </c>
      <c r="B37" s="214"/>
      <c r="C37" s="78"/>
      <c r="D37" s="76"/>
      <c r="E37" s="214"/>
      <c r="F37" s="362"/>
      <c r="G37" s="363"/>
      <c r="H37" s="363"/>
      <c r="I37" s="363"/>
      <c r="J37" s="363"/>
      <c r="K37" s="363"/>
      <c r="L37" s="363"/>
      <c r="M37" s="364"/>
      <c r="N37" s="328"/>
      <c r="O37" s="365"/>
      <c r="P37" s="74"/>
    </row>
    <row r="38" spans="1:16" s="75" customFormat="1" ht="13.5" customHeight="1" x14ac:dyDescent="0.2">
      <c r="A38" s="76">
        <v>18</v>
      </c>
      <c r="B38" s="214"/>
      <c r="C38" s="78"/>
      <c r="D38" s="76"/>
      <c r="E38" s="214"/>
      <c r="F38" s="362"/>
      <c r="G38" s="363"/>
      <c r="H38" s="363"/>
      <c r="I38" s="363"/>
      <c r="J38" s="363"/>
      <c r="K38" s="363"/>
      <c r="L38" s="363"/>
      <c r="M38" s="364"/>
      <c r="N38" s="328"/>
      <c r="O38" s="365"/>
      <c r="P38" s="74"/>
    </row>
    <row r="39" spans="1:16" s="75" customFormat="1" ht="13.5" customHeight="1" x14ac:dyDescent="0.2">
      <c r="A39" s="69">
        <v>19</v>
      </c>
      <c r="B39" s="214"/>
      <c r="C39" s="78"/>
      <c r="D39" s="76"/>
      <c r="E39" s="214"/>
      <c r="F39" s="362"/>
      <c r="G39" s="363"/>
      <c r="H39" s="363"/>
      <c r="I39" s="363"/>
      <c r="J39" s="363"/>
      <c r="K39" s="363"/>
      <c r="L39" s="363"/>
      <c r="M39" s="364"/>
      <c r="N39" s="327"/>
      <c r="O39" s="327"/>
      <c r="P39" s="74"/>
    </row>
    <row r="40" spans="1:16" s="75" customFormat="1" ht="13.5" customHeight="1" x14ac:dyDescent="0.2">
      <c r="A40" s="76">
        <v>20</v>
      </c>
      <c r="B40" s="215"/>
      <c r="C40" s="83"/>
      <c r="D40" s="76"/>
      <c r="E40" s="214"/>
      <c r="F40" s="362"/>
      <c r="G40" s="363"/>
      <c r="H40" s="363"/>
      <c r="I40" s="363"/>
      <c r="J40" s="363"/>
      <c r="K40" s="363"/>
      <c r="L40" s="363"/>
      <c r="M40" s="364"/>
      <c r="N40" s="327"/>
      <c r="O40" s="327"/>
      <c r="P40" s="74"/>
    </row>
    <row r="41" spans="1:16" s="75" customFormat="1" ht="13.5" customHeight="1" x14ac:dyDescent="0.2">
      <c r="A41" s="76">
        <v>21</v>
      </c>
      <c r="B41" s="214"/>
      <c r="C41" s="214"/>
      <c r="D41" s="76"/>
      <c r="E41" s="214"/>
      <c r="F41" s="362"/>
      <c r="G41" s="363"/>
      <c r="H41" s="363"/>
      <c r="I41" s="363"/>
      <c r="J41" s="363"/>
      <c r="K41" s="363"/>
      <c r="L41" s="363"/>
      <c r="M41" s="364"/>
      <c r="N41" s="327"/>
      <c r="O41" s="327"/>
      <c r="P41" s="74"/>
    </row>
    <row r="42" spans="1:16" s="75" customFormat="1" ht="13.5" customHeight="1" x14ac:dyDescent="0.2">
      <c r="A42" s="69">
        <v>22</v>
      </c>
      <c r="B42" s="214"/>
      <c r="C42" s="214"/>
      <c r="D42" s="76"/>
      <c r="E42" s="214"/>
      <c r="F42" s="366"/>
      <c r="G42" s="367"/>
      <c r="H42" s="367"/>
      <c r="I42" s="367"/>
      <c r="J42" s="367"/>
      <c r="K42" s="367"/>
      <c r="L42" s="367"/>
      <c r="M42" s="368"/>
      <c r="N42" s="327"/>
      <c r="O42" s="327"/>
      <c r="P42" s="74"/>
    </row>
    <row r="43" spans="1:16" s="75" customFormat="1" ht="13.5" customHeight="1" x14ac:dyDescent="0.2">
      <c r="A43" s="76">
        <v>23</v>
      </c>
      <c r="B43" s="214"/>
      <c r="C43" s="214"/>
      <c r="D43" s="76"/>
      <c r="E43" s="214"/>
      <c r="F43" s="366"/>
      <c r="G43" s="367"/>
      <c r="H43" s="367"/>
      <c r="I43" s="367"/>
      <c r="J43" s="367"/>
      <c r="K43" s="367"/>
      <c r="L43" s="367"/>
      <c r="M43" s="368"/>
      <c r="N43" s="327"/>
      <c r="O43" s="327"/>
      <c r="P43" s="74"/>
    </row>
    <row r="44" spans="1:16" s="75" customFormat="1" ht="13.5" customHeight="1" x14ac:dyDescent="0.2">
      <c r="A44" s="76">
        <v>24</v>
      </c>
      <c r="B44" s="214"/>
      <c r="C44" s="214"/>
      <c r="D44" s="76"/>
      <c r="E44" s="214"/>
      <c r="F44" s="366"/>
      <c r="G44" s="367"/>
      <c r="H44" s="367"/>
      <c r="I44" s="367"/>
      <c r="J44" s="367"/>
      <c r="K44" s="367"/>
      <c r="L44" s="367"/>
      <c r="M44" s="368"/>
      <c r="N44" s="327"/>
      <c r="O44" s="327"/>
      <c r="P44" s="74"/>
    </row>
    <row r="45" spans="1:16" s="75" customFormat="1" ht="13" x14ac:dyDescent="0.2">
      <c r="A45" s="69">
        <v>25</v>
      </c>
      <c r="B45" s="214"/>
      <c r="C45" s="214"/>
      <c r="D45" s="76"/>
      <c r="E45" s="214"/>
      <c r="F45" s="366"/>
      <c r="G45" s="367"/>
      <c r="H45" s="367"/>
      <c r="I45" s="367"/>
      <c r="J45" s="367"/>
      <c r="K45" s="367"/>
      <c r="L45" s="367"/>
      <c r="M45" s="368"/>
      <c r="N45" s="327"/>
      <c r="O45" s="327"/>
      <c r="P45" s="74"/>
    </row>
    <row r="46" spans="1:16" s="75" customFormat="1" ht="13.5" customHeight="1" x14ac:dyDescent="0.2">
      <c r="A46" s="76">
        <v>26</v>
      </c>
      <c r="B46" s="214"/>
      <c r="C46" s="214"/>
      <c r="D46" s="76"/>
      <c r="E46" s="214"/>
      <c r="F46" s="366"/>
      <c r="G46" s="367"/>
      <c r="H46" s="367"/>
      <c r="I46" s="367"/>
      <c r="J46" s="367"/>
      <c r="K46" s="367"/>
      <c r="L46" s="367"/>
      <c r="M46" s="368"/>
      <c r="N46" s="327"/>
      <c r="O46" s="327"/>
      <c r="P46" s="74"/>
    </row>
    <row r="47" spans="1:16" s="75" customFormat="1" ht="13.5" customHeight="1" x14ac:dyDescent="0.2">
      <c r="A47" s="76">
        <v>27</v>
      </c>
      <c r="B47" s="214"/>
      <c r="C47" s="214"/>
      <c r="D47" s="76"/>
      <c r="E47" s="214"/>
      <c r="F47" s="369"/>
      <c r="G47" s="370"/>
      <c r="H47" s="370"/>
      <c r="I47" s="370"/>
      <c r="J47" s="370"/>
      <c r="K47" s="370"/>
      <c r="L47" s="370"/>
      <c r="M47" s="371"/>
      <c r="N47" s="327"/>
      <c r="O47" s="327"/>
      <c r="P47" s="74"/>
    </row>
  </sheetData>
  <mergeCells count="62">
    <mergeCell ref="F47:M47"/>
    <mergeCell ref="N47:O47"/>
    <mergeCell ref="F44:M44"/>
    <mergeCell ref="N44:O44"/>
    <mergeCell ref="F45:M45"/>
    <mergeCell ref="N45:O45"/>
    <mergeCell ref="F46:M46"/>
    <mergeCell ref="N46:O46"/>
    <mergeCell ref="F41:M41"/>
    <mergeCell ref="N41:O41"/>
    <mergeCell ref="F42:M42"/>
    <mergeCell ref="N42:O42"/>
    <mergeCell ref="F43:M43"/>
    <mergeCell ref="N43:O43"/>
    <mergeCell ref="F38:M38"/>
    <mergeCell ref="N38:O38"/>
    <mergeCell ref="F39:M39"/>
    <mergeCell ref="N39:O39"/>
    <mergeCell ref="F40:M40"/>
    <mergeCell ref="N40:O40"/>
    <mergeCell ref="F35:M35"/>
    <mergeCell ref="N35:O35"/>
    <mergeCell ref="F36:M36"/>
    <mergeCell ref="N36:O36"/>
    <mergeCell ref="F37:M37"/>
    <mergeCell ref="N37:O37"/>
    <mergeCell ref="F32:M32"/>
    <mergeCell ref="N32:O32"/>
    <mergeCell ref="F33:M33"/>
    <mergeCell ref="N33:O33"/>
    <mergeCell ref="F34:M34"/>
    <mergeCell ref="N34:O34"/>
    <mergeCell ref="F29:M29"/>
    <mergeCell ref="N29:O29"/>
    <mergeCell ref="F30:M30"/>
    <mergeCell ref="N30:O30"/>
    <mergeCell ref="F31:M31"/>
    <mergeCell ref="N31:O31"/>
    <mergeCell ref="F26:M26"/>
    <mergeCell ref="N26:O26"/>
    <mergeCell ref="F27:M27"/>
    <mergeCell ref="N27:O27"/>
    <mergeCell ref="F28:M28"/>
    <mergeCell ref="N28:O28"/>
    <mergeCell ref="F23:M23"/>
    <mergeCell ref="N23:O23"/>
    <mergeCell ref="F24:M24"/>
    <mergeCell ref="N24:O24"/>
    <mergeCell ref="F25:M25"/>
    <mergeCell ref="N25:O25"/>
    <mergeCell ref="F20:M20"/>
    <mergeCell ref="N20:O20"/>
    <mergeCell ref="F21:M21"/>
    <mergeCell ref="N21:O21"/>
    <mergeCell ref="F22:M22"/>
    <mergeCell ref="N22:O22"/>
    <mergeCell ref="A5:O19"/>
    <mergeCell ref="D1:F1"/>
    <mergeCell ref="G1:N1"/>
    <mergeCell ref="D2:F2"/>
    <mergeCell ref="G2:N2"/>
    <mergeCell ref="A4:O4"/>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54049"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54049" r:id="rId4" name="CommandButton1"/>
      </mc:Fallback>
    </mc:AlternateContent>
  </controls>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44"/>
  <dimension ref="A1:P47"/>
  <sheetViews>
    <sheetView view="pageBreakPreview" zoomScaleNormal="100" zoomScaleSheetLayoutView="100" workbookViewId="0">
      <selection activeCell="A5" sqref="A5:O19"/>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285" t="s">
        <v>85</v>
      </c>
      <c r="B1" s="284" t="s">
        <v>82</v>
      </c>
      <c r="C1" s="39" t="s">
        <v>83</v>
      </c>
      <c r="D1" s="337"/>
      <c r="E1" s="337"/>
      <c r="F1" s="337"/>
      <c r="G1" s="337" t="s">
        <v>33</v>
      </c>
      <c r="H1" s="337"/>
      <c r="I1" s="337"/>
      <c r="J1" s="337"/>
      <c r="K1" s="337"/>
      <c r="L1" s="337"/>
      <c r="M1" s="337"/>
      <c r="N1" s="337"/>
      <c r="O1" s="40" t="s">
        <v>20</v>
      </c>
      <c r="P1" s="41"/>
    </row>
    <row r="2" spans="1:16" ht="13.5" customHeight="1" x14ac:dyDescent="0.2">
      <c r="A2" s="44"/>
      <c r="B2" s="45" t="s">
        <v>3167</v>
      </c>
      <c r="C2" s="46" t="s">
        <v>3166</v>
      </c>
      <c r="D2" s="351"/>
      <c r="E2" s="351"/>
      <c r="F2" s="351"/>
      <c r="G2" s="352" t="s">
        <v>3168</v>
      </c>
      <c r="H2" s="352"/>
      <c r="I2" s="352"/>
      <c r="J2" s="352"/>
      <c r="K2" s="352"/>
      <c r="L2" s="352"/>
      <c r="M2" s="352"/>
      <c r="N2" s="352"/>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53" t="s">
        <v>78</v>
      </c>
      <c r="B4" s="353"/>
      <c r="C4" s="353"/>
      <c r="D4" s="353"/>
      <c r="E4" s="353"/>
      <c r="F4" s="353"/>
      <c r="G4" s="353"/>
      <c r="H4" s="353"/>
      <c r="I4" s="353"/>
      <c r="J4" s="353"/>
      <c r="K4" s="353"/>
      <c r="L4" s="353"/>
      <c r="M4" s="353"/>
      <c r="N4" s="353"/>
      <c r="O4" s="353"/>
      <c r="P4" s="42"/>
    </row>
    <row r="5" spans="1:16" ht="13.5" customHeight="1" x14ac:dyDescent="0.2">
      <c r="A5" s="349" t="s">
        <v>3323</v>
      </c>
      <c r="B5" s="350"/>
      <c r="C5" s="350"/>
      <c r="D5" s="350"/>
      <c r="E5" s="350"/>
      <c r="F5" s="350"/>
      <c r="G5" s="350"/>
      <c r="H5" s="350"/>
      <c r="I5" s="350"/>
      <c r="J5" s="350"/>
      <c r="K5" s="350"/>
      <c r="L5" s="350"/>
      <c r="M5" s="350"/>
      <c r="N5" s="350"/>
      <c r="O5" s="350"/>
      <c r="P5" s="42"/>
    </row>
    <row r="6" spans="1:16" s="75" customFormat="1" ht="13.5" customHeight="1" x14ac:dyDescent="0.2">
      <c r="A6" s="350"/>
      <c r="B6" s="350"/>
      <c r="C6" s="350"/>
      <c r="D6" s="350"/>
      <c r="E6" s="350"/>
      <c r="F6" s="350"/>
      <c r="G6" s="350"/>
      <c r="H6" s="350"/>
      <c r="I6" s="350"/>
      <c r="J6" s="350"/>
      <c r="K6" s="350"/>
      <c r="L6" s="350"/>
      <c r="M6" s="350"/>
      <c r="N6" s="350"/>
      <c r="O6" s="350"/>
      <c r="P6" s="74"/>
    </row>
    <row r="7" spans="1:16" s="75" customFormat="1" ht="13.5" customHeight="1" x14ac:dyDescent="0.2">
      <c r="A7" s="350"/>
      <c r="B7" s="350"/>
      <c r="C7" s="350"/>
      <c r="D7" s="350"/>
      <c r="E7" s="350"/>
      <c r="F7" s="350"/>
      <c r="G7" s="350"/>
      <c r="H7" s="350"/>
      <c r="I7" s="350"/>
      <c r="J7" s="350"/>
      <c r="K7" s="350"/>
      <c r="L7" s="350"/>
      <c r="M7" s="350"/>
      <c r="N7" s="350"/>
      <c r="O7" s="350"/>
      <c r="P7" s="74"/>
    </row>
    <row r="8" spans="1:16" s="75" customFormat="1" ht="13.5" customHeight="1" x14ac:dyDescent="0.2">
      <c r="A8" s="350"/>
      <c r="B8" s="350"/>
      <c r="C8" s="350"/>
      <c r="D8" s="350"/>
      <c r="E8" s="350"/>
      <c r="F8" s="350"/>
      <c r="G8" s="350"/>
      <c r="H8" s="350"/>
      <c r="I8" s="350"/>
      <c r="J8" s="350"/>
      <c r="K8" s="350"/>
      <c r="L8" s="350"/>
      <c r="M8" s="350"/>
      <c r="N8" s="350"/>
      <c r="O8" s="350"/>
      <c r="P8" s="74"/>
    </row>
    <row r="9" spans="1:16" s="75" customFormat="1" ht="13.5" customHeight="1" x14ac:dyDescent="0.2">
      <c r="A9" s="350"/>
      <c r="B9" s="350"/>
      <c r="C9" s="350"/>
      <c r="D9" s="350"/>
      <c r="E9" s="350"/>
      <c r="F9" s="350"/>
      <c r="G9" s="350"/>
      <c r="H9" s="350"/>
      <c r="I9" s="350"/>
      <c r="J9" s="350"/>
      <c r="K9" s="350"/>
      <c r="L9" s="350"/>
      <c r="M9" s="350"/>
      <c r="N9" s="350"/>
      <c r="O9" s="350"/>
      <c r="P9" s="74"/>
    </row>
    <row r="10" spans="1:16" s="75" customFormat="1" ht="13.5" customHeight="1" x14ac:dyDescent="0.2">
      <c r="A10" s="350"/>
      <c r="B10" s="350"/>
      <c r="C10" s="350"/>
      <c r="D10" s="350"/>
      <c r="E10" s="350"/>
      <c r="F10" s="350"/>
      <c r="G10" s="350"/>
      <c r="H10" s="350"/>
      <c r="I10" s="350"/>
      <c r="J10" s="350"/>
      <c r="K10" s="350"/>
      <c r="L10" s="350"/>
      <c r="M10" s="350"/>
      <c r="N10" s="350"/>
      <c r="O10" s="350"/>
      <c r="P10" s="74"/>
    </row>
    <row r="11" spans="1:16" s="75" customFormat="1" ht="13.5" customHeight="1" x14ac:dyDescent="0.2">
      <c r="A11" s="350"/>
      <c r="B11" s="350"/>
      <c r="C11" s="350"/>
      <c r="D11" s="350"/>
      <c r="E11" s="350"/>
      <c r="F11" s="350"/>
      <c r="G11" s="350"/>
      <c r="H11" s="350"/>
      <c r="I11" s="350"/>
      <c r="J11" s="350"/>
      <c r="K11" s="350"/>
      <c r="L11" s="350"/>
      <c r="M11" s="350"/>
      <c r="N11" s="350"/>
      <c r="O11" s="350"/>
      <c r="P11" s="74"/>
    </row>
    <row r="12" spans="1:16" s="75" customFormat="1" ht="13.5" customHeight="1" x14ac:dyDescent="0.2">
      <c r="A12" s="350"/>
      <c r="B12" s="350"/>
      <c r="C12" s="350"/>
      <c r="D12" s="350"/>
      <c r="E12" s="350"/>
      <c r="F12" s="350"/>
      <c r="G12" s="350"/>
      <c r="H12" s="350"/>
      <c r="I12" s="350"/>
      <c r="J12" s="350"/>
      <c r="K12" s="350"/>
      <c r="L12" s="350"/>
      <c r="M12" s="350"/>
      <c r="N12" s="350"/>
      <c r="O12" s="350"/>
      <c r="P12" s="74"/>
    </row>
    <row r="13" spans="1:16" s="75" customFormat="1" ht="13.5" customHeight="1" x14ac:dyDescent="0.2">
      <c r="A13" s="350"/>
      <c r="B13" s="350"/>
      <c r="C13" s="350"/>
      <c r="D13" s="350"/>
      <c r="E13" s="350"/>
      <c r="F13" s="350"/>
      <c r="G13" s="350"/>
      <c r="H13" s="350"/>
      <c r="I13" s="350"/>
      <c r="J13" s="350"/>
      <c r="K13" s="350"/>
      <c r="L13" s="350"/>
      <c r="M13" s="350"/>
      <c r="N13" s="350"/>
      <c r="O13" s="350"/>
      <c r="P13" s="74"/>
    </row>
    <row r="14" spans="1:16" s="75" customFormat="1" ht="13.5" customHeight="1" x14ac:dyDescent="0.2">
      <c r="A14" s="350"/>
      <c r="B14" s="350"/>
      <c r="C14" s="350"/>
      <c r="D14" s="350"/>
      <c r="E14" s="350"/>
      <c r="F14" s="350"/>
      <c r="G14" s="350"/>
      <c r="H14" s="350"/>
      <c r="I14" s="350"/>
      <c r="J14" s="350"/>
      <c r="K14" s="350"/>
      <c r="L14" s="350"/>
      <c r="M14" s="350"/>
      <c r="N14" s="350"/>
      <c r="O14" s="350"/>
      <c r="P14" s="74"/>
    </row>
    <row r="15" spans="1:16" s="75" customFormat="1" ht="13.5" customHeight="1" x14ac:dyDescent="0.2">
      <c r="A15" s="350"/>
      <c r="B15" s="350"/>
      <c r="C15" s="350"/>
      <c r="D15" s="350"/>
      <c r="E15" s="350"/>
      <c r="F15" s="350"/>
      <c r="G15" s="350"/>
      <c r="H15" s="350"/>
      <c r="I15" s="350"/>
      <c r="J15" s="350"/>
      <c r="K15" s="350"/>
      <c r="L15" s="350"/>
      <c r="M15" s="350"/>
      <c r="N15" s="350"/>
      <c r="O15" s="350"/>
      <c r="P15" s="74"/>
    </row>
    <row r="16" spans="1:16" s="75" customFormat="1" ht="13.5" customHeight="1" x14ac:dyDescent="0.2">
      <c r="A16" s="350"/>
      <c r="B16" s="350"/>
      <c r="C16" s="350"/>
      <c r="D16" s="350"/>
      <c r="E16" s="350"/>
      <c r="F16" s="350"/>
      <c r="G16" s="350"/>
      <c r="H16" s="350"/>
      <c r="I16" s="350"/>
      <c r="J16" s="350"/>
      <c r="K16" s="350"/>
      <c r="L16" s="350"/>
      <c r="M16" s="350"/>
      <c r="N16" s="350"/>
      <c r="O16" s="350"/>
      <c r="P16" s="74"/>
    </row>
    <row r="17" spans="1:16" s="75" customFormat="1" ht="13.5" customHeight="1" x14ac:dyDescent="0.2">
      <c r="A17" s="350"/>
      <c r="B17" s="350"/>
      <c r="C17" s="350"/>
      <c r="D17" s="350"/>
      <c r="E17" s="350"/>
      <c r="F17" s="350"/>
      <c r="G17" s="350"/>
      <c r="H17" s="350"/>
      <c r="I17" s="350"/>
      <c r="J17" s="350"/>
      <c r="K17" s="350"/>
      <c r="L17" s="350"/>
      <c r="M17" s="350"/>
      <c r="N17" s="350"/>
      <c r="O17" s="350"/>
      <c r="P17" s="74"/>
    </row>
    <row r="18" spans="1:16" s="75" customFormat="1" ht="13.5" customHeight="1" x14ac:dyDescent="0.2">
      <c r="A18" s="350"/>
      <c r="B18" s="350"/>
      <c r="C18" s="350"/>
      <c r="D18" s="350"/>
      <c r="E18" s="350"/>
      <c r="F18" s="350"/>
      <c r="G18" s="350"/>
      <c r="H18" s="350"/>
      <c r="I18" s="350"/>
      <c r="J18" s="350"/>
      <c r="K18" s="350"/>
      <c r="L18" s="350"/>
      <c r="M18" s="350"/>
      <c r="N18" s="350"/>
      <c r="O18" s="350"/>
      <c r="P18" s="74"/>
    </row>
    <row r="19" spans="1:16" s="75" customFormat="1" ht="13.5" customHeight="1" x14ac:dyDescent="0.2">
      <c r="A19" s="350"/>
      <c r="B19" s="350"/>
      <c r="C19" s="350"/>
      <c r="D19" s="350"/>
      <c r="E19" s="350"/>
      <c r="F19" s="350"/>
      <c r="G19" s="350"/>
      <c r="H19" s="350"/>
      <c r="I19" s="350"/>
      <c r="J19" s="350"/>
      <c r="K19" s="350"/>
      <c r="L19" s="350"/>
      <c r="M19" s="350"/>
      <c r="N19" s="350"/>
      <c r="O19" s="350"/>
      <c r="P19" s="74"/>
    </row>
    <row r="20" spans="1:16" s="75" customFormat="1" ht="13.5" customHeight="1" x14ac:dyDescent="0.2">
      <c r="A20" s="289" t="s">
        <v>15</v>
      </c>
      <c r="B20" s="289" t="s">
        <v>35</v>
      </c>
      <c r="C20" s="92" t="s">
        <v>36</v>
      </c>
      <c r="D20" s="289" t="s">
        <v>37</v>
      </c>
      <c r="E20" s="289" t="s">
        <v>32</v>
      </c>
      <c r="F20" s="354" t="s">
        <v>77</v>
      </c>
      <c r="G20" s="354"/>
      <c r="H20" s="354"/>
      <c r="I20" s="354"/>
      <c r="J20" s="354"/>
      <c r="K20" s="354"/>
      <c r="L20" s="354"/>
      <c r="M20" s="354"/>
      <c r="N20" s="355" t="s">
        <v>81</v>
      </c>
      <c r="O20" s="355"/>
      <c r="P20" s="74"/>
    </row>
    <row r="21" spans="1:16" s="75" customFormat="1" ht="13.5" customHeight="1" x14ac:dyDescent="0.2">
      <c r="A21" s="69">
        <v>1</v>
      </c>
      <c r="B21" s="286" t="s">
        <v>3169</v>
      </c>
      <c r="C21" s="71" t="s">
        <v>3173</v>
      </c>
      <c r="D21" s="76"/>
      <c r="E21" s="72"/>
      <c r="F21" s="356"/>
      <c r="G21" s="357"/>
      <c r="H21" s="357"/>
      <c r="I21" s="357"/>
      <c r="J21" s="357"/>
      <c r="K21" s="357"/>
      <c r="L21" s="357"/>
      <c r="M21" s="358"/>
      <c r="N21" s="338"/>
      <c r="O21" s="338"/>
      <c r="P21" s="74"/>
    </row>
    <row r="22" spans="1:16" s="75" customFormat="1" ht="13.5" customHeight="1" x14ac:dyDescent="0.2">
      <c r="A22" s="76">
        <v>2</v>
      </c>
      <c r="B22" s="288" t="s">
        <v>3170</v>
      </c>
      <c r="C22" s="83" t="s">
        <v>3174</v>
      </c>
      <c r="D22" s="76"/>
      <c r="E22" s="287"/>
      <c r="F22" s="359"/>
      <c r="G22" s="360"/>
      <c r="H22" s="360"/>
      <c r="I22" s="360"/>
      <c r="J22" s="360"/>
      <c r="K22" s="360"/>
      <c r="L22" s="360"/>
      <c r="M22" s="361"/>
      <c r="N22" s="327"/>
      <c r="O22" s="327"/>
      <c r="P22" s="74"/>
    </row>
    <row r="23" spans="1:16" s="75" customFormat="1" ht="13.5" customHeight="1" x14ac:dyDescent="0.2">
      <c r="A23" s="76">
        <v>3</v>
      </c>
      <c r="B23" s="287" t="s">
        <v>3171</v>
      </c>
      <c r="C23" s="78" t="s">
        <v>2990</v>
      </c>
      <c r="D23" s="76"/>
      <c r="E23" s="287"/>
      <c r="F23" s="359"/>
      <c r="G23" s="360"/>
      <c r="H23" s="360"/>
      <c r="I23" s="360"/>
      <c r="J23" s="360"/>
      <c r="K23" s="360"/>
      <c r="L23" s="360"/>
      <c r="M23" s="361"/>
      <c r="N23" s="327"/>
      <c r="O23" s="327"/>
      <c r="P23" s="74"/>
    </row>
    <row r="24" spans="1:16" s="75" customFormat="1" ht="13.5" customHeight="1" x14ac:dyDescent="0.2">
      <c r="A24" s="69">
        <v>4</v>
      </c>
      <c r="B24" s="288" t="s">
        <v>3177</v>
      </c>
      <c r="C24" s="83" t="s">
        <v>3176</v>
      </c>
      <c r="D24" s="76"/>
      <c r="E24" s="287"/>
      <c r="F24" s="359"/>
      <c r="G24" s="360"/>
      <c r="H24" s="360"/>
      <c r="I24" s="360"/>
      <c r="J24" s="360"/>
      <c r="K24" s="360"/>
      <c r="L24" s="360"/>
      <c r="M24" s="361"/>
      <c r="N24" s="327"/>
      <c r="O24" s="327"/>
      <c r="P24" s="74"/>
    </row>
    <row r="25" spans="1:16" s="75" customFormat="1" ht="13.5" customHeight="1" x14ac:dyDescent="0.2">
      <c r="A25" s="76">
        <v>5</v>
      </c>
      <c r="B25" s="288" t="s">
        <v>3172</v>
      </c>
      <c r="C25" s="78" t="s">
        <v>3175</v>
      </c>
      <c r="D25" s="76"/>
      <c r="E25" s="287"/>
      <c r="F25" s="359"/>
      <c r="G25" s="360"/>
      <c r="H25" s="360"/>
      <c r="I25" s="360"/>
      <c r="J25" s="360"/>
      <c r="K25" s="360"/>
      <c r="L25" s="360"/>
      <c r="M25" s="361"/>
      <c r="N25" s="327"/>
      <c r="O25" s="327"/>
      <c r="P25" s="74"/>
    </row>
    <row r="26" spans="1:16" s="75" customFormat="1" ht="13.5" customHeight="1" x14ac:dyDescent="0.2">
      <c r="A26" s="76">
        <v>6</v>
      </c>
      <c r="B26" s="288"/>
      <c r="C26" s="83"/>
      <c r="D26" s="76"/>
      <c r="E26" s="287"/>
      <c r="F26" s="359"/>
      <c r="G26" s="360"/>
      <c r="H26" s="360"/>
      <c r="I26" s="360"/>
      <c r="J26" s="360"/>
      <c r="K26" s="360"/>
      <c r="L26" s="360"/>
      <c r="M26" s="361"/>
      <c r="N26" s="327"/>
      <c r="O26" s="327"/>
      <c r="P26" s="74"/>
    </row>
    <row r="27" spans="1:16" s="75" customFormat="1" ht="13.5" customHeight="1" x14ac:dyDescent="0.2">
      <c r="A27" s="69">
        <v>7</v>
      </c>
      <c r="B27" s="288"/>
      <c r="C27" s="83"/>
      <c r="D27" s="76"/>
      <c r="E27" s="287"/>
      <c r="F27" s="359"/>
      <c r="G27" s="360"/>
      <c r="H27" s="360"/>
      <c r="I27" s="360"/>
      <c r="J27" s="360"/>
      <c r="K27" s="360"/>
      <c r="L27" s="360"/>
      <c r="M27" s="361"/>
      <c r="N27" s="327"/>
      <c r="O27" s="327"/>
      <c r="P27" s="74"/>
    </row>
    <row r="28" spans="1:16" s="75" customFormat="1" ht="13.5" customHeight="1" x14ac:dyDescent="0.2">
      <c r="A28" s="76">
        <v>8</v>
      </c>
      <c r="B28" s="287"/>
      <c r="C28" s="83"/>
      <c r="D28" s="76"/>
      <c r="E28" s="287"/>
      <c r="F28" s="359"/>
      <c r="G28" s="360"/>
      <c r="H28" s="360"/>
      <c r="I28" s="360"/>
      <c r="J28" s="360"/>
      <c r="K28" s="360"/>
      <c r="L28" s="360"/>
      <c r="M28" s="361"/>
      <c r="N28" s="327"/>
      <c r="O28" s="327"/>
      <c r="P28" s="74"/>
    </row>
    <row r="29" spans="1:16" s="75" customFormat="1" ht="13.5" customHeight="1" x14ac:dyDescent="0.2">
      <c r="A29" s="76">
        <v>9</v>
      </c>
      <c r="B29" s="287"/>
      <c r="C29" s="83"/>
      <c r="D29" s="76"/>
      <c r="E29" s="287"/>
      <c r="F29" s="362"/>
      <c r="G29" s="363"/>
      <c r="H29" s="363"/>
      <c r="I29" s="363"/>
      <c r="J29" s="363"/>
      <c r="K29" s="363"/>
      <c r="L29" s="363"/>
      <c r="M29" s="364"/>
      <c r="N29" s="327"/>
      <c r="O29" s="327"/>
      <c r="P29" s="74"/>
    </row>
    <row r="30" spans="1:16" s="75" customFormat="1" ht="13.5" customHeight="1" x14ac:dyDescent="0.2">
      <c r="A30" s="69">
        <v>10</v>
      </c>
      <c r="B30" s="287"/>
      <c r="C30" s="83"/>
      <c r="D30" s="76"/>
      <c r="E30" s="287"/>
      <c r="F30" s="362"/>
      <c r="G30" s="363"/>
      <c r="H30" s="363"/>
      <c r="I30" s="363"/>
      <c r="J30" s="363"/>
      <c r="K30" s="363"/>
      <c r="L30" s="363"/>
      <c r="M30" s="364"/>
      <c r="N30" s="327"/>
      <c r="O30" s="327"/>
      <c r="P30" s="74"/>
    </row>
    <row r="31" spans="1:16" s="75" customFormat="1" ht="13.5" customHeight="1" x14ac:dyDescent="0.2">
      <c r="A31" s="76">
        <v>11</v>
      </c>
      <c r="B31" s="287"/>
      <c r="C31" s="287"/>
      <c r="D31" s="76"/>
      <c r="E31" s="287"/>
      <c r="F31" s="362"/>
      <c r="G31" s="363"/>
      <c r="H31" s="363"/>
      <c r="I31" s="363"/>
      <c r="J31" s="363"/>
      <c r="K31" s="363"/>
      <c r="L31" s="363"/>
      <c r="M31" s="364"/>
      <c r="N31" s="327"/>
      <c r="O31" s="327"/>
      <c r="P31" s="74"/>
    </row>
    <row r="32" spans="1:16" s="75" customFormat="1" ht="13.5" customHeight="1" x14ac:dyDescent="0.2">
      <c r="A32" s="76">
        <v>12</v>
      </c>
      <c r="B32" s="287"/>
      <c r="C32" s="287"/>
      <c r="D32" s="76"/>
      <c r="E32" s="287"/>
      <c r="F32" s="362"/>
      <c r="G32" s="363"/>
      <c r="H32" s="363"/>
      <c r="I32" s="363"/>
      <c r="J32" s="363"/>
      <c r="K32" s="363"/>
      <c r="L32" s="363"/>
      <c r="M32" s="364"/>
      <c r="N32" s="328"/>
      <c r="O32" s="365"/>
      <c r="P32" s="74"/>
    </row>
    <row r="33" spans="1:16" s="75" customFormat="1" ht="13.5" customHeight="1" x14ac:dyDescent="0.2">
      <c r="A33" s="69">
        <v>13</v>
      </c>
      <c r="B33" s="287"/>
      <c r="C33" s="287"/>
      <c r="D33" s="76"/>
      <c r="E33" s="287"/>
      <c r="F33" s="362"/>
      <c r="G33" s="363"/>
      <c r="H33" s="363"/>
      <c r="I33" s="363"/>
      <c r="J33" s="363"/>
      <c r="K33" s="363"/>
      <c r="L33" s="363"/>
      <c r="M33" s="364"/>
      <c r="N33" s="328"/>
      <c r="O33" s="365"/>
      <c r="P33" s="74"/>
    </row>
    <row r="34" spans="1:16" s="75" customFormat="1" ht="13.5" customHeight="1" x14ac:dyDescent="0.2">
      <c r="A34" s="76">
        <v>14</v>
      </c>
      <c r="B34" s="287"/>
      <c r="C34" s="287"/>
      <c r="D34" s="76"/>
      <c r="E34" s="287"/>
      <c r="F34" s="362"/>
      <c r="G34" s="363"/>
      <c r="H34" s="363"/>
      <c r="I34" s="363"/>
      <c r="J34" s="363"/>
      <c r="K34" s="363"/>
      <c r="L34" s="363"/>
      <c r="M34" s="364"/>
      <c r="N34" s="328"/>
      <c r="O34" s="365"/>
      <c r="P34" s="74"/>
    </row>
    <row r="35" spans="1:16" s="75" customFormat="1" ht="13.5" customHeight="1" x14ac:dyDescent="0.2">
      <c r="A35" s="76">
        <v>15</v>
      </c>
      <c r="B35" s="287"/>
      <c r="C35" s="287"/>
      <c r="D35" s="76"/>
      <c r="E35" s="287"/>
      <c r="F35" s="362"/>
      <c r="G35" s="363"/>
      <c r="H35" s="363"/>
      <c r="I35" s="363"/>
      <c r="J35" s="363"/>
      <c r="K35" s="363"/>
      <c r="L35" s="363"/>
      <c r="M35" s="364"/>
      <c r="N35" s="328"/>
      <c r="O35" s="365"/>
      <c r="P35" s="74"/>
    </row>
    <row r="36" spans="1:16" s="75" customFormat="1" ht="13.5" customHeight="1" x14ac:dyDescent="0.2">
      <c r="A36" s="69">
        <v>16</v>
      </c>
      <c r="B36" s="287"/>
      <c r="C36" s="287"/>
      <c r="D36" s="76"/>
      <c r="E36" s="287"/>
      <c r="F36" s="362"/>
      <c r="G36" s="363"/>
      <c r="H36" s="363"/>
      <c r="I36" s="363"/>
      <c r="J36" s="363"/>
      <c r="K36" s="363"/>
      <c r="L36" s="363"/>
      <c r="M36" s="364"/>
      <c r="N36" s="328"/>
      <c r="O36" s="365"/>
      <c r="P36" s="74"/>
    </row>
    <row r="37" spans="1:16" s="75" customFormat="1" ht="13.5" customHeight="1" x14ac:dyDescent="0.2">
      <c r="A37" s="76">
        <v>17</v>
      </c>
      <c r="B37" s="287"/>
      <c r="C37" s="78"/>
      <c r="D37" s="76"/>
      <c r="E37" s="287"/>
      <c r="F37" s="362"/>
      <c r="G37" s="363"/>
      <c r="H37" s="363"/>
      <c r="I37" s="363"/>
      <c r="J37" s="363"/>
      <c r="K37" s="363"/>
      <c r="L37" s="363"/>
      <c r="M37" s="364"/>
      <c r="N37" s="328"/>
      <c r="O37" s="365"/>
      <c r="P37" s="74"/>
    </row>
    <row r="38" spans="1:16" s="75" customFormat="1" ht="13.5" customHeight="1" x14ac:dyDescent="0.2">
      <c r="A38" s="76">
        <v>18</v>
      </c>
      <c r="B38" s="287"/>
      <c r="C38" s="78"/>
      <c r="D38" s="76"/>
      <c r="E38" s="287"/>
      <c r="F38" s="362"/>
      <c r="G38" s="363"/>
      <c r="H38" s="363"/>
      <c r="I38" s="363"/>
      <c r="J38" s="363"/>
      <c r="K38" s="363"/>
      <c r="L38" s="363"/>
      <c r="M38" s="364"/>
      <c r="N38" s="328"/>
      <c r="O38" s="365"/>
      <c r="P38" s="74"/>
    </row>
    <row r="39" spans="1:16" s="75" customFormat="1" ht="13.5" customHeight="1" x14ac:dyDescent="0.2">
      <c r="A39" s="69">
        <v>19</v>
      </c>
      <c r="B39" s="287"/>
      <c r="C39" s="78"/>
      <c r="D39" s="76"/>
      <c r="E39" s="287"/>
      <c r="F39" s="362"/>
      <c r="G39" s="363"/>
      <c r="H39" s="363"/>
      <c r="I39" s="363"/>
      <c r="J39" s="363"/>
      <c r="K39" s="363"/>
      <c r="L39" s="363"/>
      <c r="M39" s="364"/>
      <c r="N39" s="327"/>
      <c r="O39" s="327"/>
      <c r="P39" s="74"/>
    </row>
    <row r="40" spans="1:16" s="75" customFormat="1" ht="13.5" customHeight="1" x14ac:dyDescent="0.2">
      <c r="A40" s="76">
        <v>20</v>
      </c>
      <c r="B40" s="288"/>
      <c r="C40" s="83"/>
      <c r="D40" s="76"/>
      <c r="E40" s="287"/>
      <c r="F40" s="362"/>
      <c r="G40" s="363"/>
      <c r="H40" s="363"/>
      <c r="I40" s="363"/>
      <c r="J40" s="363"/>
      <c r="K40" s="363"/>
      <c r="L40" s="363"/>
      <c r="M40" s="364"/>
      <c r="N40" s="327"/>
      <c r="O40" s="327"/>
      <c r="P40" s="74"/>
    </row>
    <row r="41" spans="1:16" s="75" customFormat="1" ht="13.5" customHeight="1" x14ac:dyDescent="0.2">
      <c r="A41" s="76">
        <v>21</v>
      </c>
      <c r="B41" s="287"/>
      <c r="C41" s="287"/>
      <c r="D41" s="76"/>
      <c r="E41" s="287"/>
      <c r="F41" s="362"/>
      <c r="G41" s="363"/>
      <c r="H41" s="363"/>
      <c r="I41" s="363"/>
      <c r="J41" s="363"/>
      <c r="K41" s="363"/>
      <c r="L41" s="363"/>
      <c r="M41" s="364"/>
      <c r="N41" s="327"/>
      <c r="O41" s="327"/>
      <c r="P41" s="74"/>
    </row>
    <row r="42" spans="1:16" s="75" customFormat="1" ht="13.5" customHeight="1" x14ac:dyDescent="0.2">
      <c r="A42" s="69">
        <v>22</v>
      </c>
      <c r="B42" s="287"/>
      <c r="C42" s="287"/>
      <c r="D42" s="76"/>
      <c r="E42" s="287"/>
      <c r="F42" s="366"/>
      <c r="G42" s="367"/>
      <c r="H42" s="367"/>
      <c r="I42" s="367"/>
      <c r="J42" s="367"/>
      <c r="K42" s="367"/>
      <c r="L42" s="367"/>
      <c r="M42" s="368"/>
      <c r="N42" s="327"/>
      <c r="O42" s="327"/>
      <c r="P42" s="74"/>
    </row>
    <row r="43" spans="1:16" s="75" customFormat="1" ht="13.5" customHeight="1" x14ac:dyDescent="0.2">
      <c r="A43" s="76">
        <v>23</v>
      </c>
      <c r="B43" s="287"/>
      <c r="C43" s="287"/>
      <c r="D43" s="76"/>
      <c r="E43" s="287"/>
      <c r="F43" s="366"/>
      <c r="G43" s="367"/>
      <c r="H43" s="367"/>
      <c r="I43" s="367"/>
      <c r="J43" s="367"/>
      <c r="K43" s="367"/>
      <c r="L43" s="367"/>
      <c r="M43" s="368"/>
      <c r="N43" s="327"/>
      <c r="O43" s="327"/>
      <c r="P43" s="74"/>
    </row>
    <row r="44" spans="1:16" s="75" customFormat="1" ht="13.5" customHeight="1" x14ac:dyDescent="0.2">
      <c r="A44" s="76">
        <v>24</v>
      </c>
      <c r="B44" s="287"/>
      <c r="C44" s="287"/>
      <c r="D44" s="76"/>
      <c r="E44" s="287"/>
      <c r="F44" s="366"/>
      <c r="G44" s="367"/>
      <c r="H44" s="367"/>
      <c r="I44" s="367"/>
      <c r="J44" s="367"/>
      <c r="K44" s="367"/>
      <c r="L44" s="367"/>
      <c r="M44" s="368"/>
      <c r="N44" s="327"/>
      <c r="O44" s="327"/>
      <c r="P44" s="74"/>
    </row>
    <row r="45" spans="1:16" s="75" customFormat="1" ht="13" x14ac:dyDescent="0.2">
      <c r="A45" s="69">
        <v>25</v>
      </c>
      <c r="B45" s="287"/>
      <c r="C45" s="287"/>
      <c r="D45" s="76"/>
      <c r="E45" s="287"/>
      <c r="F45" s="366"/>
      <c r="G45" s="367"/>
      <c r="H45" s="367"/>
      <c r="I45" s="367"/>
      <c r="J45" s="367"/>
      <c r="K45" s="367"/>
      <c r="L45" s="367"/>
      <c r="M45" s="368"/>
      <c r="N45" s="327"/>
      <c r="O45" s="327"/>
      <c r="P45" s="74"/>
    </row>
    <row r="46" spans="1:16" s="75" customFormat="1" ht="13.5" customHeight="1" x14ac:dyDescent="0.2">
      <c r="A46" s="76">
        <v>26</v>
      </c>
      <c r="B46" s="287"/>
      <c r="C46" s="287"/>
      <c r="D46" s="76"/>
      <c r="E46" s="287"/>
      <c r="F46" s="366"/>
      <c r="G46" s="367"/>
      <c r="H46" s="367"/>
      <c r="I46" s="367"/>
      <c r="J46" s="367"/>
      <c r="K46" s="367"/>
      <c r="L46" s="367"/>
      <c r="M46" s="368"/>
      <c r="N46" s="327"/>
      <c r="O46" s="327"/>
      <c r="P46" s="74"/>
    </row>
    <row r="47" spans="1:16" s="75" customFormat="1" ht="13.5" customHeight="1" x14ac:dyDescent="0.2">
      <c r="A47" s="76">
        <v>27</v>
      </c>
      <c r="B47" s="287"/>
      <c r="C47" s="287"/>
      <c r="D47" s="76"/>
      <c r="E47" s="287"/>
      <c r="F47" s="369"/>
      <c r="G47" s="370"/>
      <c r="H47" s="370"/>
      <c r="I47" s="370"/>
      <c r="J47" s="370"/>
      <c r="K47" s="370"/>
      <c r="L47" s="370"/>
      <c r="M47" s="371"/>
      <c r="N47" s="327"/>
      <c r="O47" s="327"/>
      <c r="P47" s="74"/>
    </row>
  </sheetData>
  <mergeCells count="62">
    <mergeCell ref="F47:M47"/>
    <mergeCell ref="N47:O47"/>
    <mergeCell ref="F44:M44"/>
    <mergeCell ref="N44:O44"/>
    <mergeCell ref="F45:M45"/>
    <mergeCell ref="N45:O45"/>
    <mergeCell ref="F46:M46"/>
    <mergeCell ref="N46:O46"/>
    <mergeCell ref="F41:M41"/>
    <mergeCell ref="N41:O41"/>
    <mergeCell ref="F42:M42"/>
    <mergeCell ref="N42:O42"/>
    <mergeCell ref="F43:M43"/>
    <mergeCell ref="N43:O43"/>
    <mergeCell ref="F38:M38"/>
    <mergeCell ref="N38:O38"/>
    <mergeCell ref="F39:M39"/>
    <mergeCell ref="N39:O39"/>
    <mergeCell ref="F40:M40"/>
    <mergeCell ref="N40:O40"/>
    <mergeCell ref="F35:M35"/>
    <mergeCell ref="N35:O35"/>
    <mergeCell ref="F36:M36"/>
    <mergeCell ref="N36:O36"/>
    <mergeCell ref="F37:M37"/>
    <mergeCell ref="N37:O37"/>
    <mergeCell ref="F32:M32"/>
    <mergeCell ref="N32:O32"/>
    <mergeCell ref="F33:M33"/>
    <mergeCell ref="N33:O33"/>
    <mergeCell ref="F34:M34"/>
    <mergeCell ref="N34:O34"/>
    <mergeCell ref="F29:M29"/>
    <mergeCell ref="N29:O29"/>
    <mergeCell ref="F30:M30"/>
    <mergeCell ref="N30:O30"/>
    <mergeCell ref="F31:M31"/>
    <mergeCell ref="N31:O31"/>
    <mergeCell ref="F26:M26"/>
    <mergeCell ref="N26:O26"/>
    <mergeCell ref="F27:M27"/>
    <mergeCell ref="N27:O27"/>
    <mergeCell ref="F28:M28"/>
    <mergeCell ref="N28:O28"/>
    <mergeCell ref="F23:M23"/>
    <mergeCell ref="N23:O23"/>
    <mergeCell ref="F24:M24"/>
    <mergeCell ref="N24:O24"/>
    <mergeCell ref="F25:M25"/>
    <mergeCell ref="N25:O25"/>
    <mergeCell ref="F20:M20"/>
    <mergeCell ref="N20:O20"/>
    <mergeCell ref="F21:M21"/>
    <mergeCell ref="N21:O21"/>
    <mergeCell ref="F22:M22"/>
    <mergeCell ref="N22:O22"/>
    <mergeCell ref="A5:O19"/>
    <mergeCell ref="D1:F1"/>
    <mergeCell ref="G1:N1"/>
    <mergeCell ref="D2:F2"/>
    <mergeCell ref="G2:N2"/>
    <mergeCell ref="A4:O4"/>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371137"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371137"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66</vt:i4>
      </vt:variant>
      <vt:variant>
        <vt:lpstr>名前付き一覧</vt:lpstr>
      </vt:variant>
      <vt:variant>
        <vt:i4>124</vt:i4>
      </vt:variant>
    </vt:vector>
  </HeadingPairs>
  <TitlesOfParts>
    <vt:vector size="190" baseType="lpstr">
      <vt:lpstr>変更履歴</vt:lpstr>
      <vt:lpstr>環境</vt:lpstr>
      <vt:lpstr>概要（ＥＲ図）</vt:lpstr>
      <vt:lpstr>テーブル一覧</vt:lpstr>
      <vt:lpstr>C001</vt:lpstr>
      <vt:lpstr>M001</vt:lpstr>
      <vt:lpstr>M002</vt:lpstr>
      <vt:lpstr>M003</vt:lpstr>
      <vt:lpstr>M100</vt:lpstr>
      <vt:lpstr>M101</vt:lpstr>
      <vt:lpstr>M200</vt:lpstr>
      <vt:lpstr>M201</vt:lpstr>
      <vt:lpstr>M215</vt:lpstr>
      <vt:lpstr>M222</vt:lpstr>
      <vt:lpstr>M225</vt:lpstr>
      <vt:lpstr>M226</vt:lpstr>
      <vt:lpstr>M227</vt:lpstr>
      <vt:lpstr>M230</vt:lpstr>
      <vt:lpstr>M231</vt:lpstr>
      <vt:lpstr>M600</vt:lpstr>
      <vt:lpstr>M900</vt:lpstr>
      <vt:lpstr>M950</vt:lpstr>
      <vt:lpstr>D300</vt:lpstr>
      <vt:lpstr>D400</vt:lpstr>
      <vt:lpstr>D410</vt:lpstr>
      <vt:lpstr>D500</vt:lpstr>
      <vt:lpstr>D510</vt:lpstr>
      <vt:lpstr>D520</vt:lpstr>
      <vt:lpstr>D530</vt:lpstr>
      <vt:lpstr>D600</vt:lpstr>
      <vt:lpstr>R100</vt:lpstr>
      <vt:lpstr>R110</vt:lpstr>
      <vt:lpstr>R210</vt:lpstr>
      <vt:lpstr>R215</vt:lpstr>
      <vt:lpstr>R220</vt:lpstr>
      <vt:lpstr>R221</vt:lpstr>
      <vt:lpstr>R222</vt:lpstr>
      <vt:lpstr>R225</vt:lpstr>
      <vt:lpstr>R226</vt:lpstr>
      <vt:lpstr>R227</vt:lpstr>
      <vt:lpstr>R230</vt:lpstr>
      <vt:lpstr>R231</vt:lpstr>
      <vt:lpstr>R400</vt:lpstr>
      <vt:lpstr>R401</vt:lpstr>
      <vt:lpstr>R800</vt:lpstr>
      <vt:lpstr>Z600</vt:lpstr>
      <vt:lpstr>S500</vt:lpstr>
      <vt:lpstr>S510</vt:lpstr>
      <vt:lpstr>VM200</vt:lpstr>
      <vt:lpstr>VM200UN</vt:lpstr>
      <vt:lpstr>VM210UN</vt:lpstr>
      <vt:lpstr>VM210MA</vt:lpstr>
      <vt:lpstr>VM220MA</vt:lpstr>
      <vt:lpstr>VM220K</vt:lpstr>
      <vt:lpstr>VPO40</vt:lpstr>
      <vt:lpstr>VPO501</vt:lpstr>
      <vt:lpstr>VPO502</vt:lpstr>
      <vt:lpstr>VPO503</vt:lpstr>
      <vt:lpstr>VPO504</vt:lpstr>
      <vt:lpstr>VPO52</vt:lpstr>
      <vt:lpstr>VPO531</vt:lpstr>
      <vt:lpstr>VPO532</vt:lpstr>
      <vt:lpstr>VD530</vt:lpstr>
      <vt:lpstr>VD600</vt:lpstr>
      <vt:lpstr>VA010</vt:lpstr>
      <vt:lpstr>VR800</vt:lpstr>
      <vt:lpstr>'C001'!Print_Area</vt:lpstr>
      <vt:lpstr>'D300'!Print_Area</vt:lpstr>
      <vt:lpstr>'D400'!Print_Area</vt:lpstr>
      <vt:lpstr>'D410'!Print_Area</vt:lpstr>
      <vt:lpstr>'D500'!Print_Area</vt:lpstr>
      <vt:lpstr>'D510'!Print_Area</vt:lpstr>
      <vt:lpstr>'D520'!Print_Area</vt:lpstr>
      <vt:lpstr>'D530'!Print_Area</vt:lpstr>
      <vt:lpstr>'D600'!Print_Area</vt:lpstr>
      <vt:lpstr>'M001'!Print_Area</vt:lpstr>
      <vt:lpstr>'M002'!Print_Area</vt:lpstr>
      <vt:lpstr>'M003'!Print_Area</vt:lpstr>
      <vt:lpstr>'M100'!Print_Area</vt:lpstr>
      <vt:lpstr>'M101'!Print_Area</vt:lpstr>
      <vt:lpstr>'M200'!Print_Area</vt:lpstr>
      <vt:lpstr>'M201'!Print_Area</vt:lpstr>
      <vt:lpstr>'M215'!Print_Area</vt:lpstr>
      <vt:lpstr>'M222'!Print_Area</vt:lpstr>
      <vt:lpstr>'M225'!Print_Area</vt:lpstr>
      <vt:lpstr>'M226'!Print_Area</vt:lpstr>
      <vt:lpstr>'M227'!Print_Area</vt:lpstr>
      <vt:lpstr>'M230'!Print_Area</vt:lpstr>
      <vt:lpstr>'M231'!Print_Area</vt:lpstr>
      <vt:lpstr>'M600'!Print_Area</vt:lpstr>
      <vt:lpstr>'M900'!Print_Area</vt:lpstr>
      <vt:lpstr>'M950'!Print_Area</vt:lpstr>
      <vt:lpstr>'R100'!Print_Area</vt:lpstr>
      <vt:lpstr>'R110'!Print_Area</vt:lpstr>
      <vt:lpstr>'R210'!Print_Area</vt:lpstr>
      <vt:lpstr>'R215'!Print_Area</vt:lpstr>
      <vt:lpstr>'R220'!Print_Area</vt:lpstr>
      <vt:lpstr>'R221'!Print_Area</vt:lpstr>
      <vt:lpstr>'R222'!Print_Area</vt:lpstr>
      <vt:lpstr>'R225'!Print_Area</vt:lpstr>
      <vt:lpstr>'R226'!Print_Area</vt:lpstr>
      <vt:lpstr>'R227'!Print_Area</vt:lpstr>
      <vt:lpstr>'R230'!Print_Area</vt:lpstr>
      <vt:lpstr>'R231'!Print_Area</vt:lpstr>
      <vt:lpstr>'R400'!Print_Area</vt:lpstr>
      <vt:lpstr>'R401'!Print_Area</vt:lpstr>
      <vt:lpstr>'R800'!Print_Area</vt:lpstr>
      <vt:lpstr>'S500'!Print_Area</vt:lpstr>
      <vt:lpstr>'S510'!Print_Area</vt:lpstr>
      <vt:lpstr>'VA010'!Print_Area</vt:lpstr>
      <vt:lpstr>'VD530'!Print_Area</vt:lpstr>
      <vt:lpstr>'VD600'!Print_Area</vt:lpstr>
      <vt:lpstr>'VM200'!Print_Area</vt:lpstr>
      <vt:lpstr>VM200UN!Print_Area</vt:lpstr>
      <vt:lpstr>VM210MA!Print_Area</vt:lpstr>
      <vt:lpstr>VM210UN!Print_Area</vt:lpstr>
      <vt:lpstr>VM220K!Print_Area</vt:lpstr>
      <vt:lpstr>VM220MA!Print_Area</vt:lpstr>
      <vt:lpstr>'VPO40'!Print_Area</vt:lpstr>
      <vt:lpstr>'VPO501'!Print_Area</vt:lpstr>
      <vt:lpstr>'VPO502'!Print_Area</vt:lpstr>
      <vt:lpstr>'VPO503'!Print_Area</vt:lpstr>
      <vt:lpstr>'VPO504'!Print_Area</vt:lpstr>
      <vt:lpstr>'VPO52'!Print_Area</vt:lpstr>
      <vt:lpstr>'VPO531'!Print_Area</vt:lpstr>
      <vt:lpstr>'VPO532'!Print_Area</vt:lpstr>
      <vt:lpstr>'VR800'!Print_Area</vt:lpstr>
      <vt:lpstr>'Z600'!Print_Area</vt:lpstr>
      <vt:lpstr>変更履歴!Print_Area</vt:lpstr>
      <vt:lpstr>'C001'!Print_Titles</vt:lpstr>
      <vt:lpstr>'D300'!Print_Titles</vt:lpstr>
      <vt:lpstr>'D400'!Print_Titles</vt:lpstr>
      <vt:lpstr>'D410'!Print_Titles</vt:lpstr>
      <vt:lpstr>'D500'!Print_Titles</vt:lpstr>
      <vt:lpstr>'D510'!Print_Titles</vt:lpstr>
      <vt:lpstr>'D520'!Print_Titles</vt:lpstr>
      <vt:lpstr>'D530'!Print_Titles</vt:lpstr>
      <vt:lpstr>'D600'!Print_Titles</vt:lpstr>
      <vt:lpstr>'M001'!Print_Titles</vt:lpstr>
      <vt:lpstr>'M002'!Print_Titles</vt:lpstr>
      <vt:lpstr>'M003'!Print_Titles</vt:lpstr>
      <vt:lpstr>'M100'!Print_Titles</vt:lpstr>
      <vt:lpstr>'M101'!Print_Titles</vt:lpstr>
      <vt:lpstr>'M200'!Print_Titles</vt:lpstr>
      <vt:lpstr>'M201'!Print_Titles</vt:lpstr>
      <vt:lpstr>'M215'!Print_Titles</vt:lpstr>
      <vt:lpstr>'M222'!Print_Titles</vt:lpstr>
      <vt:lpstr>'M225'!Print_Titles</vt:lpstr>
      <vt:lpstr>'M226'!Print_Titles</vt:lpstr>
      <vt:lpstr>'M227'!Print_Titles</vt:lpstr>
      <vt:lpstr>'M230'!Print_Titles</vt:lpstr>
      <vt:lpstr>'M231'!Print_Titles</vt:lpstr>
      <vt:lpstr>'M600'!Print_Titles</vt:lpstr>
      <vt:lpstr>'M900'!Print_Titles</vt:lpstr>
      <vt:lpstr>'M950'!Print_Titles</vt:lpstr>
      <vt:lpstr>'R100'!Print_Titles</vt:lpstr>
      <vt:lpstr>'R110'!Print_Titles</vt:lpstr>
      <vt:lpstr>'R210'!Print_Titles</vt:lpstr>
      <vt:lpstr>'R215'!Print_Titles</vt:lpstr>
      <vt:lpstr>'R220'!Print_Titles</vt:lpstr>
      <vt:lpstr>'R221'!Print_Titles</vt:lpstr>
      <vt:lpstr>'R222'!Print_Titles</vt:lpstr>
      <vt:lpstr>'R225'!Print_Titles</vt:lpstr>
      <vt:lpstr>'R226'!Print_Titles</vt:lpstr>
      <vt:lpstr>'R227'!Print_Titles</vt:lpstr>
      <vt:lpstr>'R230'!Print_Titles</vt:lpstr>
      <vt:lpstr>'R231'!Print_Titles</vt:lpstr>
      <vt:lpstr>'R400'!Print_Titles</vt:lpstr>
      <vt:lpstr>'R401'!Print_Titles</vt:lpstr>
      <vt:lpstr>'R800'!Print_Titles</vt:lpstr>
      <vt:lpstr>'VA010'!Print_Titles</vt:lpstr>
      <vt:lpstr>'VD530'!Print_Titles</vt:lpstr>
      <vt:lpstr>'VD600'!Print_Titles</vt:lpstr>
      <vt:lpstr>'VM200'!Print_Titles</vt:lpstr>
      <vt:lpstr>VM200UN!Print_Titles</vt:lpstr>
      <vt:lpstr>VM210MA!Print_Titles</vt:lpstr>
      <vt:lpstr>VM210UN!Print_Titles</vt:lpstr>
      <vt:lpstr>VM220K!Print_Titles</vt:lpstr>
      <vt:lpstr>VM220MA!Print_Titles</vt:lpstr>
      <vt:lpstr>'VPO40'!Print_Titles</vt:lpstr>
      <vt:lpstr>'VPO501'!Print_Titles</vt:lpstr>
      <vt:lpstr>'VPO502'!Print_Titles</vt:lpstr>
      <vt:lpstr>'VPO503'!Print_Titles</vt:lpstr>
      <vt:lpstr>'VPO504'!Print_Titles</vt:lpstr>
      <vt:lpstr>'VPO52'!Print_Titles</vt:lpstr>
      <vt:lpstr>'VPO531'!Print_Titles</vt:lpstr>
      <vt:lpstr>'VPO532'!Print_Titles</vt:lpstr>
      <vt:lpstr>'VR800'!Print_Titles</vt:lpstr>
      <vt:lpstr>'Z600'!Print_Titles</vt:lpstr>
      <vt:lpstr>テーブル一覧!Print_Titles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テーブル定義書</dc:title>
  <dc:creator>ogiso</dc:creator>
  <cp:lastModifiedBy>Kento Futamura</cp:lastModifiedBy>
  <cp:lastPrinted>2011-08-31T08:47:36Z</cp:lastPrinted>
  <dcterms:created xsi:type="dcterms:W3CDTF">1997-07-31T05:25:18Z</dcterms:created>
  <dcterms:modified xsi:type="dcterms:W3CDTF">2019-09-18T06:00:53Z</dcterms:modified>
</cp:coreProperties>
</file>