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4_projects\Cell Penetration Domains for Cancer Therapy - Nicole McNeer\peptide synthesis\"/>
    </mc:Choice>
  </mc:AlternateContent>
  <xr:revisionPtr revIDLastSave="0" documentId="10_ncr:100000_{FF96706E-286A-4406-AC2B-C0EE21967462}" xr6:coauthVersionLast="31" xr6:coauthVersionMax="31" xr10:uidLastSave="{00000000-0000-0000-0000-000000000000}"/>
  <bookViews>
    <workbookView xWindow="0" yWindow="0" windowWidth="38400" windowHeight="17625" xr2:uid="{5173EB3D-E822-42E0-A5ED-514FD75990C2}"/>
  </bookViews>
  <sheets>
    <sheet name="Sheet1" sheetId="1" r:id="rId1"/>
  </sheets>
  <definedNames>
    <definedName name="_xlnm.Print_Area" localSheetId="0">Sheet1!$A$1:$F$52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54" i="1" l="1"/>
  <c r="C53" i="1"/>
  <c r="J28" i="1" l="1"/>
  <c r="K28" i="1" s="1"/>
  <c r="K27" i="1"/>
  <c r="L27" i="1" s="1"/>
  <c r="B54" i="1"/>
  <c r="B53" i="1"/>
  <c r="L28" i="1" l="1"/>
  <c r="J29" i="1"/>
  <c r="J30" i="1" l="1"/>
  <c r="K29" i="1"/>
  <c r="L29" i="1" s="1"/>
  <c r="J31" i="1" l="1"/>
  <c r="K30" i="1"/>
  <c r="L30" i="1" s="1"/>
  <c r="J32" i="1" l="1"/>
  <c r="K31" i="1"/>
  <c r="L31" i="1" s="1"/>
  <c r="J33" i="1" l="1"/>
  <c r="K32" i="1"/>
  <c r="L32" i="1" s="1"/>
  <c r="J34" i="1" l="1"/>
  <c r="K33" i="1"/>
  <c r="L33" i="1" s="1"/>
  <c r="J35" i="1" l="1"/>
  <c r="K34" i="1"/>
  <c r="L34" i="1" s="1"/>
  <c r="J36" i="1" l="1"/>
  <c r="K35" i="1"/>
  <c r="L35" i="1" s="1"/>
  <c r="K36" i="1" l="1"/>
  <c r="L36" i="1" s="1"/>
</calcChain>
</file>

<file path=xl/sharedStrings.xml><?xml version="1.0" encoding="utf-8"?>
<sst xmlns="http://schemas.openxmlformats.org/spreadsheetml/2006/main" count="58" uniqueCount="58">
  <si>
    <t>AADFGEVAFAGR</t>
  </si>
  <si>
    <t>AAFGEFVGLEGR</t>
  </si>
  <si>
    <t>GSGSAEYLDTEWR</t>
  </si>
  <si>
    <t>GSAAVTADSWR</t>
  </si>
  <si>
    <t>Source: Kentsis Lab, kentsisresearchgroup@gmail.com</t>
  </si>
  <si>
    <t>BarcodeBabel, run #10, 46 sample tryptic barcodes, and two previously tested good barcodes</t>
  </si>
  <si>
    <t>AALETTDWSGR</t>
  </si>
  <si>
    <t>AASFWGGTSVGETGR</t>
  </si>
  <si>
    <t>AASWWFGR</t>
  </si>
  <si>
    <t>AAVGWSETAVGR</t>
  </si>
  <si>
    <t>AAWWFAVVGR</t>
  </si>
  <si>
    <t>ADLGTFVFGFGR</t>
  </si>
  <si>
    <t>ADWTFALGR</t>
  </si>
  <si>
    <t>AEAFTWWGR</t>
  </si>
  <si>
    <t>AEDWGAETLGR</t>
  </si>
  <si>
    <t>AEFGELVGR</t>
  </si>
  <si>
    <t>AELDLWGR</t>
  </si>
  <si>
    <t>AETEGWSAFGR</t>
  </si>
  <si>
    <t>AEVEETSVGGR</t>
  </si>
  <si>
    <t>AFAFTVWSEEGR</t>
  </si>
  <si>
    <t>AFFTEGVEDFGR</t>
  </si>
  <si>
    <t>AFGTSTETGR</t>
  </si>
  <si>
    <t>AFTSFLWVAEGR</t>
  </si>
  <si>
    <t>AFWSGSEGR</t>
  </si>
  <si>
    <t>AGASWSEDWLGR</t>
  </si>
  <si>
    <t>AGLLWAEEGR</t>
  </si>
  <si>
    <t>AGSVDFAVAELVGR</t>
  </si>
  <si>
    <t>AGWLEEASGR</t>
  </si>
  <si>
    <t>ALATTSVASGVGR</t>
  </si>
  <si>
    <t>ALEAFGDWGGR</t>
  </si>
  <si>
    <t>ALETFTVGR</t>
  </si>
  <si>
    <t>ALGESTADTGLGR</t>
  </si>
  <si>
    <t>ALWETELALAGR</t>
  </si>
  <si>
    <t>ASDLVEFWEGR</t>
  </si>
  <si>
    <t>ASGDTAGDFTAGR</t>
  </si>
  <si>
    <t>ASLAVWTLGR</t>
  </si>
  <si>
    <t>ASSFTLDTGR</t>
  </si>
  <si>
    <t>ATAGTGSVAFGGSVGR</t>
  </si>
  <si>
    <t>ATDWAEDLVGR</t>
  </si>
  <si>
    <t>ATESVWAGAGR</t>
  </si>
  <si>
    <t>ATFTWLFGWGR</t>
  </si>
  <si>
    <t>ATLEDLLASTGR</t>
  </si>
  <si>
    <t>ATSSTFGSGLDTGR</t>
  </si>
  <si>
    <t>ATTATESEGAGR</t>
  </si>
  <si>
    <t>ATWEVVGAASGR</t>
  </si>
  <si>
    <t>AVDWTFGR</t>
  </si>
  <si>
    <t>AVGWADWGR</t>
  </si>
  <si>
    <t>AWFASLFGR</t>
  </si>
  <si>
    <t>AWWLVDLGR</t>
  </si>
  <si>
    <t>AWVGWAEFGWGR</t>
  </si>
  <si>
    <t>peptide</t>
  </si>
  <si>
    <t>max hydrophobic window</t>
  </si>
  <si>
    <t>DIA windows</t>
  </si>
  <si>
    <t>mid</t>
  </si>
  <si>
    <t>m/z</t>
  </si>
  <si>
    <t>m/z - BarcodeBabel</t>
  </si>
  <si>
    <t>m/z - Skyline</t>
  </si>
  <si>
    <t>m/z -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</si>
</sst>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2E34-D607-4048-9EE8-89CC23351822}">
  <dimension ref="A1:L54"/>
  <sheetViews>
    <sheetView tabSelected="1" zoomScaleNormal="100" workbookViewId="0">
      <selection activeCell="I10" sqref="I10"/>
    </sheetView>
  </sheetViews>
  <sheetFormatPr defaultRowHeight="15" x14ac:dyDescent="0.25"/>
  <cols>
    <col min="1" max="1" width="46.5703125" customWidth="1"/>
    <col min="2" max="2" width="19.7109375" customWidth="1"/>
    <col min="3" max="3" width="19.42578125" customWidth="1"/>
    <col min="4" max="4" width="12.85546875" customWidth="1"/>
    <col min="5" max="5" width="14.85546875" customWidth="1"/>
  </cols>
  <sheetData>
    <row r="1" spans="1:6" x14ac:dyDescent="0.25">
      <c r="A1" s="3" t="s">
        <v>50</v>
      </c>
      <c r="B1" s="4" t="s">
        <v>55</v>
      </c>
      <c r="C1" s="4" t="s">
        <v>56</v>
      </c>
      <c r="D1" s="3" t="s">
        <v>51</v>
      </c>
      <c r="E1" s="4" t="s">
        <v>57</v>
      </c>
    </row>
    <row r="2" spans="1:6" x14ac:dyDescent="0.25">
      <c r="A2" t="s">
        <v>0</v>
      </c>
      <c r="B2">
        <v>727.34060085968997</v>
      </c>
      <c r="C2">
        <v>605.7962</v>
      </c>
      <c r="D2">
        <v>2.04</v>
      </c>
      <c r="E2">
        <v>605.79619000000002</v>
      </c>
      <c r="F2">
        <f>E2-C2</f>
        <v>-9.9999999747524271E-6</v>
      </c>
    </row>
    <row r="3" spans="1:6" x14ac:dyDescent="0.25">
      <c r="A3" t="s">
        <v>1</v>
      </c>
      <c r="B3">
        <v>731.71251186520794</v>
      </c>
      <c r="C3">
        <v>626.81970000000001</v>
      </c>
      <c r="D3">
        <v>1.38</v>
      </c>
      <c r="E3">
        <v>626.8196650000001</v>
      </c>
      <c r="F3">
        <f t="shared" ref="F3:F49" si="0">E3-C3</f>
        <v>-3.4999999911633495E-5</v>
      </c>
    </row>
    <row r="4" spans="1:6" x14ac:dyDescent="0.25">
      <c r="A4" t="s">
        <v>6</v>
      </c>
      <c r="B4">
        <v>724.91686376040502</v>
      </c>
      <c r="C4">
        <v>603.79110000000003</v>
      </c>
      <c r="D4">
        <v>0.64</v>
      </c>
      <c r="E4">
        <v>603.79111499999999</v>
      </c>
      <c r="F4">
        <f t="shared" si="0"/>
        <v>1.4999999962128641E-5</v>
      </c>
    </row>
    <row r="5" spans="1:6" x14ac:dyDescent="0.25">
      <c r="A5" t="s">
        <v>7</v>
      </c>
      <c r="B5">
        <v>849.19553250479998</v>
      </c>
      <c r="C5">
        <v>741.85220000000004</v>
      </c>
      <c r="D5">
        <v>0.94</v>
      </c>
      <c r="E5">
        <v>741.85223000000008</v>
      </c>
      <c r="F5">
        <f t="shared" si="0"/>
        <v>3.0000000037944119E-5</v>
      </c>
    </row>
    <row r="6" spans="1:6" x14ac:dyDescent="0.25">
      <c r="A6" t="s">
        <v>8</v>
      </c>
      <c r="B6">
        <v>550.57587298099702</v>
      </c>
      <c r="C6">
        <v>490.7405</v>
      </c>
      <c r="D6">
        <v>0.39999999999999902</v>
      </c>
      <c r="E6">
        <v>490.7405</v>
      </c>
      <c r="F6">
        <f t="shared" si="0"/>
        <v>0</v>
      </c>
    </row>
    <row r="7" spans="1:6" x14ac:dyDescent="0.25">
      <c r="A7" t="s">
        <v>9</v>
      </c>
      <c r="B7">
        <v>689.24392706296305</v>
      </c>
      <c r="C7">
        <v>602.30949999999996</v>
      </c>
      <c r="D7">
        <v>1.3</v>
      </c>
      <c r="E7">
        <v>602.30946999999992</v>
      </c>
      <c r="F7">
        <f t="shared" si="0"/>
        <v>-3.0000000037944119E-5</v>
      </c>
    </row>
    <row r="8" spans="1:6" x14ac:dyDescent="0.25">
      <c r="A8" t="s">
        <v>10</v>
      </c>
      <c r="B8">
        <v>652.96495601082097</v>
      </c>
      <c r="C8">
        <v>581.81150000000002</v>
      </c>
      <c r="D8">
        <v>2.52</v>
      </c>
      <c r="E8">
        <v>581.81144999999992</v>
      </c>
      <c r="F8">
        <f t="shared" si="0"/>
        <v>-5.0000000101135811E-5</v>
      </c>
    </row>
    <row r="9" spans="1:6" x14ac:dyDescent="0.25">
      <c r="A9" t="s">
        <v>11</v>
      </c>
      <c r="B9">
        <v>757.49851994960795</v>
      </c>
      <c r="C9">
        <v>643.83000000000004</v>
      </c>
      <c r="D9">
        <v>2.44</v>
      </c>
      <c r="E9">
        <v>643.83003499999995</v>
      </c>
      <c r="F9">
        <f t="shared" si="0"/>
        <v>3.4999999911633495E-5</v>
      </c>
    </row>
    <row r="10" spans="1:6" x14ac:dyDescent="0.25">
      <c r="A10" t="s">
        <v>12</v>
      </c>
      <c r="B10">
        <v>610.11679238722797</v>
      </c>
      <c r="C10">
        <v>518.76419999999996</v>
      </c>
      <c r="D10">
        <v>1.46</v>
      </c>
      <c r="E10">
        <v>518.76416999999992</v>
      </c>
      <c r="F10">
        <f t="shared" si="0"/>
        <v>-3.0000000037944119E-5</v>
      </c>
    </row>
    <row r="11" spans="1:6" x14ac:dyDescent="0.25">
      <c r="A11" t="s">
        <v>13</v>
      </c>
      <c r="B11">
        <v>643.371941512131</v>
      </c>
      <c r="C11">
        <v>562.26959999999997</v>
      </c>
      <c r="D11">
        <v>0.44</v>
      </c>
      <c r="E11">
        <v>562.26962000000003</v>
      </c>
      <c r="F11">
        <f t="shared" si="0"/>
        <v>2.0000000063191692E-5</v>
      </c>
    </row>
    <row r="12" spans="1:6" x14ac:dyDescent="0.25">
      <c r="A12" t="s">
        <v>14</v>
      </c>
      <c r="B12">
        <v>738.92145666519298</v>
      </c>
      <c r="C12">
        <v>602.78330000000005</v>
      </c>
      <c r="D12">
        <v>0.2</v>
      </c>
      <c r="E12">
        <v>602.78328499999998</v>
      </c>
      <c r="F12">
        <f t="shared" si="0"/>
        <v>-1.5000000075815478E-5</v>
      </c>
    </row>
    <row r="13" spans="1:6" x14ac:dyDescent="0.25">
      <c r="A13" t="s">
        <v>15</v>
      </c>
      <c r="B13">
        <v>570.86399146286897</v>
      </c>
      <c r="C13">
        <v>489.25619999999998</v>
      </c>
      <c r="D13">
        <v>1.38</v>
      </c>
      <c r="E13">
        <v>489.25617499999998</v>
      </c>
      <c r="F13">
        <f t="shared" si="0"/>
        <v>-2.4999999993724487E-5</v>
      </c>
    </row>
    <row r="14" spans="1:6" x14ac:dyDescent="0.25">
      <c r="A14" t="s">
        <v>16</v>
      </c>
      <c r="B14">
        <v>576.35598029019002</v>
      </c>
      <c r="C14">
        <v>480.2509</v>
      </c>
      <c r="D14">
        <v>0.55999999999999905</v>
      </c>
      <c r="E14">
        <v>480.25089499999996</v>
      </c>
      <c r="F14">
        <f t="shared" si="0"/>
        <v>-5.0000000442196324E-6</v>
      </c>
    </row>
    <row r="15" spans="1:6" x14ac:dyDescent="0.25">
      <c r="A15" t="s">
        <v>17</v>
      </c>
      <c r="B15">
        <v>707.10196317703696</v>
      </c>
      <c r="C15">
        <v>605.77800000000002</v>
      </c>
      <c r="D15">
        <v>0.5</v>
      </c>
      <c r="E15">
        <v>605.77800500000001</v>
      </c>
      <c r="F15">
        <f t="shared" si="0"/>
        <v>4.9999999873762135E-6</v>
      </c>
    </row>
    <row r="16" spans="1:6" x14ac:dyDescent="0.25">
      <c r="A16" t="s">
        <v>18</v>
      </c>
      <c r="B16">
        <v>675.58922270822404</v>
      </c>
      <c r="C16">
        <v>567.27530000000002</v>
      </c>
      <c r="D16">
        <v>0.38</v>
      </c>
      <c r="E16">
        <v>567.27529499999991</v>
      </c>
      <c r="F16">
        <f t="shared" si="0"/>
        <v>-5.0000001010630513E-6</v>
      </c>
    </row>
    <row r="17" spans="1:12" x14ac:dyDescent="0.25">
      <c r="A17" t="s">
        <v>19</v>
      </c>
      <c r="B17">
        <v>817.67520595304802</v>
      </c>
      <c r="C17">
        <v>700.33569999999997</v>
      </c>
      <c r="D17">
        <v>2.1799999999999899</v>
      </c>
      <c r="E17">
        <v>700.33568500000013</v>
      </c>
      <c r="F17">
        <f t="shared" si="0"/>
        <v>-1.4999999848441803E-5</v>
      </c>
    </row>
    <row r="18" spans="1:12" x14ac:dyDescent="0.25">
      <c r="A18" t="s">
        <v>20</v>
      </c>
      <c r="B18">
        <v>843.35990486176001</v>
      </c>
      <c r="C18">
        <v>687.81989999999996</v>
      </c>
      <c r="D18">
        <v>0.63999999999999901</v>
      </c>
      <c r="E18">
        <v>687.81986499999994</v>
      </c>
      <c r="F18">
        <f t="shared" si="0"/>
        <v>-3.5000000025320332E-5</v>
      </c>
    </row>
    <row r="19" spans="1:12" x14ac:dyDescent="0.25">
      <c r="A19" t="s">
        <v>21</v>
      </c>
      <c r="B19">
        <v>587.71866211704003</v>
      </c>
      <c r="C19">
        <v>513.74620000000004</v>
      </c>
      <c r="D19">
        <v>0.53999999999999904</v>
      </c>
      <c r="E19">
        <v>513.74617999999998</v>
      </c>
      <c r="F19">
        <f t="shared" si="0"/>
        <v>-2.0000000063191692E-5</v>
      </c>
    </row>
    <row r="20" spans="1:12" x14ac:dyDescent="0.25">
      <c r="A20" t="s">
        <v>22</v>
      </c>
      <c r="B20">
        <v>792.48693991445998</v>
      </c>
      <c r="C20">
        <v>692.35640000000001</v>
      </c>
      <c r="D20">
        <v>2.34</v>
      </c>
      <c r="E20">
        <v>692.35642000000007</v>
      </c>
      <c r="F20">
        <f t="shared" si="0"/>
        <v>2.0000000063191692E-5</v>
      </c>
    </row>
    <row r="21" spans="1:12" x14ac:dyDescent="0.25">
      <c r="A21" t="s">
        <v>23</v>
      </c>
      <c r="B21">
        <v>570.52084892188998</v>
      </c>
      <c r="C21">
        <v>498.7303</v>
      </c>
      <c r="D21">
        <v>0.499999999999999</v>
      </c>
      <c r="E21">
        <v>498.73032999999998</v>
      </c>
      <c r="F21">
        <f t="shared" si="0"/>
        <v>2.99999999811007E-5</v>
      </c>
    </row>
    <row r="22" spans="1:12" x14ac:dyDescent="0.25">
      <c r="A22" t="s">
        <v>24</v>
      </c>
      <c r="B22">
        <v>801.91845835201605</v>
      </c>
      <c r="C22">
        <v>667.8098</v>
      </c>
      <c r="D22">
        <v>0.3</v>
      </c>
      <c r="E22">
        <v>667.80983500000002</v>
      </c>
      <c r="F22">
        <f t="shared" si="0"/>
        <v>3.5000000025320332E-5</v>
      </c>
    </row>
    <row r="23" spans="1:12" x14ac:dyDescent="0.25">
      <c r="A23" t="s">
        <v>25</v>
      </c>
      <c r="B23">
        <v>643.39437373933799</v>
      </c>
      <c r="C23">
        <v>551.28800000000001</v>
      </c>
      <c r="D23">
        <v>1.6199999999999899</v>
      </c>
      <c r="E23">
        <v>551.288005</v>
      </c>
      <c r="F23">
        <f t="shared" si="0"/>
        <v>4.9999999873762135E-6</v>
      </c>
    </row>
    <row r="24" spans="1:12" x14ac:dyDescent="0.25">
      <c r="A24" t="s">
        <v>26</v>
      </c>
      <c r="B24">
        <v>835.66099415718998</v>
      </c>
      <c r="C24">
        <v>695.86990000000003</v>
      </c>
      <c r="D24">
        <v>2.1</v>
      </c>
      <c r="E24">
        <v>695.86988499999995</v>
      </c>
      <c r="F24">
        <f t="shared" si="0"/>
        <v>-1.5000000075815478E-5</v>
      </c>
    </row>
    <row r="25" spans="1:12" x14ac:dyDescent="0.25">
      <c r="A25" t="s">
        <v>27</v>
      </c>
      <c r="B25">
        <v>628.15669864444601</v>
      </c>
      <c r="C25">
        <v>538.26199999999994</v>
      </c>
      <c r="D25">
        <v>0.159999999999999</v>
      </c>
      <c r="E25">
        <v>538.26198999999997</v>
      </c>
      <c r="F25">
        <f t="shared" si="0"/>
        <v>-9.9999999747524271E-6</v>
      </c>
      <c r="J25" t="s">
        <v>52</v>
      </c>
      <c r="L25" t="s">
        <v>53</v>
      </c>
    </row>
    <row r="26" spans="1:12" x14ac:dyDescent="0.25">
      <c r="A26" t="s">
        <v>28</v>
      </c>
      <c r="B26">
        <v>668.12013302055095</v>
      </c>
      <c r="C26">
        <v>595.33040000000005</v>
      </c>
      <c r="D26">
        <v>1.8</v>
      </c>
      <c r="E26">
        <v>595.33040500000004</v>
      </c>
      <c r="F26">
        <f t="shared" si="0"/>
        <v>4.9999999873762135E-6</v>
      </c>
      <c r="L26" t="s">
        <v>54</v>
      </c>
    </row>
    <row r="27" spans="1:12" x14ac:dyDescent="0.25">
      <c r="A27" t="s">
        <v>29</v>
      </c>
      <c r="B27">
        <v>708.08471843974405</v>
      </c>
      <c r="C27">
        <v>589.78309999999999</v>
      </c>
      <c r="D27">
        <v>1.3399999999999901</v>
      </c>
      <c r="E27">
        <v>589.78308500000003</v>
      </c>
      <c r="F27">
        <f t="shared" si="0"/>
        <v>-1.4999999962128641E-5</v>
      </c>
      <c r="J27">
        <v>467.5</v>
      </c>
      <c r="K27">
        <f>J27+35</f>
        <v>502.5</v>
      </c>
      <c r="L27">
        <f>(J27+K27)/2</f>
        <v>485</v>
      </c>
    </row>
    <row r="28" spans="1:12" x14ac:dyDescent="0.25">
      <c r="A28" t="s">
        <v>30</v>
      </c>
      <c r="B28">
        <v>568.84863803271901</v>
      </c>
      <c r="C28">
        <v>497.27179999999998</v>
      </c>
      <c r="D28">
        <v>1.04</v>
      </c>
      <c r="E28">
        <v>497.27182999999997</v>
      </c>
      <c r="F28">
        <f t="shared" si="0"/>
        <v>2.99999999811007E-5</v>
      </c>
      <c r="J28">
        <f>J27+30</f>
        <v>497.5</v>
      </c>
      <c r="K28">
        <f t="shared" ref="K28:K36" si="1">J28+35</f>
        <v>532.5</v>
      </c>
      <c r="L28">
        <f t="shared" ref="L28:L36" si="2">(J28+K28)/2</f>
        <v>515</v>
      </c>
    </row>
    <row r="29" spans="1:12" x14ac:dyDescent="0.25">
      <c r="A29" t="s">
        <v>31</v>
      </c>
      <c r="B29">
        <v>749.58650623066399</v>
      </c>
      <c r="C29">
        <v>624.31489999999997</v>
      </c>
      <c r="D29">
        <v>0.19999999999999901</v>
      </c>
      <c r="E29">
        <v>624.31495000000007</v>
      </c>
      <c r="F29">
        <f t="shared" si="0"/>
        <v>5.0000000101135811E-5</v>
      </c>
      <c r="J29">
        <f t="shared" ref="J29:J36" si="3">J28+30</f>
        <v>527.5</v>
      </c>
      <c r="K29">
        <f t="shared" si="1"/>
        <v>562.5</v>
      </c>
      <c r="L29">
        <f t="shared" si="2"/>
        <v>545</v>
      </c>
    </row>
    <row r="30" spans="1:12" x14ac:dyDescent="0.25">
      <c r="A30" t="s">
        <v>32</v>
      </c>
      <c r="B30">
        <v>776.773970439923</v>
      </c>
      <c r="C30">
        <v>665.36170000000004</v>
      </c>
      <c r="D30">
        <v>2.16</v>
      </c>
      <c r="E30">
        <v>665.36170000000004</v>
      </c>
      <c r="F30">
        <f t="shared" si="0"/>
        <v>0</v>
      </c>
      <c r="J30">
        <f t="shared" si="3"/>
        <v>557.5</v>
      </c>
      <c r="K30">
        <f t="shared" si="1"/>
        <v>592.5</v>
      </c>
      <c r="L30">
        <f t="shared" si="2"/>
        <v>575</v>
      </c>
    </row>
    <row r="31" spans="1:12" x14ac:dyDescent="0.25">
      <c r="A31" t="s">
        <v>33</v>
      </c>
      <c r="B31">
        <v>802.82693611800198</v>
      </c>
      <c r="C31">
        <v>654.81460000000004</v>
      </c>
      <c r="D31">
        <v>1.28</v>
      </c>
      <c r="E31">
        <v>654.81458500000008</v>
      </c>
      <c r="F31">
        <f t="shared" si="0"/>
        <v>-1.4999999962128641E-5</v>
      </c>
      <c r="J31">
        <f t="shared" si="3"/>
        <v>587.5</v>
      </c>
      <c r="K31">
        <f t="shared" si="1"/>
        <v>622.5</v>
      </c>
      <c r="L31">
        <f t="shared" si="2"/>
        <v>605</v>
      </c>
    </row>
    <row r="32" spans="1:12" x14ac:dyDescent="0.25">
      <c r="A32" t="s">
        <v>34</v>
      </c>
      <c r="B32">
        <v>757.97839477136097</v>
      </c>
      <c r="C32">
        <v>613.2758</v>
      </c>
      <c r="D32">
        <v>0</v>
      </c>
      <c r="E32">
        <v>613.27582499999994</v>
      </c>
      <c r="F32">
        <f t="shared" si="0"/>
        <v>2.4999999936881068E-5</v>
      </c>
      <c r="J32">
        <f t="shared" si="3"/>
        <v>617.5</v>
      </c>
      <c r="K32">
        <f t="shared" si="1"/>
        <v>652.5</v>
      </c>
      <c r="L32">
        <f t="shared" si="2"/>
        <v>635</v>
      </c>
    </row>
    <row r="33" spans="1:12" x14ac:dyDescent="0.25">
      <c r="A33" t="s">
        <v>35</v>
      </c>
      <c r="B33">
        <v>602.91366617164499</v>
      </c>
      <c r="C33">
        <v>537.30870000000004</v>
      </c>
      <c r="D33">
        <v>2.16</v>
      </c>
      <c r="E33">
        <v>537.30874499999993</v>
      </c>
      <c r="F33">
        <f t="shared" si="0"/>
        <v>4.4999999886385922E-5</v>
      </c>
      <c r="J33">
        <f t="shared" si="3"/>
        <v>647.5</v>
      </c>
      <c r="K33">
        <f t="shared" si="1"/>
        <v>682.5</v>
      </c>
      <c r="L33">
        <f t="shared" si="2"/>
        <v>665</v>
      </c>
    </row>
    <row r="34" spans="1:12" x14ac:dyDescent="0.25">
      <c r="A34" t="s">
        <v>36</v>
      </c>
      <c r="B34">
        <v>620.69858484162501</v>
      </c>
      <c r="C34">
        <v>527.76179999999999</v>
      </c>
      <c r="D34">
        <v>0.86</v>
      </c>
      <c r="E34">
        <v>527.76182999999992</v>
      </c>
      <c r="F34">
        <f t="shared" si="0"/>
        <v>2.9999999924257281E-5</v>
      </c>
      <c r="J34">
        <f t="shared" si="3"/>
        <v>677.5</v>
      </c>
      <c r="K34">
        <f t="shared" si="1"/>
        <v>712.5</v>
      </c>
      <c r="L34">
        <f t="shared" si="2"/>
        <v>695</v>
      </c>
    </row>
    <row r="35" spans="1:12" x14ac:dyDescent="0.25">
      <c r="A35" t="s">
        <v>37</v>
      </c>
      <c r="B35">
        <v>783.37788970863301</v>
      </c>
      <c r="C35">
        <v>697.85479999999995</v>
      </c>
      <c r="D35">
        <v>1.6</v>
      </c>
      <c r="E35">
        <v>697.85476999999992</v>
      </c>
      <c r="F35">
        <f t="shared" si="0"/>
        <v>-3.0000000037944119E-5</v>
      </c>
      <c r="J35">
        <f t="shared" si="3"/>
        <v>707.5</v>
      </c>
      <c r="K35">
        <f t="shared" si="1"/>
        <v>742.5</v>
      </c>
      <c r="L35">
        <f t="shared" si="2"/>
        <v>725</v>
      </c>
    </row>
    <row r="36" spans="1:12" x14ac:dyDescent="0.25">
      <c r="A36" t="s">
        <v>38</v>
      </c>
      <c r="B36">
        <v>778.86715706259099</v>
      </c>
      <c r="C36">
        <v>616.7989</v>
      </c>
      <c r="D36">
        <v>0.55999999999999905</v>
      </c>
      <c r="E36">
        <v>616.79893500000003</v>
      </c>
      <c r="F36">
        <f t="shared" si="0"/>
        <v>3.5000000025320332E-5</v>
      </c>
      <c r="J36">
        <f t="shared" si="3"/>
        <v>737.5</v>
      </c>
      <c r="K36">
        <f t="shared" si="1"/>
        <v>772.5</v>
      </c>
      <c r="L36">
        <f t="shared" si="2"/>
        <v>755</v>
      </c>
    </row>
    <row r="37" spans="1:12" x14ac:dyDescent="0.25">
      <c r="A37" t="s">
        <v>39</v>
      </c>
      <c r="B37">
        <v>632.46241796711104</v>
      </c>
      <c r="C37">
        <v>552.77530000000002</v>
      </c>
      <c r="D37">
        <v>1.3</v>
      </c>
      <c r="E37">
        <v>552.77526499999999</v>
      </c>
      <c r="F37">
        <f t="shared" si="0"/>
        <v>-3.5000000025320332E-5</v>
      </c>
    </row>
    <row r="38" spans="1:12" x14ac:dyDescent="0.25">
      <c r="A38" t="s">
        <v>40</v>
      </c>
      <c r="B38">
        <v>753.618235712623</v>
      </c>
      <c r="C38">
        <v>671.34059999999999</v>
      </c>
      <c r="D38">
        <v>1.5599999999999901</v>
      </c>
      <c r="E38">
        <v>671.34057499999994</v>
      </c>
      <c r="F38">
        <f t="shared" si="0"/>
        <v>-2.5000000050567905E-5</v>
      </c>
    </row>
    <row r="39" spans="1:12" x14ac:dyDescent="0.25">
      <c r="A39" t="s">
        <v>41</v>
      </c>
      <c r="B39">
        <v>749.01859778335904</v>
      </c>
      <c r="C39">
        <v>623.83550000000002</v>
      </c>
      <c r="D39">
        <v>1.5799999999999901</v>
      </c>
      <c r="E39">
        <v>623.83551999999997</v>
      </c>
      <c r="F39">
        <f t="shared" si="0"/>
        <v>1.9999999949504854E-5</v>
      </c>
    </row>
    <row r="40" spans="1:12" x14ac:dyDescent="0.25">
      <c r="A40" t="s">
        <v>42</v>
      </c>
      <c r="B40">
        <v>798.69412390945797</v>
      </c>
      <c r="C40">
        <v>678.82309999999995</v>
      </c>
      <c r="D40">
        <v>1</v>
      </c>
      <c r="E40">
        <v>678.82314499999995</v>
      </c>
      <c r="F40">
        <f t="shared" si="0"/>
        <v>4.500000000007276E-5</v>
      </c>
    </row>
    <row r="41" spans="1:12" x14ac:dyDescent="0.25">
      <c r="A41" t="s">
        <v>43</v>
      </c>
      <c r="B41">
        <v>671.98910796245605</v>
      </c>
      <c r="C41">
        <v>575.7704</v>
      </c>
      <c r="D41">
        <v>0.3</v>
      </c>
      <c r="E41">
        <v>575.77037999999993</v>
      </c>
      <c r="F41">
        <f t="shared" si="0"/>
        <v>-2.0000000063191692E-5</v>
      </c>
    </row>
    <row r="42" spans="1:12" x14ac:dyDescent="0.25">
      <c r="A42" t="s">
        <v>44</v>
      </c>
      <c r="B42">
        <v>689.24392706296203</v>
      </c>
      <c r="C42">
        <v>602.30949999999996</v>
      </c>
      <c r="D42">
        <v>2.3199999999999998</v>
      </c>
      <c r="E42">
        <v>602.30946999999992</v>
      </c>
      <c r="F42">
        <f t="shared" si="0"/>
        <v>-3.0000000037944119E-5</v>
      </c>
    </row>
    <row r="43" spans="1:12" x14ac:dyDescent="0.25">
      <c r="A43" t="s">
        <v>45</v>
      </c>
      <c r="B43">
        <v>560.00421157873495</v>
      </c>
      <c r="C43">
        <v>476.23779999999999</v>
      </c>
      <c r="D43">
        <v>0.38</v>
      </c>
      <c r="E43">
        <v>476.23778999999996</v>
      </c>
      <c r="F43">
        <f t="shared" si="0"/>
        <v>-1.0000000031595846E-5</v>
      </c>
    </row>
    <row r="44" spans="1:12" x14ac:dyDescent="0.25">
      <c r="A44" t="s">
        <v>46</v>
      </c>
      <c r="B44">
        <v>598.90353236461794</v>
      </c>
      <c r="C44">
        <v>509.24869999999999</v>
      </c>
      <c r="D44">
        <v>1.3</v>
      </c>
      <c r="E44">
        <v>509.24868499999997</v>
      </c>
      <c r="F44">
        <f t="shared" si="0"/>
        <v>-1.5000000018972059E-5</v>
      </c>
    </row>
    <row r="45" spans="1:12" x14ac:dyDescent="0.25">
      <c r="A45" t="s">
        <v>47</v>
      </c>
      <c r="B45">
        <v>592.21487307095003</v>
      </c>
      <c r="C45">
        <v>527.77710000000002</v>
      </c>
      <c r="D45">
        <v>2.0799999999999899</v>
      </c>
      <c r="E45">
        <v>527.77707999999996</v>
      </c>
      <c r="F45">
        <f t="shared" si="0"/>
        <v>-2.0000000063191692E-5</v>
      </c>
    </row>
    <row r="46" spans="1:12" x14ac:dyDescent="0.25">
      <c r="A46" t="s">
        <v>48</v>
      </c>
      <c r="B46">
        <v>656.71896937749898</v>
      </c>
      <c r="C46">
        <v>558.30349999999999</v>
      </c>
      <c r="D46">
        <v>1.6</v>
      </c>
      <c r="E46">
        <v>558.30345999999997</v>
      </c>
      <c r="F46">
        <f t="shared" si="0"/>
        <v>-4.0000000012696546E-5</v>
      </c>
    </row>
    <row r="47" spans="1:12" x14ac:dyDescent="0.25">
      <c r="A47" t="s">
        <v>49</v>
      </c>
      <c r="B47">
        <v>814.25867433085398</v>
      </c>
      <c r="C47">
        <v>711.34109999999998</v>
      </c>
      <c r="D47">
        <v>0.76</v>
      </c>
      <c r="E47">
        <v>711.34109999999998</v>
      </c>
      <c r="F47">
        <f t="shared" si="0"/>
        <v>0</v>
      </c>
    </row>
    <row r="48" spans="1:12" x14ac:dyDescent="0.25">
      <c r="A48" s="1" t="s">
        <v>2</v>
      </c>
      <c r="B48">
        <v>735.82839999999999</v>
      </c>
      <c r="C48">
        <v>735.82839999999999</v>
      </c>
      <c r="D48">
        <v>0</v>
      </c>
      <c r="E48">
        <v>735.82842500000004</v>
      </c>
      <c r="F48">
        <f t="shared" si="0"/>
        <v>2.5000000050567905E-5</v>
      </c>
    </row>
    <row r="49" spans="1:6" x14ac:dyDescent="0.25">
      <c r="A49" s="1" t="s">
        <v>3</v>
      </c>
      <c r="B49">
        <v>560.77269999999999</v>
      </c>
      <c r="C49">
        <v>560.77269999999999</v>
      </c>
      <c r="D49">
        <v>1.78</v>
      </c>
      <c r="E49">
        <v>560.77272500000004</v>
      </c>
      <c r="F49">
        <f t="shared" si="0"/>
        <v>2.5000000050567905E-5</v>
      </c>
    </row>
    <row r="50" spans="1:6" x14ac:dyDescent="0.25">
      <c r="A50" s="2" t="s">
        <v>4</v>
      </c>
    </row>
    <row r="51" spans="1:6" x14ac:dyDescent="0.25">
      <c r="A51" s="2" t="s">
        <v>5</v>
      </c>
    </row>
    <row r="53" spans="1:6" x14ac:dyDescent="0.25">
      <c r="B53">
        <f>MIN(B2:B49)</f>
        <v>550.57587298099702</v>
      </c>
      <c r="C53">
        <f>MIN(C2:C49)</f>
        <v>476.23779999999999</v>
      </c>
    </row>
    <row r="54" spans="1:6" x14ac:dyDescent="0.25">
      <c r="B54">
        <f>MAX(B2:B49)</f>
        <v>849.19553250479998</v>
      </c>
      <c r="C54">
        <f>MAX(C2:C49)</f>
        <v>741.85220000000004</v>
      </c>
    </row>
  </sheetData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Mcneer, Nicole A./Graduate Medical Education</dc:creator>
  <cp:lastModifiedBy>Mcneer, Nicole A./Graduate Medical Education</cp:lastModifiedBy>
  <cp:lastPrinted>2019-01-25T18:49:43Z</cp:lastPrinted>
  <dcterms:created xsi:type="dcterms:W3CDTF">2018-11-14T20:41:04Z</dcterms:created>
  <dcterms:modified xsi:type="dcterms:W3CDTF">2019-04-05T18:11:27Z</dcterms:modified>
</cp:coreProperties>
</file>