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bookViews>
    <workbookView xWindow="0" yWindow="0" windowWidth="28800" windowHeight="10800" activeTab="3"/>
  </bookViews>
  <sheets>
    <sheet name="Instructions" sheetId="3" r:id="rId1"/>
    <sheet name="List" sheetId="7" r:id="rId2"/>
    <sheet name="Admin" sheetId="5" r:id="rId3"/>
    <sheet name="5W_Data_Entry" sheetId="4" r:id="rId4"/>
  </sheets>
  <definedNames>
    <definedName name="_xlnm._FilterDatabase" localSheetId="3" hidden="1">'5W_Data_Entry'!$A$3:$A$24</definedName>
    <definedName name="_xlnm._FilterDatabase" localSheetId="2" hidden="1">Admin!$A$1:$F$56</definedName>
    <definedName name="Beneficiary_type">List!$E$2:$E$5</definedName>
    <definedName name="Cluster" localSheetId="1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3">'5W_Data_Entry'!$A$1:$W$25</definedName>
    <definedName name="PROVINCE" localSheetId="3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4" l="1"/>
  <c r="U24" i="4"/>
  <c r="U20" i="4"/>
  <c r="U21" i="4"/>
  <c r="U22" i="4"/>
  <c r="U23" i="4"/>
  <c r="U19" i="4"/>
  <c r="U18" i="4"/>
  <c r="U13" i="4"/>
  <c r="U14" i="4"/>
  <c r="U25" i="4"/>
  <c r="U7" i="4"/>
  <c r="U8" i="4"/>
  <c r="U9" i="4"/>
  <c r="U10" i="4"/>
  <c r="U11" i="4"/>
  <c r="U12" i="4"/>
  <c r="U15" i="4"/>
  <c r="U4" i="4"/>
  <c r="U5" i="4"/>
  <c r="U6" i="4"/>
  <c r="U16" i="4"/>
  <c r="U17" i="4"/>
</calcChain>
</file>

<file path=xl/sharedStrings.xml><?xml version="1.0" encoding="utf-8"?>
<sst xmlns="http://schemas.openxmlformats.org/spreadsheetml/2006/main" count="2251" uniqueCount="859">
  <si>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</si>
  <si>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</si>
  <si>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</si>
  <si>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</si>
  <si>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</si>
  <si>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</si>
  <si>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</si>
  <si>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</si>
  <si>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</si>
  <si>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</si>
  <si>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</si>
  <si>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</si>
  <si>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</si>
  <si>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</si>
  <si>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</si>
  <si>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</si>
  <si>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</si>
  <si>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</si>
  <si>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</si>
  <si>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</si>
  <si>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</si>
  <si>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</si>
  <si>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</si>
  <si>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</si>
  <si>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</si>
  <si>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</si>
  <si>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</si>
  <si>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</si>
  <si>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</si>
  <si>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</si>
  <si>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</si>
  <si>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</si>
  <si>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</si>
  <si>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</si>
  <si>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</si>
  <si>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</si>
  <si>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</si>
  <si>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</si>
  <si>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</si>
  <si>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</si>
  <si>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</si>
  <si>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</si>
  <si>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</si>
  <si>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</si>
  <si>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</si>
  <si>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</si>
  <si>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</si>
  <si>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</si>
  <si>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</si>
  <si>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</si>
  <si>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</si>
  <si>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</si>
  <si>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</si>
  <si>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</si>
  <si>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</si>
  <si>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</si>
  <si>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</si>
  <si>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</si>
  <si>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</si>
  <si>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</si>
  <si>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</si>
  <si>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</si>
  <si>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</si>
  <si>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</si>
  <si>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</si>
  <si>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</si>
  <si>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</si>
  <si>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</si>
  <si>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</si>
  <si>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</si>
  <si>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</si>
  <si>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</si>
  <si>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</si>
  <si>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</si>
  <si>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</si>
  <si>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</si>
  <si>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</si>
  <si>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</si>
  <si>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</si>
  <si>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</si>
  <si>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</si>
  <si>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</si>
  <si>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</si>
  <si>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</si>
  <si>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</si>
  <si>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</si>
  <si>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</si>
  <si>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</si>
  <si>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</si>
  <si>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</si>
  <si>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</si>
  <si>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</si>
  <si>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</si>
  <si>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</si>
  <si>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</si>
  <si>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</si>
  <si>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</si>
  <si>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</si>
  <si>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</si>
  <si>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</si>
  <si>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</si>
  <si>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</si>
  <si>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</si>
  <si>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</si>
  <si>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</si>
  <si>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</si>
  <si>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</si>
  <si>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</si>
  <si>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</si>
  <si>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</si>
  <si>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</si>
  <si>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</si>
  <si>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</si>
  <si>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</si>
  <si>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</si>
  <si>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</si>
  <si>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</si>
  <si>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</si>
  <si>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</si>
  <si>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</si>
  <si>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</si>
  <si>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</si>
  <si>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</si>
  <si>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</si>
  <si>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</si>
  <si>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</si>
  <si>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</si>
  <si>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</si>
  <si>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</si>
  <si>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</si>
  <si>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</si>
  <si>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</si>
  <si>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</si>
  <si>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</si>
  <si>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</si>
  <si>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</si>
  <si>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</si>
  <si>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</si>
  <si>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</si>
  <si>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</si>
  <si>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</si>
  <si>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</si>
  <si>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</si>
  <si>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</si>
  <si>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</si>
  <si>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</si>
  <si>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</si>
  <si>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</si>
  <si>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</si>
  <si>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</si>
  <si>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</si>
  <si>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</si>
  <si>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</si>
  <si>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</si>
  <si>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</si>
  <si>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</si>
  <si>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</si>
  <si>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</si>
  <si>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</si>
  <si>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</si>
  <si>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</si>
  <si>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</si>
  <si>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</si>
  <si>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</si>
  <si>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</si>
  <si>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</si>
  <si>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</si>
  <si>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</si>
  <si>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</si>
  <si>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</si>
  <si>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</si>
  <si>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</si>
  <si>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</si>
  <si>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</si>
  <si>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</si>
  <si>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</si>
  <si>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</si>
  <si>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</si>
  <si>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</si>
  <si>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</si>
  <si>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</si>
  <si>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</si>
  <si>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</si>
  <si>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</si>
  <si>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</si>
  <si>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</si>
  <si>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</si>
  <si>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</si>
  <si>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</si>
  <si>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</si>
  <si>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</si>
  <si>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</si>
  <si>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</si>
  <si>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</si>
  <si>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</si>
  <si>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</si>
  <si>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</si>
  <si>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</si>
  <si>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</si>
  <si>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</si>
  <si>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</si>
  <si>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</si>
  <si>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</si>
  <si>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</si>
  <si>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</si>
  <si>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</si>
  <si>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</si>
  <si>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</si>
  <si>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</si>
  <si>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</si>
  <si>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</si>
  <si>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</si>
  <si>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</si>
  <si>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</si>
  <si>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</si>
  <si>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</si>
  <si>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</si>
  <si>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</si>
  <si>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</si>
  <si>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</si>
  <si>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</si>
  <si>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</si>
  <si>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</si>
  <si>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</si>
  <si>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</si>
  <si>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</si>
  <si>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</si>
  <si>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</si>
  <si>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</si>
  <si>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</si>
  <si>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</si>
  <si>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</si>
  <si>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</si>
  <si>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</si>
  <si>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</si>
  <si>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</si>
  <si>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</si>
  <si>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</si>
  <si>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</si>
  <si>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</si>
  <si>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</si>
  <si>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</si>
  <si>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</si>
  <si>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</si>
  <si>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</si>
  <si>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</si>
  <si>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</si>
  <si>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</si>
  <si>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</si>
  <si>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</si>
  <si>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</si>
  <si>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</si>
  <si>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</si>
  <si>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</si>
  <si>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</si>
  <si>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</si>
  <si>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</si>
  <si>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</si>
  <si>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</si>
  <si>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</si>
  <si>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</si>
  <si>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</si>
  <si>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</si>
  <si>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</si>
  <si>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</si>
  <si>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</si>
  <si>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</si>
  <si>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</si>
  <si>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</si>
  <si>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</si>
  <si>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</si>
  <si>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</si>
  <si>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</si>
  <si>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</si>
  <si>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</si>
  <si>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</si>
  <si>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</si>
  <si>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</si>
  <si>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</si>
  <si>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</si>
  <si>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</si>
  <si>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</si>
  <si>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</si>
  <si>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</si>
  <si>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</si>
  <si>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</si>
  <si>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</si>
  <si>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</si>
  <si>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</si>
  <si>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</si>
  <si>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</si>
  <si>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</si>
  <si>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</si>
  <si>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</si>
  <si>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</si>
  <si>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</si>
  <si>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</si>
  <si>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</si>
  <si>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</si>
  <si>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</si>
  <si>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</si>
  <si>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</si>
  <si>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</si>
  <si>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</si>
  <si>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</si>
  <si>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</si>
  <si>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</si>
  <si>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</si>
  <si>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</si>
  <si>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</si>
  <si>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</si>
  <si>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</si>
  <si>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</si>
  <si>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</si>
  <si>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</si>
  <si>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</si>
  <si>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</si>
  <si>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</si>
  <si>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</si>
  <si>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</si>
  <si>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</si>
  <si>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</si>
  <si>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</si>
  <si>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</si>
  <si>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</si>
  <si>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</si>
  <si>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</si>
  <si>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</si>
  <si>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</si>
  <si>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</si>
  <si>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</si>
  <si>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</si>
  <si>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</si>
  <si>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</si>
  <si>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</si>
  <si>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</si>
  <si>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</si>
  <si>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</si>
  <si>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</si>
  <si>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</si>
  <si>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</si>
  <si>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</si>
  <si>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</si>
  <si>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</si>
  <si>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</si>
  <si>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</si>
  <si>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</si>
  <si>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</si>
  <si>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</si>
  <si>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</si>
  <si>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</si>
  <si>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</si>
  <si>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</si>
  <si>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</si>
  <si>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</si>
  <si>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</si>
  <si>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</si>
  <si>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</si>
  <si>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</si>
  <si>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</si>
  <si>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</si>
  <si>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</si>
  <si>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</si>
  <si>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</si>
  <si>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</si>
  <si>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</si>
  <si>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</si>
  <si>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</si>
  <si>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</si>
  <si>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</si>
  <si>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</si>
  <si>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</si>
  <si>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</si>
  <si>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</si>
  <si>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</si>
  <si>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</si>
  <si>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</si>
  <si>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</si>
  <si>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</si>
  <si>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</si>
  <si>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</si>
  <si>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</si>
  <si>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</si>
  <si>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</si>
  <si>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</si>
  <si>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</si>
  <si>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</si>
  <si>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</si>
  <si>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</si>
  <si>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</si>
  <si>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</si>
  <si>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</si>
  <si>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</si>
  <si>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</si>
  <si>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</si>
  <si>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</si>
  <si>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</si>
  <si>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</si>
  <si>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</si>
  <si>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</si>
  <si>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</si>
  <si>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</si>
  <si>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</si>
  <si>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</si>
  <si>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</si>
  <si>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</si>
  <si>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</si>
  <si>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</si>
  <si>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</si>
  <si>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</si>
  <si>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</si>
  <si>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</si>
  <si>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</si>
  <si>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</si>
  <si>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</si>
  <si>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</si>
  <si>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</si>
  <si>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</si>
  <si>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</si>
  <si>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</si>
  <si>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</si>
  <si>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</si>
  <si>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</si>
  <si>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</si>
  <si>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</si>
  <si>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</si>
  <si>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</si>
  <si>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</si>
  <si>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</si>
  <si>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</si>
  <si>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</si>
  <si>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</si>
  <si>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</si>
  <si>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</si>
  <si>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</si>
  <si>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</si>
  <si>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</si>
  <si>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</si>
  <si>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</si>
  <si>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</si>
  <si>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</si>
  <si>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</si>
  <si>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</si>
  <si>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</si>
  <si>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</si>
  <si>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</si>
  <si>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</si>
  <si>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</si>
  <si>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</si>
  <si>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</si>
  <si>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</si>
  <si>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</si>
  <si>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</si>
  <si>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</si>
  <si>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</si>
  <si>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</si>
  <si>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</si>
  <si>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</si>
  <si>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</si>
  <si>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</si>
  <si>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</si>
  <si>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</si>
  <si>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</si>
  <si>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</si>
  <si>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</si>
  <si>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</si>
  <si>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</si>
  <si>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</si>
  <si>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</si>
  <si>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</si>
  <si>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</si>
  <si>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</si>
  <si>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</si>
  <si>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</si>
  <si>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</si>
  <si>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</si>
  <si>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</si>
  <si>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</si>
  <si>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</si>
  <si>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</si>
  <si>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</si>
  <si>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</si>
  <si>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</si>
  <si>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</si>
  <si>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</si>
  <si>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</si>
  <si>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</si>
  <si>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</si>
  <si>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</si>
  <si>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</si>
  <si>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</si>
  <si>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</si>
  <si>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</si>
  <si>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</si>
  <si>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</si>
  <si>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</si>
  <si>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</si>
  <si>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</si>
  <si>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</si>
  <si>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</si>
  <si>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</si>
  <si>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</si>
  <si>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</si>
  <si>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</si>
  <si>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</si>
  <si>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</si>
  <si>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</si>
  <si>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</si>
  <si>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</si>
  <si>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</si>
  <si>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</si>
  <si>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</si>
  <si>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</si>
  <si>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</si>
  <si>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</si>
  <si>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</si>
  <si>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</si>
  <si>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</si>
  <si>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</si>
  <si>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</si>
  <si>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</si>
  <si>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</si>
  <si>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</si>
  <si>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</si>
  <si>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</si>
  <si>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</si>
  <si>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</si>
  <si>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</si>
  <si>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</si>
  <si>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</si>
  <si>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</si>
  <si>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</si>
  <si>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</si>
  <si>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</si>
  <si>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</si>
  <si>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</si>
  <si>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</si>
  <si>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</si>
  <si>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</si>
  <si>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</si>
  <si>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</si>
  <si>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</si>
  <si>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</si>
  <si>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</si>
  <si>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</si>
  <si>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</si>
  <si>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</si>
  <si>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</si>
  <si>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</si>
  <si>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</si>
  <si>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</si>
  <si>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</si>
  <si>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</si>
  <si>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</si>
  <si>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</si>
  <si>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</si>
  <si>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</si>
  <si>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</si>
  <si>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</si>
  <si>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</si>
  <si>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</si>
  <si>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</si>
  <si>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</si>
  <si>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</si>
  <si>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</si>
  <si>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</si>
  <si>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</si>
  <si>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</si>
  <si>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</si>
  <si>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</si>
  <si>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</si>
  <si>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</si>
  <si>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</si>
  <si>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</si>
  <si>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</si>
  <si>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</si>
  <si>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</si>
  <si>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</si>
  <si>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</si>
  <si>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</si>
  <si>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</si>
  <si>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</si>
  <si>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</si>
  <si>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</si>
  <si>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</si>
  <si>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</si>
  <si>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</si>
  <si>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</si>
  <si>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</si>
  <si>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</si>
  <si>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</si>
  <si>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</si>
  <si>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</si>
  <si>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</si>
  <si>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</si>
  <si>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</si>
  <si>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</si>
  <si>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</si>
  <si>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</si>
  <si>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</si>
  <si>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</si>
  <si>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</si>
  <si>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</si>
  <si>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</si>
  <si>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</si>
  <si>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</si>
  <si>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</si>
  <si>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</si>
  <si>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</si>
  <si>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</si>
  <si>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</si>
  <si>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</si>
  <si>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</si>
  <si>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</si>
  <si>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</si>
  <si>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</si>
  <si>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</si>
  <si>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</si>
  <si>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</si>
  <si>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</si>
  <si>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</si>
  <si>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</si>
  <si>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</si>
  <si>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</si>
  <si>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</si>
  <si>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</si>
  <si>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</si>
  <si>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</si>
  <si>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</si>
  <si>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</si>
  <si>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</si>
  <si>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</si>
  <si>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</si>
  <si>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</si>
  <si>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</si>
  <si>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</si>
  <si>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</si>
  <si>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</si>
  <si>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</si>
  <si>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</si>
  <si>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</si>
  <si>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</si>
  <si>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</si>
  <si>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</si>
  <si>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</si>
  <si>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</si>
  <si>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</si>
  <si>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</si>
  <si>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</si>
  <si>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</si>
  <si>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</si>
  <si>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</si>
  <si>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</si>
  <si>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</si>
  <si>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</si>
  <si>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</si>
  <si>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</si>
  <si>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</si>
  <si>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</si>
  <si>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</si>
  <si>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</si>
  <si>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</si>
  <si>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</si>
  <si>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</si>
  <si>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</si>
  <si>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</si>
  <si>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</si>
  <si>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</si>
  <si>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</si>
  <si>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</si>
  <si>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</si>
  <si>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</si>
  <si>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</si>
  <si>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</si>
  <si>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</si>
  <si>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</si>
  <si>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</si>
  <si>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</si>
  <si>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</si>
  <si>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</si>
  <si>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</si>
  <si>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</si>
  <si>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</si>
  <si>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</si>
  <si>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</si>
  <si>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</si>
  <si>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</si>
  <si>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</si>
  <si>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</si>
  <si>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</si>
  <si>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</si>
  <si>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</si>
  <si>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</si>
  <si>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</si>
  <si>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</si>
  <si>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</si>
  <si>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</si>
  <si>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</si>
  <si>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</si>
  <si>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</si>
  <si>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</si>
  <si>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</si>
  <si>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</si>
  <si>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</si>
  <si>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</si>
  <si>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</si>
  <si>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</si>
  <si>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</si>
  <si>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</si>
  <si>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</si>
  <si>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</si>
  <si>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</si>
  <si>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</si>
  <si>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</si>
  <si>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</si>
  <si>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</si>
  <si>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</si>
  <si>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</si>
  <si>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</si>
  <si>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</si>
  <si>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</si>
  <si>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</si>
  <si>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</si>
  <si>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</si>
  <si>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</si>
  <si>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</si>
  <si>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</si>
  <si>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</si>
  <si>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</si>
  <si>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</si>
  <si>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</si>
  <si>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</si>
  <si>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</si>
  <si>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</si>
  <si>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</si>
  <si>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</si>
  <si>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</si>
  <si>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</si>
  <si>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</si>
  <si>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</si>
  <si>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</si>
  <si>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</si>
  <si>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</si>
  <si>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</si>
  <si>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</si>
  <si>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</si>
  <si>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</si>
  <si>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</si>
  <si>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</si>
  <si>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</si>
  <si>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</si>
  <si>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</si>
  <si>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</si>
  <si>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</si>
  <si>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</si>
  <si>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</si>
  <si>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</si>
  <si>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</si>
  <si>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</si>
  <si>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</si>
  <si>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</si>
  <si>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</si>
  <si>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</si>
  <si>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</si>
  <si>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</si>
  <si>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</si>
  <si>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</si>
  <si>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</si>
  <si>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</si>
  <si>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</si>
  <si>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</si>
  <si>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</si>
  <si>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</si>
  <si>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</si>
  <si>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</si>
  <si>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</si>
  <si>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</si>
  <si>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</si>
  <si>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</si>
  <si>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</si>
  <si>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</si>
  <si>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</si>
  <si>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</si>
  <si>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</si>
  <si>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</si>
  <si>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</si>
  <si>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</si>
  <si>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</si>
  <si>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</si>
  <si>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</si>
  <si>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</si>
  <si>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</si>
  <si>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</si>
  <si>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</si>
  <si>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</si>
  <si>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</si>
  <si>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</si>
  <si>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</si>
  <si>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</si>
  <si>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</si>
  <si>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</si>
  <si>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</si>
  <si>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</si>
  <si>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</si>
  <si>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</si>
  <si>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</si>
  <si>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</si>
  <si>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</si>
  <si>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</si>
  <si>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</si>
  <si>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</si>
  <si>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</si>
  <si>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</si>
  <si>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</si>
  <si>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</si>
  <si>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High-performance UNICEF tents provided to very congested ECDE centers.</t>
  </si>
  <si>
    <t>Children enrolled and have access to inclusive child friendly ECDE education</t>
  </si>
  <si>
    <t>tanks installed in ECDE centers</t>
  </si>
  <si>
    <t>ECDE incentive, national and county ECDE teachers trained on Competency-Based focused Curriculum, basic counselling skills, large classroom management, and gender-responsive education.</t>
  </si>
  <si>
    <t>Provision of teaching, learning kits, and disability kits</t>
  </si>
  <si>
    <t>Parents trained on ECDE and how to manage their mental health and those of their children during a crisis.</t>
  </si>
  <si>
    <t>School Management Committee (SMC) members trained on their role in resource mobilization, monitoring quality standards, and management of ECDE centres</t>
  </si>
  <si>
    <t>ECDEs that hold reflection sessions and seminars held for SMC members to strengthen governance and sustainability</t>
  </si>
  <si>
    <t>ECDE coordination meetings</t>
  </si>
  <si>
    <t>Supervision visits of ECDE teachers and centers by county government</t>
  </si>
  <si>
    <t>Teachers trained on curriculum content, pedagogy, life skills, peace education, classroom management, gender inclusive education and gender equality-interactive teacher training.</t>
  </si>
  <si>
    <t>Teachers post training classroom observations done</t>
  </si>
  <si>
    <t>Trained teachers demonstrating child centered teaching techniques (Talking walls, Teacher-Pupil interaction)</t>
  </si>
  <si>
    <t>Teachers, National and Incentive refugee retained and teaching in Kalobeyei settlement schools</t>
  </si>
  <si>
    <t>Caregivers/parents benefiting from capacity building on importance of educating and supporting the special need learners.</t>
  </si>
  <si>
    <t>BoM members trained on school governance and accountability</t>
  </si>
  <si>
    <t>Young people completing the skills training programme</t>
  </si>
  <si>
    <t>Young people receiving start up kits</t>
  </si>
  <si>
    <t xml:space="preserve">Latter Day Saints </t>
  </si>
  <si>
    <t>Completed</t>
  </si>
  <si>
    <t xml:space="preserve">3 tents installed </t>
  </si>
  <si>
    <t>5613 (2929 boys, 2684 girls) learners enrolled</t>
  </si>
  <si>
    <t>23 (17M, 6F) incentive teachers and 3 (1M, 2F) national teachers recruited</t>
  </si>
  <si>
    <t xml:space="preserve">5613 (2929 boys, 2684 girls) ECDE learners and 222 (198 boys, 33 girls) learners enrolled at the reception centre; 104 (64boys, 40 girls) received Child-centered learning and play materials </t>
  </si>
  <si>
    <t>90 (35M, 55F) BOMs participated in two reflection sessions at the 6 ECDEs</t>
  </si>
  <si>
    <t>33 (14M, 19F), Refugee 7(3M, 4F), Host 26 (14M, 12F), 2 (M) PWD participated in coordination meeting</t>
  </si>
  <si>
    <t>4 (3M, 1F) ECDE county government officers conducted assessment and classroom observation for 49 (25M, 24F) ECDE teachers</t>
  </si>
  <si>
    <t>78 (63M, 15F) teachers were assessed during the post classroom observations.</t>
  </si>
  <si>
    <t>67 (55M, 12F)</t>
  </si>
  <si>
    <t>670 (172M, 498F) caregivers/parents trained</t>
  </si>
  <si>
    <t>80 (33M,47F) BoM members trained</t>
  </si>
  <si>
    <t>80 (44M, 36F) BOMs participated in 2 reflection meetings</t>
  </si>
  <si>
    <t>54 (40M, 14F) young people with 4(2M, 2F) young PWD completed and graduated digital skills and web design training</t>
  </si>
  <si>
    <t>6 (4F, 2M) young people awarded with start-up kits</t>
  </si>
  <si>
    <t>Four 10,000-litre capacity water tanks benefiting 5613 (2929 boys, 2684 girls) learners installed</t>
  </si>
  <si>
    <t>50 (25 M, 25 F) teachers trained</t>
  </si>
  <si>
    <t>Incentive and National teachers facilitated to provide quality pre-primary education.</t>
  </si>
  <si>
    <t>768 (128 M, 640 F) parents, 16 (5M, 11F) host, 752 (123M, 629F) with 24 (13M, 11F) PWDs trained on mental health.</t>
  </si>
  <si>
    <t>90 (52 M, 38F) with 3(M) PWDs trained</t>
  </si>
  <si>
    <t xml:space="preserve"> </t>
  </si>
  <si>
    <t>78 (63M, 15F) teachers trained; 63 (53M, 10F) refugees; 15 (10M, 5F) host with 2 (M) teachers with special needs.</t>
  </si>
  <si>
    <t xml:space="preserve">Reflection sessions and seminars held for BOM members from the 6 schools to strengthen governance and sustainability
</t>
  </si>
  <si>
    <t>Children enrolled and have access to inclusive child friendly primary education</t>
  </si>
  <si>
    <t>Children supported with learning materils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</si>
</sst>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44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1"/>
      <color rgb="FFFF0000"/>
      <name val="Arial"/>
      <family val="2"/>
    </font>
    <font>
      <sz val="10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4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115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8" borderId="2" xfId="0" applyFont="1" applyFill="1" applyBorder="1" applyAlignment="1">
      <alignment horizontal="center" vertical="center" wrapText="1"/>
    </xf>
    <xf numFmtId="0" fontId="31" fillId="14" borderId="3" xfId="0" applyFont="1" applyFill="1" applyBorder="1" applyAlignment="1">
      <alignment horizontal="center" vertical="center" wrapText="1"/>
    </xf>
    <xf numFmtId="0" fontId="29" fillId="15" borderId="4" xfId="0" applyFont="1" applyFill="1" applyBorder="1" applyAlignment="1">
      <alignment horizontal="center"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7" fillId="12" borderId="4" xfId="0" applyFont="1" applyFill="1" applyBorder="1" applyAlignment="1">
      <alignment horizontal="center" vertical="center" wrapText="1"/>
    </xf>
    <xf numFmtId="0" fontId="34" fillId="12" borderId="4" xfId="0" applyFont="1" applyFill="1" applyBorder="1" applyAlignment="1">
      <alignment horizontal="center" vertical="center" wrapText="1"/>
    </xf>
    <xf numFmtId="1" fontId="27" fillId="17" borderId="4" xfId="0" applyNumberFormat="1" applyFont="1" applyFill="1" applyBorder="1" applyAlignment="1">
      <alignment horizontal="center" vertical="center" wrapText="1"/>
    </xf>
    <xf numFmtId="0" fontId="34" fillId="17" borderId="4" xfId="0" applyFont="1" applyFill="1" applyBorder="1" applyAlignment="1">
      <alignment horizontal="center" vertical="center" wrapText="1"/>
    </xf>
    <xf numFmtId="0" fontId="31" fillId="17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1" borderId="2" xfId="0" applyNumberFormat="1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vertical="center" wrapText="1"/>
    </xf>
    <xf numFmtId="0" fontId="31" fillId="20" borderId="3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0" borderId="4" xfId="0" applyFont="1" applyFill="1" applyBorder="1" applyAlignment="1">
      <alignment horizontal="center" vertical="center" wrapText="1"/>
    </xf>
    <xf numFmtId="0" fontId="40" fillId="10" borderId="4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left" vertical="center"/>
    </xf>
    <xf numFmtId="0" fontId="27" fillId="8" borderId="4" xfId="0" applyFont="1" applyFill="1" applyBorder="1" applyAlignment="1">
      <alignment horizontal="center" vertical="center" wrapText="1"/>
    </xf>
    <xf numFmtId="0" fontId="38" fillId="8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0" fontId="29" fillId="8" borderId="12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justify" vertical="center" wrapText="1"/>
    </xf>
    <xf numFmtId="0" fontId="33" fillId="0" borderId="10" xfId="0" applyFont="1" applyBorder="1" applyAlignment="1">
      <alignment horizontal="justify" vertical="center" wrapText="1"/>
    </xf>
    <xf numFmtId="0" fontId="18" fillId="0" borderId="10" xfId="0" applyFont="1" applyBorder="1" applyAlignment="1">
      <alignment vertical="center" wrapText="1"/>
    </xf>
    <xf numFmtId="0" fontId="43" fillId="0" borderId="10" xfId="0" applyFont="1" applyBorder="1" applyAlignment="1">
      <alignment horizontal="left" vertical="center"/>
    </xf>
    <xf numFmtId="3" fontId="42" fillId="0" borderId="7" xfId="0" applyNumberFormat="1" applyFont="1" applyBorder="1" applyAlignment="1">
      <alignment horizontal="center" vertical="center"/>
    </xf>
    <xf numFmtId="0" fontId="42" fillId="4" borderId="0" xfId="0" applyFont="1" applyFill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8" fillId="0" borderId="11" xfId="0" applyFont="1" applyBorder="1" applyAlignment="1">
      <alignment vertical="center" wrapText="1"/>
    </xf>
    <xf numFmtId="37" fontId="37" fillId="0" borderId="1" xfId="0" applyNumberFormat="1" applyFont="1" applyBorder="1" applyAlignment="1">
      <alignment horizontal="center" vertical="center" wrapText="1"/>
    </xf>
    <xf numFmtId="0" fontId="32" fillId="19" borderId="12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justify" vertical="center" wrapText="1"/>
      <protection locked="0"/>
    </xf>
    <xf numFmtId="0" fontId="37" fillId="0" borderId="10" xfId="0" applyFont="1" applyBorder="1" applyAlignment="1">
      <alignment vertical="center" wrapText="1"/>
    </xf>
    <xf numFmtId="17" fontId="37" fillId="6" borderId="5" xfId="0" applyNumberFormat="1" applyFont="1" applyFill="1" applyBorder="1" applyAlignment="1" applyProtection="1">
      <alignment horizontal="left" vertical="center" wrapText="1"/>
      <protection locked="0"/>
    </xf>
    <xf numFmtId="0" fontId="37" fillId="0" borderId="5" xfId="0" applyFont="1" applyBorder="1" applyAlignment="1" applyProtection="1">
      <alignment horizontal="left" vertical="center"/>
      <protection locked="0"/>
    </xf>
    <xf numFmtId="0" fontId="37" fillId="0" borderId="2" xfId="0" applyFont="1" applyBorder="1" applyAlignment="1" applyProtection="1">
      <alignment horizontal="left" vertical="center" wrapText="1"/>
      <protection locked="0"/>
    </xf>
    <xf numFmtId="0" fontId="37" fillId="0" borderId="1" xfId="0" applyFont="1" applyBorder="1" applyAlignment="1" applyProtection="1">
      <alignment horizontal="left" vertical="center" wrapText="1"/>
      <protection locked="0"/>
    </xf>
    <xf numFmtId="0" fontId="18" fillId="0" borderId="13" xfId="0" applyFont="1" applyBorder="1" applyAlignment="1" applyProtection="1">
      <alignment horizontal="justify" vertical="center" wrapText="1"/>
      <protection locked="0"/>
    </xf>
    <xf numFmtId="0" fontId="37" fillId="0" borderId="6" xfId="0" applyFont="1" applyBorder="1" applyAlignment="1" applyProtection="1">
      <alignment horizontal="left" vertical="center"/>
      <protection locked="0"/>
    </xf>
    <xf numFmtId="0" fontId="37" fillId="0" borderId="10" xfId="0" applyFont="1" applyBorder="1" applyAlignment="1" applyProtection="1">
      <alignment horizontal="left" vertical="center"/>
      <protection locked="0"/>
    </xf>
    <xf numFmtId="17" fontId="37" fillId="21" borderId="2" xfId="0" applyNumberFormat="1" applyFont="1" applyFill="1" applyBorder="1" applyAlignment="1" applyProtection="1">
      <alignment horizontal="center" vertical="center" wrapText="1"/>
      <protection locked="0"/>
    </xf>
    <xf numFmtId="164" fontId="37" fillId="0" borderId="2" xfId="0" applyNumberFormat="1" applyFont="1" applyBorder="1" applyAlignment="1" applyProtection="1">
      <alignment horizontal="center" vertical="center" wrapText="1"/>
      <protection locked="0"/>
    </xf>
    <xf numFmtId="3" fontId="37" fillId="0" borderId="7" xfId="0" applyNumberFormat="1" applyFont="1" applyBorder="1" applyAlignment="1" applyProtection="1">
      <alignment horizontal="center" vertical="center"/>
      <protection locked="0"/>
    </xf>
    <xf numFmtId="0" fontId="17" fillId="4" borderId="0" xfId="0" applyFont="1" applyFill="1" applyAlignment="1" applyProtection="1">
      <alignment horizontal="left" vertical="center"/>
      <protection locked="0"/>
    </xf>
    <xf numFmtId="0" fontId="18" fillId="4" borderId="0" xfId="0" applyFont="1" applyFill="1" applyAlignment="1" applyProtection="1">
      <alignment horizontal="left"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41" fillId="0" borderId="10" xfId="0" applyFont="1" applyBorder="1" applyAlignment="1" applyProtection="1">
      <alignment horizontal="left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30" fillId="7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6" borderId="1" xfId="0" applyNumberFormat="1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Regions" displayName="Regions" ref="A1:B48" totalsRowShown="0" headerRowDxfId="26" headerRowCellStyle="Normal 3" dataCellStyle="Normal 3">
  <autoFilter ref="A1:B48"/>
  <tableColumns count="2">
    <tableColumn id="1" name="Regions" dataDxfId="25" dataCellStyle="Normal 3"/>
    <tableColumn id="2" name="Reporting Month" dataDxfId="24" dataCellStyle="Normal 3"/>
  </tableColumns>
  <tableStyleInfo name="Fill_here-style" showFirstColumn="0" showLastColumn="0" showRowStripes="1" showColumnStripes="0"/>
</table>
</file>

<file path=xl/tables/table2.xml><?xml version="1.0" encoding="utf-8"?>
<table xmlns="http://schemas.openxmlformats.org/spreadsheetml/2006/main" id="37" name="Main" displayName="Main" ref="B3:V26" headerRowDxfId="23" dataDxfId="22" totalsRowDxfId="21">
  <autoFilter ref="B3:V26"/>
  <sortState ref="B4:V25">
    <sortCondition ref="N4:N25"/>
    <sortCondition ref="J4:J25"/>
  </sortState>
  <tableColumns count="21">
    <tableColumn id="1" name="Lead Organisation Name" dataDxfId="20"/>
    <tableColumn id="2" name="Organisation Type_x000a_Choose from the dropdown list or type the key words " dataDxfId="19"/>
    <tableColumn id="8" name="Donor / Grant Name" dataDxfId="18"/>
    <tableColumn id="3" name="Cluster / Sector_x000a_Choose from the dropdown list " dataDxfId="17"/>
    <tableColumn id="5" name="Education Level Supported_x000a_Choose from the dropdown list " dataDxfId="16"/>
    <tableColumn id="11" name="Monitoring  Indicator" dataDxfId="15"/>
    <tableColumn id="4" name="Main Activity  _x000a_Brief description of main activity (short sentence)_x000a__x000a_" dataDxfId="14"/>
    <tableColumn id="6" name="Implementing Partner_x000a_If the same organisation is implementing directly, please add the name of the organisation again_x000a_" dataDxfId="13"/>
    <tableColumn id="9" name="County_x000a_Choose from the dropdown list " dataDxfId="12"/>
    <tableColumn id="10" name="Sub-County_x000a_Choose from the dropdown list or type the district" dataDxfId="11"/>
    <tableColumn id="7" name="Number of schools" dataDxfId="10"/>
    <tableColumn id="12" name="Start Date_x000a_Choose from dropdown list_x000a_" dataDxfId="9"/>
    <tableColumn id="13" name="End Date_x000a_Choose from dropdown list_x000a_" dataDxfId="8"/>
    <tableColumn id="14" name="Activity Status_x000a_Choose from dropdown list" dataDxfId="7"/>
    <tableColumn id="16" name="Boys" dataDxfId="6"/>
    <tableColumn id="17" name="Girls" dataDxfId="5"/>
    <tableColumn id="18" name="Men +18" dataDxfId="4"/>
    <tableColumn id="19" name="Women +18" dataDxfId="3"/>
    <tableColumn id="21" name="Beneficiary Type_x000a_Choose from drop down list. If more than one type is supported, please provide the breakdown on comments column" dataDxfId="2"/>
    <tableColumn id="22" name="TOTAL BENEFICIARIES REACHED_x000a_" dataDxfId="1">
      <calculatedColumnFormula>SUM(Main[[#This Row],[Boys]:[Women +18]])</calculatedColumnFormula>
    </tableColumn>
    <tableColumn id="26" name="Comments" dataDxfId="0"/>
  </tableColumns>
  <tableStyleInfo name="Fill_he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1875" defaultRowHeight="15" customHeight="1"/>
  <cols>
    <col min="1" max="1" width="3.2187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F1" workbookViewId="0">
      <selection activeCell="H10" sqref="H10"/>
    </sheetView>
  </sheetViews>
  <sheetFormatPr defaultColWidth="8.77734375" defaultRowHeight="15.75"/>
  <cols>
    <col min="1" max="1" width="15.21875" style="9" customWidth="1"/>
    <col min="2" max="2" width="11.77734375" customWidth="1"/>
    <col min="3" max="3" width="15" customWidth="1"/>
    <col min="4" max="4" width="24.21875" customWidth="1"/>
    <col min="5" max="5" width="25.5546875" customWidth="1"/>
    <col min="6" max="6" width="20" customWidth="1"/>
    <col min="9" max="9" width="47.109375" customWidth="1"/>
    <col min="10" max="10" width="38.5546875" customWidth="1"/>
    <col min="11" max="11" width="21.77734375" style="74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3" t="s">
        <v>738</v>
      </c>
      <c r="H1" s="53" t="s">
        <v>739</v>
      </c>
      <c r="I1" s="71" t="s">
        <v>769</v>
      </c>
      <c r="J1" s="71" t="s">
        <v>743</v>
      </c>
      <c r="K1" s="72" t="s">
        <v>771</v>
      </c>
    </row>
    <row r="2" spans="1:11">
      <c r="A2" s="52" t="s">
        <v>19</v>
      </c>
      <c r="B2" s="51" t="s">
        <v>727</v>
      </c>
      <c r="C2" s="13" t="s">
        <v>136</v>
      </c>
      <c r="D2" s="9" t="s">
        <v>137</v>
      </c>
      <c r="E2" s="15" t="s">
        <v>16</v>
      </c>
      <c r="F2" s="70" t="s">
        <v>720</v>
      </c>
      <c r="G2" s="54">
        <v>44927</v>
      </c>
      <c r="H2" s="54">
        <v>44927</v>
      </c>
      <c r="I2" s="17" t="s">
        <v>747</v>
      </c>
      <c r="J2" s="17" t="s">
        <v>747</v>
      </c>
      <c r="K2" s="74" t="s">
        <v>772</v>
      </c>
    </row>
    <row r="3" spans="1:11">
      <c r="A3" s="52" t="s">
        <v>111</v>
      </c>
      <c r="B3" s="51" t="s">
        <v>728</v>
      </c>
      <c r="C3" s="13" t="s">
        <v>169</v>
      </c>
      <c r="D3" s="9" t="s">
        <v>170</v>
      </c>
      <c r="E3" s="15" t="s">
        <v>171</v>
      </c>
      <c r="F3" s="41" t="s">
        <v>721</v>
      </c>
      <c r="G3" s="54">
        <v>44958</v>
      </c>
      <c r="H3" s="54">
        <v>44958</v>
      </c>
      <c r="I3" s="17" t="s">
        <v>744</v>
      </c>
      <c r="J3" s="17" t="s">
        <v>744</v>
      </c>
      <c r="K3" s="74" t="s">
        <v>773</v>
      </c>
    </row>
    <row r="4" spans="1:11">
      <c r="A4" s="52" t="s">
        <v>21</v>
      </c>
      <c r="B4" s="51" t="s">
        <v>729</v>
      </c>
      <c r="C4" s="13" t="s">
        <v>106</v>
      </c>
      <c r="D4" s="9" t="s">
        <v>13</v>
      </c>
      <c r="E4" s="16" t="s">
        <v>205</v>
      </c>
      <c r="F4" s="41" t="s">
        <v>722</v>
      </c>
      <c r="G4" s="54">
        <v>44986</v>
      </c>
      <c r="H4" s="54">
        <v>44986</v>
      </c>
      <c r="I4" s="17" t="s">
        <v>746</v>
      </c>
      <c r="J4" s="17" t="s">
        <v>746</v>
      </c>
      <c r="K4" s="74" t="s">
        <v>774</v>
      </c>
    </row>
    <row r="5" spans="1:11">
      <c r="A5" s="52" t="s">
        <v>112</v>
      </c>
      <c r="B5" s="51" t="s">
        <v>730</v>
      </c>
      <c r="C5" s="13" t="s">
        <v>239</v>
      </c>
      <c r="D5" s="9" t="s">
        <v>240</v>
      </c>
      <c r="E5" s="15" t="s">
        <v>241</v>
      </c>
      <c r="F5" s="40" t="s">
        <v>723</v>
      </c>
      <c r="G5" s="54">
        <v>45017</v>
      </c>
      <c r="H5" s="54">
        <v>45017</v>
      </c>
      <c r="I5" s="17" t="s">
        <v>770</v>
      </c>
      <c r="J5" s="17" t="s">
        <v>745</v>
      </c>
      <c r="K5" s="74" t="s">
        <v>775</v>
      </c>
    </row>
    <row r="6" spans="1:11">
      <c r="A6" s="63" t="s">
        <v>405</v>
      </c>
      <c r="B6" s="51" t="s">
        <v>731</v>
      </c>
      <c r="C6" s="13" t="s">
        <v>272</v>
      </c>
      <c r="D6" s="9" t="s">
        <v>273</v>
      </c>
      <c r="F6" s="41" t="s">
        <v>724</v>
      </c>
      <c r="G6" s="54">
        <v>45047</v>
      </c>
      <c r="H6" s="54">
        <v>45047</v>
      </c>
      <c r="I6" s="17" t="s">
        <v>749</v>
      </c>
      <c r="J6" s="17" t="s">
        <v>749</v>
      </c>
      <c r="K6" s="74" t="s">
        <v>776</v>
      </c>
    </row>
    <row r="7" spans="1:11">
      <c r="A7" s="52" t="s">
        <v>113</v>
      </c>
      <c r="B7" s="51" t="s">
        <v>732</v>
      </c>
      <c r="C7" s="9" t="s">
        <v>12</v>
      </c>
      <c r="D7" s="9" t="s">
        <v>297</v>
      </c>
      <c r="G7" s="54">
        <v>45078</v>
      </c>
      <c r="H7" s="54">
        <v>45078</v>
      </c>
      <c r="I7" s="17" t="s">
        <v>750</v>
      </c>
      <c r="J7" s="17" t="s">
        <v>750</v>
      </c>
      <c r="K7" s="74" t="s">
        <v>777</v>
      </c>
    </row>
    <row r="8" spans="1:11">
      <c r="A8" s="52" t="s">
        <v>14</v>
      </c>
      <c r="B8" s="51" t="s">
        <v>716</v>
      </c>
      <c r="C8" s="9" t="s">
        <v>319</v>
      </c>
      <c r="D8" s="9" t="s">
        <v>320</v>
      </c>
      <c r="E8" s="17"/>
      <c r="G8" s="54">
        <v>45108</v>
      </c>
      <c r="H8" s="54">
        <v>45108</v>
      </c>
      <c r="I8" s="17" t="s">
        <v>765</v>
      </c>
      <c r="J8" s="17" t="s">
        <v>765</v>
      </c>
      <c r="K8" s="74" t="s">
        <v>778</v>
      </c>
    </row>
    <row r="9" spans="1:11">
      <c r="A9" s="63" t="s">
        <v>142</v>
      </c>
      <c r="B9" s="51" t="s">
        <v>733</v>
      </c>
      <c r="C9" s="9" t="s">
        <v>334</v>
      </c>
      <c r="D9" s="9" t="s">
        <v>335</v>
      </c>
      <c r="E9" s="17"/>
      <c r="G9" s="54">
        <v>45139</v>
      </c>
      <c r="H9" s="54">
        <v>45139</v>
      </c>
      <c r="I9" s="17" t="s">
        <v>768</v>
      </c>
      <c r="J9" s="17" t="s">
        <v>749</v>
      </c>
      <c r="K9" s="74" t="s">
        <v>779</v>
      </c>
    </row>
    <row r="10" spans="1:11">
      <c r="A10" s="52" t="s">
        <v>40</v>
      </c>
      <c r="B10" s="51" t="s">
        <v>734</v>
      </c>
      <c r="C10" s="9"/>
      <c r="D10" s="9" t="s">
        <v>346</v>
      </c>
      <c r="E10" s="17"/>
      <c r="G10" s="54">
        <v>45170</v>
      </c>
      <c r="H10" s="54">
        <v>45170</v>
      </c>
      <c r="I10" s="17" t="s">
        <v>767</v>
      </c>
      <c r="J10" s="17" t="s">
        <v>749</v>
      </c>
      <c r="K10" s="74" t="s">
        <v>780</v>
      </c>
    </row>
    <row r="11" spans="1:11">
      <c r="A11" s="52" t="s">
        <v>44</v>
      </c>
      <c r="B11" s="51" t="s">
        <v>735</v>
      </c>
      <c r="C11" s="9"/>
      <c r="D11" s="9" t="s">
        <v>353</v>
      </c>
      <c r="E11" s="17"/>
      <c r="G11" s="54">
        <v>45200</v>
      </c>
      <c r="H11" s="54">
        <v>45200</v>
      </c>
      <c r="I11" s="17" t="s">
        <v>766</v>
      </c>
      <c r="J11" s="17" t="s">
        <v>749</v>
      </c>
      <c r="K11" s="74" t="s">
        <v>781</v>
      </c>
    </row>
    <row r="12" spans="1:11">
      <c r="A12" s="52" t="s">
        <v>114</v>
      </c>
      <c r="B12" s="51" t="s">
        <v>736</v>
      </c>
      <c r="C12" s="9"/>
      <c r="D12" s="9" t="s">
        <v>334</v>
      </c>
      <c r="E12" s="17"/>
      <c r="G12" s="54">
        <v>45231</v>
      </c>
      <c r="H12" s="54">
        <v>45231</v>
      </c>
      <c r="K12" s="74" t="s">
        <v>782</v>
      </c>
    </row>
    <row r="13" spans="1:11">
      <c r="A13" s="52" t="s">
        <v>115</v>
      </c>
      <c r="B13" s="51" t="s">
        <v>737</v>
      </c>
      <c r="C13" s="9"/>
      <c r="D13" s="9"/>
      <c r="E13" s="17"/>
      <c r="G13" s="54">
        <v>45261</v>
      </c>
      <c r="H13" s="54">
        <v>45261</v>
      </c>
      <c r="K13" s="74" t="s">
        <v>783</v>
      </c>
    </row>
    <row r="14" spans="1:11">
      <c r="A14" s="52" t="s">
        <v>116</v>
      </c>
      <c r="B14" s="52"/>
      <c r="C14" s="9"/>
      <c r="D14" s="9"/>
      <c r="E14" s="17"/>
      <c r="G14" s="54"/>
      <c r="H14" s="54"/>
      <c r="I14" s="9"/>
      <c r="J14" s="9"/>
      <c r="K14" s="73" t="s">
        <v>784</v>
      </c>
    </row>
    <row r="15" spans="1:11">
      <c r="A15" s="52" t="s">
        <v>36</v>
      </c>
      <c r="B15" s="52"/>
      <c r="C15" s="9"/>
      <c r="D15" s="9"/>
      <c r="E15" s="17"/>
      <c r="G15" s="54"/>
      <c r="H15" s="54"/>
      <c r="I15" s="9"/>
      <c r="J15" s="9"/>
      <c r="K15" s="73" t="s">
        <v>785</v>
      </c>
    </row>
    <row r="16" spans="1:11">
      <c r="A16" s="52" t="s">
        <v>117</v>
      </c>
      <c r="B16" s="52"/>
      <c r="E16" s="17"/>
      <c r="G16" s="54"/>
      <c r="H16" s="54"/>
      <c r="I16" s="9"/>
      <c r="J16" s="9"/>
      <c r="K16" s="73" t="s">
        <v>786</v>
      </c>
    </row>
    <row r="17" spans="1:35">
      <c r="A17" s="52" t="s">
        <v>118</v>
      </c>
      <c r="B17" s="52"/>
      <c r="E17" s="17"/>
      <c r="G17" s="54"/>
      <c r="H17" s="54"/>
      <c r="I17" s="9"/>
      <c r="J17" s="9"/>
      <c r="K17" s="73" t="s">
        <v>787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2" t="s">
        <v>119</v>
      </c>
      <c r="B18" s="52"/>
      <c r="E18" s="17"/>
      <c r="G18" s="9"/>
      <c r="H18" s="54"/>
      <c r="I18" s="9"/>
      <c r="J18" s="9"/>
      <c r="K18" s="73" t="s">
        <v>788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2" t="s">
        <v>120</v>
      </c>
      <c r="B19" s="52"/>
      <c r="E19" s="17"/>
      <c r="G19" s="9"/>
      <c r="H19" s="54"/>
      <c r="I19" s="9"/>
      <c r="J19" s="9"/>
      <c r="K19" s="73" t="s">
        <v>789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2" t="s">
        <v>59</v>
      </c>
      <c r="B20" s="52"/>
      <c r="E20" s="17"/>
      <c r="G20" s="9"/>
      <c r="H20" s="54"/>
      <c r="I20" s="9"/>
      <c r="K20" s="74" t="s">
        <v>790</v>
      </c>
    </row>
    <row r="21" spans="1:35">
      <c r="A21" s="52" t="s">
        <v>121</v>
      </c>
      <c r="B21" s="52"/>
      <c r="E21" s="17"/>
      <c r="F21" s="9"/>
      <c r="G21" s="9"/>
      <c r="H21" s="54"/>
      <c r="I21" s="9"/>
      <c r="J21" s="9"/>
      <c r="K21" s="73" t="s">
        <v>791</v>
      </c>
      <c r="L21" s="9"/>
    </row>
    <row r="22" spans="1:35">
      <c r="A22" s="52" t="s">
        <v>122</v>
      </c>
      <c r="B22" s="52"/>
      <c r="E22" s="17"/>
      <c r="F22" s="9"/>
      <c r="G22" s="9"/>
      <c r="H22" s="54"/>
      <c r="I22" s="9"/>
      <c r="J22" s="9"/>
      <c r="K22" s="73" t="s">
        <v>792</v>
      </c>
      <c r="L22" s="9"/>
    </row>
    <row r="23" spans="1:35">
      <c r="A23" s="52" t="s">
        <v>123</v>
      </c>
      <c r="B23" s="52"/>
      <c r="E23" s="17"/>
      <c r="F23" s="9"/>
      <c r="G23" s="9"/>
      <c r="H23" s="54"/>
      <c r="I23" s="9"/>
      <c r="J23" s="9"/>
      <c r="K23" s="73" t="s">
        <v>793</v>
      </c>
      <c r="L23" s="9"/>
    </row>
    <row r="24" spans="1:35">
      <c r="A24" s="52" t="s">
        <v>124</v>
      </c>
      <c r="B24" s="52"/>
      <c r="E24" s="17"/>
      <c r="G24" s="9"/>
      <c r="H24" s="54"/>
      <c r="I24" s="9"/>
      <c r="K24" s="74" t="s">
        <v>794</v>
      </c>
    </row>
    <row r="25" spans="1:35">
      <c r="A25" s="52" t="s">
        <v>17</v>
      </c>
      <c r="B25" s="52"/>
      <c r="E25" s="17"/>
      <c r="G25" s="9"/>
      <c r="H25" s="54"/>
      <c r="I25" s="9"/>
      <c r="K25" s="74" t="s">
        <v>795</v>
      </c>
    </row>
    <row r="26" spans="1:35">
      <c r="A26" s="52" t="s">
        <v>63</v>
      </c>
      <c r="B26" s="52"/>
      <c r="E26" s="17"/>
      <c r="H26" s="55"/>
      <c r="K26" s="74" t="s">
        <v>796</v>
      </c>
    </row>
    <row r="27" spans="1:35">
      <c r="A27" s="52" t="s">
        <v>125</v>
      </c>
      <c r="B27" s="52"/>
      <c r="E27" s="17"/>
      <c r="H27" s="55"/>
      <c r="K27" s="74" t="s">
        <v>797</v>
      </c>
    </row>
    <row r="28" spans="1:35">
      <c r="A28" s="52" t="s">
        <v>126</v>
      </c>
      <c r="B28" s="52"/>
      <c r="E28" s="17"/>
      <c r="H28" s="55"/>
      <c r="K28" s="74" t="s">
        <v>798</v>
      </c>
    </row>
    <row r="29" spans="1:35">
      <c r="A29" s="52" t="s">
        <v>127</v>
      </c>
      <c r="B29" s="52"/>
      <c r="E29" s="17"/>
      <c r="K29" s="74" t="s">
        <v>799</v>
      </c>
    </row>
    <row r="30" spans="1:35">
      <c r="A30" s="52" t="s">
        <v>128</v>
      </c>
      <c r="B30" s="52"/>
      <c r="E30" s="17"/>
      <c r="K30" s="74" t="s">
        <v>800</v>
      </c>
    </row>
    <row r="31" spans="1:35">
      <c r="A31" s="52" t="s">
        <v>25</v>
      </c>
      <c r="B31" s="52"/>
      <c r="E31" s="17"/>
      <c r="K31" s="74" t="s">
        <v>717</v>
      </c>
    </row>
    <row r="32" spans="1:35">
      <c r="A32" s="52" t="s">
        <v>129</v>
      </c>
      <c r="B32" s="52"/>
      <c r="E32" s="17"/>
      <c r="K32" s="74" t="s">
        <v>801</v>
      </c>
    </row>
    <row r="33" spans="1:11">
      <c r="A33" s="52" t="s">
        <v>130</v>
      </c>
      <c r="B33" s="52"/>
      <c r="E33" s="17"/>
      <c r="K33" s="74" t="s">
        <v>802</v>
      </c>
    </row>
    <row r="34" spans="1:11">
      <c r="A34" s="52" t="s">
        <v>78</v>
      </c>
      <c r="B34" s="52"/>
      <c r="E34" s="17"/>
      <c r="K34" s="74" t="s">
        <v>803</v>
      </c>
    </row>
    <row r="35" spans="1:11">
      <c r="A35" s="52" t="s">
        <v>131</v>
      </c>
      <c r="B35" s="52"/>
      <c r="E35" s="17"/>
      <c r="K35" s="74" t="s">
        <v>804</v>
      </c>
    </row>
    <row r="36" spans="1:11">
      <c r="A36" s="52" t="s">
        <v>132</v>
      </c>
      <c r="B36" s="52"/>
      <c r="E36" s="17"/>
      <c r="K36" s="74" t="s">
        <v>805</v>
      </c>
    </row>
    <row r="37" spans="1:11">
      <c r="A37" s="52" t="s">
        <v>133</v>
      </c>
      <c r="B37" s="52"/>
      <c r="E37" s="17"/>
      <c r="K37" s="74" t="s">
        <v>806</v>
      </c>
    </row>
    <row r="38" spans="1:11">
      <c r="A38" s="52" t="s">
        <v>88</v>
      </c>
      <c r="B38" s="52"/>
      <c r="E38" s="17"/>
      <c r="K38" s="74" t="s">
        <v>807</v>
      </c>
    </row>
    <row r="39" spans="1:11">
      <c r="A39" s="52" t="s">
        <v>134</v>
      </c>
      <c r="B39" s="52"/>
      <c r="E39" s="17"/>
      <c r="K39" s="74" t="s">
        <v>808</v>
      </c>
    </row>
    <row r="40" spans="1:11">
      <c r="A40" s="63" t="s">
        <v>661</v>
      </c>
      <c r="B40" s="52"/>
      <c r="E40" s="17"/>
      <c r="K40" s="74" t="s">
        <v>809</v>
      </c>
    </row>
    <row r="41" spans="1:11">
      <c r="A41" s="63" t="s">
        <v>667</v>
      </c>
      <c r="B41" s="52"/>
      <c r="E41" s="17"/>
      <c r="K41" s="74" t="s">
        <v>810</v>
      </c>
    </row>
    <row r="42" spans="1:11">
      <c r="A42" s="63" t="s">
        <v>753</v>
      </c>
      <c r="B42" s="52"/>
      <c r="E42" s="17"/>
      <c r="K42" s="74" t="s">
        <v>811</v>
      </c>
    </row>
    <row r="43" spans="1:11">
      <c r="A43" s="52" t="s">
        <v>365</v>
      </c>
      <c r="B43" s="52"/>
      <c r="E43" s="17"/>
      <c r="K43" s="74" t="s">
        <v>812</v>
      </c>
    </row>
    <row r="44" spans="1:11">
      <c r="A44" s="52" t="s">
        <v>53</v>
      </c>
      <c r="B44" s="52"/>
      <c r="E44" s="17"/>
      <c r="K44" s="74" t="s">
        <v>813</v>
      </c>
    </row>
    <row r="45" spans="1:11">
      <c r="A45" s="63" t="s">
        <v>690</v>
      </c>
      <c r="B45" s="52"/>
      <c r="E45" s="17"/>
      <c r="K45" s="74" t="s">
        <v>814</v>
      </c>
    </row>
    <row r="46" spans="1:11">
      <c r="A46" s="52" t="s">
        <v>135</v>
      </c>
      <c r="B46" s="52"/>
      <c r="E46" s="17"/>
    </row>
    <row r="47" spans="1:11">
      <c r="A47" s="52" t="s">
        <v>27</v>
      </c>
      <c r="B47" s="52"/>
      <c r="E47" s="17"/>
    </row>
    <row r="48" spans="1:11">
      <c r="A48" s="63" t="s">
        <v>333</v>
      </c>
      <c r="B48" s="52"/>
      <c r="E48" s="17"/>
    </row>
    <row r="49" spans="1:5">
      <c r="A49" s="62"/>
      <c r="B49" s="52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77734375" defaultRowHeight="15"/>
  <cols>
    <col min="1" max="1" width="13.77734375" style="9" bestFit="1" customWidth="1"/>
    <col min="2" max="2" width="11.77734375" style="9" bestFit="1" customWidth="1"/>
    <col min="3" max="3" width="9.109375" style="9" bestFit="1" customWidth="1"/>
    <col min="4" max="4" width="11.77734375" style="9" bestFit="1" customWidth="1"/>
    <col min="5" max="5" width="13.109375" style="9" bestFit="1" customWidth="1"/>
    <col min="6" max="6" width="11.77734375" style="9" bestFit="1" customWidth="1"/>
    <col min="7" max="16384" width="8.777343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1"/>
  <sheetViews>
    <sheetView showGridLines="0" tabSelected="1" zoomScale="80" zoomScaleNormal="8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V30" sqref="V30"/>
    </sheetView>
  </sheetViews>
  <sheetFormatPr defaultColWidth="11.21875" defaultRowHeight="15" customHeight="1"/>
  <cols>
    <col min="1" max="1" width="10.21875" style="25" customWidth="1"/>
    <col min="2" max="2" width="17.77734375" style="25" customWidth="1"/>
    <col min="3" max="3" width="18.5546875" style="25" customWidth="1"/>
    <col min="4" max="4" width="16.88671875" style="25" customWidth="1"/>
    <col min="5" max="5" width="15.88671875" style="25" customWidth="1"/>
    <col min="6" max="6" width="16.33203125" style="25" customWidth="1"/>
    <col min="7" max="7" width="37.77734375" style="25" customWidth="1"/>
    <col min="8" max="8" width="41" style="25" customWidth="1"/>
    <col min="9" max="9" width="25.5546875" style="25" customWidth="1"/>
    <col min="10" max="10" width="13.5546875" style="25" customWidth="1"/>
    <col min="11" max="11" width="14.21875" style="25" customWidth="1"/>
    <col min="12" max="12" width="9.77734375" style="25" customWidth="1"/>
    <col min="13" max="13" width="10.6640625" style="39" customWidth="1"/>
    <col min="14" max="14" width="10.77734375" style="39" customWidth="1"/>
    <col min="15" max="15" width="11.109375" style="39" customWidth="1"/>
    <col min="16" max="16" width="8.109375" style="39" customWidth="1"/>
    <col min="17" max="17" width="7.5546875" style="39" customWidth="1"/>
    <col min="18" max="18" width="8.5546875" style="39" customWidth="1"/>
    <col min="19" max="19" width="9.6640625" style="39" customWidth="1"/>
    <col min="20" max="20" width="24.21875" style="25" customWidth="1"/>
    <col min="21" max="21" width="14.109375" style="39" customWidth="1"/>
    <col min="22" max="22" width="35.21875" style="25" customWidth="1"/>
    <col min="23" max="36" width="18.77734375" style="25" customWidth="1"/>
    <col min="37" max="37" width="0.21875" style="25" customWidth="1"/>
    <col min="38" max="16384" width="11.21875" style="25"/>
  </cols>
  <sheetData>
    <row r="1" spans="1:37" ht="56.25" customHeight="1">
      <c r="A1" s="112" t="s">
        <v>854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58"/>
      <c r="B2" s="114" t="s">
        <v>0</v>
      </c>
      <c r="C2" s="114"/>
      <c r="D2" s="114"/>
      <c r="E2" s="109" t="s">
        <v>1</v>
      </c>
      <c r="F2" s="109"/>
      <c r="G2" s="109"/>
      <c r="H2" s="109"/>
      <c r="I2" s="109"/>
      <c r="J2" s="111" t="s">
        <v>2</v>
      </c>
      <c r="K2" s="111"/>
      <c r="L2" s="111"/>
      <c r="M2" s="110" t="s">
        <v>3</v>
      </c>
      <c r="N2" s="110"/>
      <c r="O2" s="110"/>
      <c r="P2" s="113" t="s">
        <v>757</v>
      </c>
      <c r="Q2" s="113"/>
      <c r="R2" s="113"/>
      <c r="S2" s="113"/>
      <c r="T2" s="113"/>
      <c r="U2" s="113"/>
      <c r="V2" s="27"/>
    </row>
    <row r="3" spans="1:37" s="26" customFormat="1" ht="112.5" customHeight="1">
      <c r="A3" s="59" t="s">
        <v>752</v>
      </c>
      <c r="B3" s="28" t="s">
        <v>751</v>
      </c>
      <c r="C3" s="29" t="s">
        <v>4</v>
      </c>
      <c r="D3" s="30" t="s">
        <v>718</v>
      </c>
      <c r="E3" s="31" t="s">
        <v>5</v>
      </c>
      <c r="F3" s="68" t="s">
        <v>759</v>
      </c>
      <c r="G3" s="67" t="s">
        <v>748</v>
      </c>
      <c r="H3" s="79" t="s">
        <v>6</v>
      </c>
      <c r="I3" s="32" t="s">
        <v>764</v>
      </c>
      <c r="J3" s="33" t="s">
        <v>725</v>
      </c>
      <c r="K3" s="64" t="s">
        <v>754</v>
      </c>
      <c r="L3" s="65" t="s">
        <v>755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758</v>
      </c>
      <c r="U3" s="38" t="s">
        <v>11</v>
      </c>
      <c r="V3" s="89" t="s">
        <v>756</v>
      </c>
    </row>
    <row r="4" spans="1:37" s="22" customFormat="1" ht="28.5">
      <c r="A4" s="42" t="s">
        <v>737</v>
      </c>
      <c r="B4" s="47" t="s">
        <v>809</v>
      </c>
      <c r="C4" s="43" t="s">
        <v>12</v>
      </c>
      <c r="D4" s="43" t="s">
        <v>833</v>
      </c>
      <c r="E4" s="43" t="s">
        <v>13</v>
      </c>
      <c r="F4" s="43" t="s">
        <v>720</v>
      </c>
      <c r="G4" s="78" t="s">
        <v>747</v>
      </c>
      <c r="H4" s="80" t="s">
        <v>815</v>
      </c>
      <c r="I4" s="47" t="s">
        <v>785</v>
      </c>
      <c r="J4" s="44" t="s">
        <v>53</v>
      </c>
      <c r="K4" s="49" t="s">
        <v>100</v>
      </c>
      <c r="L4" s="69"/>
      <c r="M4" s="57">
        <v>45017</v>
      </c>
      <c r="N4" s="57">
        <v>45200</v>
      </c>
      <c r="O4" s="56" t="s">
        <v>834</v>
      </c>
      <c r="P4" s="48">
        <v>354</v>
      </c>
      <c r="Q4" s="48">
        <v>173</v>
      </c>
      <c r="R4" s="50"/>
      <c r="S4" s="50"/>
      <c r="T4" s="45" t="s">
        <v>205</v>
      </c>
      <c r="U4" s="88">
        <f>SUM(Main[[#This Row],[Boys]:[Women +18]])</f>
        <v>527</v>
      </c>
      <c r="V4" s="81" t="s">
        <v>835</v>
      </c>
      <c r="W4" s="20"/>
      <c r="X4" s="23"/>
    </row>
    <row r="5" spans="1:37" s="22" customFormat="1" ht="28.5">
      <c r="A5" s="42" t="s">
        <v>737</v>
      </c>
      <c r="B5" s="47" t="s">
        <v>809</v>
      </c>
      <c r="C5" s="43" t="s">
        <v>12</v>
      </c>
      <c r="D5" s="43" t="s">
        <v>833</v>
      </c>
      <c r="E5" s="43" t="s">
        <v>13</v>
      </c>
      <c r="F5" s="43" t="s">
        <v>720</v>
      </c>
      <c r="G5" s="78" t="s">
        <v>747</v>
      </c>
      <c r="H5" s="81" t="s">
        <v>816</v>
      </c>
      <c r="I5" s="47" t="s">
        <v>785</v>
      </c>
      <c r="J5" s="44" t="s">
        <v>53</v>
      </c>
      <c r="K5" s="49" t="s">
        <v>100</v>
      </c>
      <c r="L5" s="49"/>
      <c r="M5" s="57">
        <v>45017</v>
      </c>
      <c r="N5" s="57">
        <v>45200</v>
      </c>
      <c r="O5" s="56" t="s">
        <v>834</v>
      </c>
      <c r="P5" s="48">
        <v>2929</v>
      </c>
      <c r="Q5" s="48">
        <v>2684</v>
      </c>
      <c r="R5" s="50"/>
      <c r="S5" s="50"/>
      <c r="T5" s="45" t="s">
        <v>205</v>
      </c>
      <c r="U5" s="88">
        <f>SUM(Main[[#This Row],[Boys]:[Women +18]])</f>
        <v>5613</v>
      </c>
      <c r="V5" s="81" t="s">
        <v>836</v>
      </c>
      <c r="W5" s="20"/>
      <c r="X5" s="23"/>
    </row>
    <row r="6" spans="1:37" s="22" customFormat="1" ht="42.75">
      <c r="A6" s="42" t="s">
        <v>737</v>
      </c>
      <c r="B6" s="47" t="s">
        <v>809</v>
      </c>
      <c r="C6" s="43" t="s">
        <v>12</v>
      </c>
      <c r="D6" s="43" t="s">
        <v>833</v>
      </c>
      <c r="E6" s="43" t="s">
        <v>13</v>
      </c>
      <c r="F6" s="43" t="s">
        <v>720</v>
      </c>
      <c r="G6" s="78" t="s">
        <v>770</v>
      </c>
      <c r="H6" s="80" t="s">
        <v>817</v>
      </c>
      <c r="I6" s="47" t="s">
        <v>785</v>
      </c>
      <c r="J6" s="44" t="s">
        <v>53</v>
      </c>
      <c r="K6" s="49" t="s">
        <v>100</v>
      </c>
      <c r="L6" s="49"/>
      <c r="M6" s="57">
        <v>45017</v>
      </c>
      <c r="N6" s="57">
        <v>45200</v>
      </c>
      <c r="O6" s="56" t="s">
        <v>834</v>
      </c>
      <c r="P6" s="48">
        <v>2929</v>
      </c>
      <c r="Q6" s="48">
        <v>2684</v>
      </c>
      <c r="R6" s="50"/>
      <c r="S6" s="50"/>
      <c r="T6" s="45" t="s">
        <v>205</v>
      </c>
      <c r="U6" s="88">
        <f>SUM(Main[[#This Row],[Boys]:[Women +18]])</f>
        <v>5613</v>
      </c>
      <c r="V6" s="81" t="s">
        <v>849</v>
      </c>
      <c r="W6" s="20"/>
      <c r="X6" s="23"/>
    </row>
    <row r="7" spans="1:37" s="22" customFormat="1" ht="57">
      <c r="A7" s="42" t="s">
        <v>737</v>
      </c>
      <c r="B7" s="47" t="s">
        <v>809</v>
      </c>
      <c r="C7" s="43" t="s">
        <v>12</v>
      </c>
      <c r="D7" s="43" t="s">
        <v>833</v>
      </c>
      <c r="E7" s="43" t="s">
        <v>13</v>
      </c>
      <c r="F7" s="43" t="s">
        <v>720</v>
      </c>
      <c r="G7" s="78" t="s">
        <v>768</v>
      </c>
      <c r="H7" s="80" t="s">
        <v>818</v>
      </c>
      <c r="I7" s="47" t="s">
        <v>785</v>
      </c>
      <c r="J7" s="44" t="s">
        <v>53</v>
      </c>
      <c r="K7" s="49" t="s">
        <v>100</v>
      </c>
      <c r="L7" s="66"/>
      <c r="M7" s="57">
        <v>45017</v>
      </c>
      <c r="N7" s="57">
        <v>45200</v>
      </c>
      <c r="O7" s="56" t="s">
        <v>834</v>
      </c>
      <c r="P7" s="48"/>
      <c r="Q7" s="48"/>
      <c r="R7" s="48">
        <v>25</v>
      </c>
      <c r="S7" s="48">
        <v>25</v>
      </c>
      <c r="T7" s="45" t="s">
        <v>205</v>
      </c>
      <c r="U7" s="88">
        <f>SUM(Main[[#This Row],[Boys]:[Women +18]])</f>
        <v>50</v>
      </c>
      <c r="V7" s="80" t="s">
        <v>850</v>
      </c>
      <c r="W7" s="20"/>
      <c r="X7" s="23"/>
    </row>
    <row r="8" spans="1:37" s="22" customFormat="1" ht="28.5">
      <c r="A8" s="42" t="s">
        <v>737</v>
      </c>
      <c r="B8" s="47" t="s">
        <v>809</v>
      </c>
      <c r="C8" s="43" t="s">
        <v>12</v>
      </c>
      <c r="D8" s="43" t="s">
        <v>833</v>
      </c>
      <c r="E8" s="43" t="s">
        <v>13</v>
      </c>
      <c r="F8" s="43" t="s">
        <v>720</v>
      </c>
      <c r="G8" s="78" t="s">
        <v>768</v>
      </c>
      <c r="H8" s="80" t="s">
        <v>851</v>
      </c>
      <c r="I8" s="47" t="s">
        <v>785</v>
      </c>
      <c r="J8" s="44" t="s">
        <v>53</v>
      </c>
      <c r="K8" s="49" t="s">
        <v>100</v>
      </c>
      <c r="L8" s="66"/>
      <c r="M8" s="57">
        <v>45017</v>
      </c>
      <c r="N8" s="57">
        <v>45200</v>
      </c>
      <c r="O8" s="56" t="s">
        <v>834</v>
      </c>
      <c r="P8" s="48"/>
      <c r="Q8" s="48"/>
      <c r="R8" s="48">
        <v>18</v>
      </c>
      <c r="S8" s="48">
        <v>8</v>
      </c>
      <c r="T8" s="45" t="s">
        <v>205</v>
      </c>
      <c r="U8" s="88">
        <f>SUM(Main[[#This Row],[Boys]:[Women +18]])</f>
        <v>26</v>
      </c>
      <c r="V8" s="80" t="s">
        <v>837</v>
      </c>
      <c r="W8" s="20"/>
      <c r="X8" s="23"/>
    </row>
    <row r="9" spans="1:37" s="22" customFormat="1" ht="71.25">
      <c r="A9" s="42" t="s">
        <v>737</v>
      </c>
      <c r="B9" s="47" t="s">
        <v>809</v>
      </c>
      <c r="C9" s="43" t="s">
        <v>12</v>
      </c>
      <c r="D9" s="43" t="s">
        <v>833</v>
      </c>
      <c r="E9" s="43" t="s">
        <v>13</v>
      </c>
      <c r="F9" s="43" t="s">
        <v>720</v>
      </c>
      <c r="G9" s="78" t="s">
        <v>746</v>
      </c>
      <c r="H9" s="80" t="s">
        <v>819</v>
      </c>
      <c r="I9" s="47" t="s">
        <v>785</v>
      </c>
      <c r="J9" s="44" t="s">
        <v>53</v>
      </c>
      <c r="K9" s="49" t="s">
        <v>100</v>
      </c>
      <c r="L9" s="66"/>
      <c r="M9" s="57">
        <v>45017</v>
      </c>
      <c r="N9" s="57">
        <v>45200</v>
      </c>
      <c r="O9" s="56" t="s">
        <v>834</v>
      </c>
      <c r="P9" s="48">
        <v>2929</v>
      </c>
      <c r="Q9" s="48">
        <v>2684</v>
      </c>
      <c r="R9" s="48"/>
      <c r="S9" s="48"/>
      <c r="T9" s="45" t="s">
        <v>205</v>
      </c>
      <c r="U9" s="88">
        <f>SUM(Main[[#This Row],[Boys]:[Women +18]])</f>
        <v>5613</v>
      </c>
      <c r="V9" s="80" t="s">
        <v>838</v>
      </c>
      <c r="W9" s="20"/>
      <c r="X9" s="23"/>
    </row>
    <row r="10" spans="1:37" s="22" customFormat="1" ht="42.75">
      <c r="A10" s="42" t="s">
        <v>737</v>
      </c>
      <c r="B10" s="47" t="s">
        <v>809</v>
      </c>
      <c r="C10" s="43" t="s">
        <v>12</v>
      </c>
      <c r="D10" s="43" t="s">
        <v>833</v>
      </c>
      <c r="E10" s="43" t="s">
        <v>13</v>
      </c>
      <c r="F10" s="43" t="s">
        <v>720</v>
      </c>
      <c r="G10" s="78" t="s">
        <v>767</v>
      </c>
      <c r="H10" s="80" t="s">
        <v>820</v>
      </c>
      <c r="I10" s="47" t="s">
        <v>785</v>
      </c>
      <c r="J10" s="44" t="s">
        <v>53</v>
      </c>
      <c r="K10" s="49" t="s">
        <v>100</v>
      </c>
      <c r="L10" s="66"/>
      <c r="M10" s="57">
        <v>45017</v>
      </c>
      <c r="N10" s="57">
        <v>45200</v>
      </c>
      <c r="O10" s="56" t="s">
        <v>834</v>
      </c>
      <c r="P10" s="48"/>
      <c r="Q10" s="48"/>
      <c r="R10" s="48">
        <v>128</v>
      </c>
      <c r="S10" s="48">
        <v>640</v>
      </c>
      <c r="T10" s="45" t="s">
        <v>205</v>
      </c>
      <c r="U10" s="88">
        <f>SUM(Main[[#This Row],[Boys]:[Women +18]])</f>
        <v>768</v>
      </c>
      <c r="V10" s="90" t="s">
        <v>852</v>
      </c>
      <c r="W10" s="20"/>
      <c r="X10" s="23"/>
    </row>
    <row r="11" spans="1:37" s="22" customFormat="1" ht="57">
      <c r="A11" s="42" t="s">
        <v>737</v>
      </c>
      <c r="B11" s="47" t="s">
        <v>809</v>
      </c>
      <c r="C11" s="43" t="s">
        <v>12</v>
      </c>
      <c r="D11" s="43" t="s">
        <v>833</v>
      </c>
      <c r="E11" s="43" t="s">
        <v>13</v>
      </c>
      <c r="F11" s="43" t="s">
        <v>720</v>
      </c>
      <c r="G11" s="78" t="s">
        <v>767</v>
      </c>
      <c r="H11" s="82" t="s">
        <v>821</v>
      </c>
      <c r="I11" s="47" t="s">
        <v>785</v>
      </c>
      <c r="J11" s="44" t="s">
        <v>53</v>
      </c>
      <c r="K11" s="49" t="s">
        <v>100</v>
      </c>
      <c r="L11" s="66"/>
      <c r="M11" s="57">
        <v>45017</v>
      </c>
      <c r="N11" s="57">
        <v>45200</v>
      </c>
      <c r="O11" s="56" t="s">
        <v>834</v>
      </c>
      <c r="P11" s="48"/>
      <c r="Q11" s="48"/>
      <c r="R11" s="48">
        <v>52</v>
      </c>
      <c r="S11" s="48">
        <v>38</v>
      </c>
      <c r="T11" s="45" t="s">
        <v>205</v>
      </c>
      <c r="U11" s="88">
        <f>SUM(Main[[#This Row],[Boys]:[Women +18]])</f>
        <v>90</v>
      </c>
      <c r="V11" s="90" t="s">
        <v>853</v>
      </c>
      <c r="W11" s="20"/>
      <c r="X11" s="23"/>
    </row>
    <row r="12" spans="1:37" s="22" customFormat="1" ht="42.75">
      <c r="A12" s="42" t="s">
        <v>737</v>
      </c>
      <c r="B12" s="47" t="s">
        <v>809</v>
      </c>
      <c r="C12" s="43" t="s">
        <v>12</v>
      </c>
      <c r="D12" s="43" t="s">
        <v>833</v>
      </c>
      <c r="E12" s="43" t="s">
        <v>13</v>
      </c>
      <c r="F12" s="43" t="s">
        <v>720</v>
      </c>
      <c r="G12" s="78" t="s">
        <v>767</v>
      </c>
      <c r="H12" s="82" t="s">
        <v>822</v>
      </c>
      <c r="I12" s="47" t="s">
        <v>785</v>
      </c>
      <c r="J12" s="44" t="s">
        <v>53</v>
      </c>
      <c r="K12" s="49" t="s">
        <v>100</v>
      </c>
      <c r="L12" s="66"/>
      <c r="M12" s="57">
        <v>45017</v>
      </c>
      <c r="N12" s="57">
        <v>45200</v>
      </c>
      <c r="O12" s="56" t="s">
        <v>834</v>
      </c>
      <c r="P12" s="48"/>
      <c r="Q12" s="48"/>
      <c r="R12" s="48">
        <v>35</v>
      </c>
      <c r="S12" s="48">
        <v>55</v>
      </c>
      <c r="T12" s="45" t="s">
        <v>205</v>
      </c>
      <c r="U12" s="88">
        <f>SUM(Main[[#This Row],[Boys]:[Women +18]])</f>
        <v>90</v>
      </c>
      <c r="V12" s="80" t="s">
        <v>839</v>
      </c>
      <c r="W12" s="20"/>
      <c r="X12" s="23"/>
    </row>
    <row r="13" spans="1:37" s="86" customFormat="1" ht="42.75">
      <c r="A13" s="42" t="s">
        <v>737</v>
      </c>
      <c r="B13" s="47" t="s">
        <v>809</v>
      </c>
      <c r="C13" s="43" t="s">
        <v>12</v>
      </c>
      <c r="D13" s="43" t="s">
        <v>833</v>
      </c>
      <c r="E13" s="43" t="s">
        <v>13</v>
      </c>
      <c r="F13" s="43" t="s">
        <v>720</v>
      </c>
      <c r="G13" s="78" t="s">
        <v>768</v>
      </c>
      <c r="H13" s="91" t="s">
        <v>823</v>
      </c>
      <c r="I13" s="47" t="s">
        <v>785</v>
      </c>
      <c r="J13" s="44" t="s">
        <v>53</v>
      </c>
      <c r="K13" s="49" t="s">
        <v>100</v>
      </c>
      <c r="L13" s="83"/>
      <c r="M13" s="57">
        <v>45017</v>
      </c>
      <c r="N13" s="57">
        <v>45200</v>
      </c>
      <c r="O13" s="56" t="s">
        <v>834</v>
      </c>
      <c r="P13" s="84"/>
      <c r="Q13" s="84"/>
      <c r="R13" s="48">
        <v>14</v>
      </c>
      <c r="S13" s="48">
        <v>19</v>
      </c>
      <c r="T13" s="45" t="s">
        <v>205</v>
      </c>
      <c r="U13" s="88">
        <f>SUM(Main[[#This Row],[Boys]:[Women +18]])</f>
        <v>33</v>
      </c>
      <c r="V13" s="82" t="s">
        <v>840</v>
      </c>
      <c r="W13" s="85"/>
      <c r="X13" s="85"/>
    </row>
    <row r="14" spans="1:37" s="86" customFormat="1" ht="26.25" customHeight="1">
      <c r="A14" s="42" t="s">
        <v>737</v>
      </c>
      <c r="B14" s="47" t="s">
        <v>809</v>
      </c>
      <c r="C14" s="43" t="s">
        <v>12</v>
      </c>
      <c r="D14" s="43" t="s">
        <v>833</v>
      </c>
      <c r="E14" s="43" t="s">
        <v>13</v>
      </c>
      <c r="F14" s="43" t="s">
        <v>720</v>
      </c>
      <c r="G14" s="78" t="s">
        <v>768</v>
      </c>
      <c r="H14" s="91" t="s">
        <v>824</v>
      </c>
      <c r="I14" s="47" t="s">
        <v>785</v>
      </c>
      <c r="J14" s="44" t="s">
        <v>53</v>
      </c>
      <c r="K14" s="49" t="s">
        <v>100</v>
      </c>
      <c r="L14" s="83"/>
      <c r="M14" s="57">
        <v>45017</v>
      </c>
      <c r="N14" s="57">
        <v>45200</v>
      </c>
      <c r="O14" s="56" t="s">
        <v>834</v>
      </c>
      <c r="P14" s="84"/>
      <c r="Q14" s="84"/>
      <c r="R14" s="48">
        <v>3</v>
      </c>
      <c r="S14" s="48">
        <v>1</v>
      </c>
      <c r="T14" s="45" t="s">
        <v>205</v>
      </c>
      <c r="U14" s="88">
        <f>SUM(Main[[#This Row],[Boys]:[Women +18]])</f>
        <v>4</v>
      </c>
      <c r="V14" s="82" t="s">
        <v>841</v>
      </c>
      <c r="W14" s="85"/>
      <c r="X14" s="85"/>
    </row>
    <row r="15" spans="1:37" s="22" customFormat="1" ht="46.9" customHeight="1">
      <c r="A15" s="42" t="s">
        <v>737</v>
      </c>
      <c r="B15" s="47" t="s">
        <v>809</v>
      </c>
      <c r="C15" s="43" t="s">
        <v>12</v>
      </c>
      <c r="D15" s="43" t="s">
        <v>833</v>
      </c>
      <c r="E15" s="43" t="s">
        <v>13</v>
      </c>
      <c r="F15" s="43" t="s">
        <v>720</v>
      </c>
      <c r="G15" s="78" t="s">
        <v>768</v>
      </c>
      <c r="H15" s="82" t="s">
        <v>825</v>
      </c>
      <c r="I15" s="47" t="s">
        <v>785</v>
      </c>
      <c r="J15" s="44" t="s">
        <v>53</v>
      </c>
      <c r="K15" s="49" t="s">
        <v>100</v>
      </c>
      <c r="L15" s="66"/>
      <c r="M15" s="57">
        <v>45017</v>
      </c>
      <c r="N15" s="57">
        <v>45200</v>
      </c>
      <c r="O15" s="56" t="s">
        <v>834</v>
      </c>
      <c r="P15" s="48"/>
      <c r="Q15" s="48"/>
      <c r="R15" s="48">
        <v>63</v>
      </c>
      <c r="S15" s="48">
        <v>15</v>
      </c>
      <c r="T15" s="45" t="s">
        <v>205</v>
      </c>
      <c r="U15" s="88">
        <f>SUM(Main[[#This Row],[Boys]:[Women +18]])</f>
        <v>78</v>
      </c>
      <c r="V15" s="82" t="s">
        <v>855</v>
      </c>
      <c r="W15" s="20"/>
      <c r="X15" s="23"/>
    </row>
    <row r="16" spans="1:37" s="22" customFormat="1" ht="26.25" customHeight="1">
      <c r="A16" s="42" t="s">
        <v>737</v>
      </c>
      <c r="B16" s="47" t="s">
        <v>809</v>
      </c>
      <c r="C16" s="43" t="s">
        <v>12</v>
      </c>
      <c r="D16" s="43" t="s">
        <v>833</v>
      </c>
      <c r="E16" s="43" t="s">
        <v>13</v>
      </c>
      <c r="F16" s="43" t="s">
        <v>720</v>
      </c>
      <c r="G16" s="78" t="s">
        <v>768</v>
      </c>
      <c r="H16" s="82" t="s">
        <v>826</v>
      </c>
      <c r="I16" s="47" t="s">
        <v>785</v>
      </c>
      <c r="J16" s="44" t="s">
        <v>53</v>
      </c>
      <c r="K16" s="49" t="s">
        <v>100</v>
      </c>
      <c r="L16" s="49"/>
      <c r="M16" s="57">
        <v>45017</v>
      </c>
      <c r="N16" s="57">
        <v>45200</v>
      </c>
      <c r="O16" s="56" t="s">
        <v>834</v>
      </c>
      <c r="P16" s="48"/>
      <c r="Q16" s="48"/>
      <c r="R16" s="48">
        <v>63</v>
      </c>
      <c r="S16" s="48">
        <v>15</v>
      </c>
      <c r="T16" s="45" t="s">
        <v>205</v>
      </c>
      <c r="U16" s="88">
        <f>SUM(Main[[#This Row],[Boys]:[Women +18]])</f>
        <v>78</v>
      </c>
      <c r="V16" s="82" t="s">
        <v>842</v>
      </c>
      <c r="W16" s="20"/>
      <c r="X16" s="23"/>
    </row>
    <row r="17" spans="1:24" s="22" customFormat="1" ht="26.25" customHeight="1">
      <c r="A17" s="42" t="s">
        <v>737</v>
      </c>
      <c r="B17" s="47" t="s">
        <v>809</v>
      </c>
      <c r="C17" s="43" t="s">
        <v>12</v>
      </c>
      <c r="D17" s="43" t="s">
        <v>833</v>
      </c>
      <c r="E17" s="43" t="s">
        <v>13</v>
      </c>
      <c r="F17" s="43" t="s">
        <v>720</v>
      </c>
      <c r="G17" s="78" t="s">
        <v>768</v>
      </c>
      <c r="H17" s="82" t="s">
        <v>827</v>
      </c>
      <c r="I17" s="47" t="s">
        <v>785</v>
      </c>
      <c r="J17" s="44" t="s">
        <v>53</v>
      </c>
      <c r="K17" s="49" t="s">
        <v>100</v>
      </c>
      <c r="L17" s="49"/>
      <c r="M17" s="57">
        <v>45017</v>
      </c>
      <c r="N17" s="57">
        <v>45200</v>
      </c>
      <c r="O17" s="56" t="s">
        <v>834</v>
      </c>
      <c r="P17" s="48"/>
      <c r="Q17" s="48"/>
      <c r="R17" s="50">
        <v>55</v>
      </c>
      <c r="S17" s="50">
        <v>12</v>
      </c>
      <c r="T17" s="45" t="s">
        <v>205</v>
      </c>
      <c r="U17" s="88">
        <f>SUM(Main[[#This Row],[Boys]:[Women +18]])</f>
        <v>67</v>
      </c>
      <c r="V17" s="82" t="s">
        <v>843</v>
      </c>
      <c r="W17" s="20"/>
      <c r="X17" s="23"/>
    </row>
    <row r="18" spans="1:24" s="22" customFormat="1" ht="26.25" customHeight="1">
      <c r="A18" s="42" t="s">
        <v>737</v>
      </c>
      <c r="B18" s="47" t="s">
        <v>809</v>
      </c>
      <c r="C18" s="43" t="s">
        <v>12</v>
      </c>
      <c r="D18" s="43" t="s">
        <v>833</v>
      </c>
      <c r="E18" s="43" t="s">
        <v>13</v>
      </c>
      <c r="F18" s="43" t="s">
        <v>720</v>
      </c>
      <c r="G18" s="78" t="s">
        <v>768</v>
      </c>
      <c r="H18" s="82" t="s">
        <v>828</v>
      </c>
      <c r="I18" s="47" t="s">
        <v>785</v>
      </c>
      <c r="J18" s="44" t="s">
        <v>53</v>
      </c>
      <c r="K18" s="49" t="s">
        <v>100</v>
      </c>
      <c r="L18" s="49"/>
      <c r="M18" s="57">
        <v>45017</v>
      </c>
      <c r="N18" s="57">
        <v>45200</v>
      </c>
      <c r="O18" s="56" t="s">
        <v>834</v>
      </c>
      <c r="P18" s="48"/>
      <c r="Q18" s="48"/>
      <c r="R18" s="50">
        <v>60</v>
      </c>
      <c r="S18" s="50">
        <v>18</v>
      </c>
      <c r="T18" s="45" t="s">
        <v>205</v>
      </c>
      <c r="U18" s="88">
        <f>SUM(Main[[#This Row],[Boys]:[Women +18]])</f>
        <v>78</v>
      </c>
      <c r="V18" s="82"/>
      <c r="W18" s="20"/>
      <c r="X18" s="23"/>
    </row>
    <row r="19" spans="1:24" s="22" customFormat="1" ht="26.25" customHeight="1">
      <c r="A19" s="42" t="s">
        <v>737</v>
      </c>
      <c r="B19" s="47" t="s">
        <v>809</v>
      </c>
      <c r="C19" s="43" t="s">
        <v>12</v>
      </c>
      <c r="D19" s="43" t="s">
        <v>833</v>
      </c>
      <c r="E19" s="43" t="s">
        <v>13</v>
      </c>
      <c r="F19" s="43" t="s">
        <v>720</v>
      </c>
      <c r="G19" s="78" t="s">
        <v>767</v>
      </c>
      <c r="H19" s="87" t="s">
        <v>829</v>
      </c>
      <c r="I19" s="47" t="s">
        <v>785</v>
      </c>
      <c r="J19" s="44" t="s">
        <v>53</v>
      </c>
      <c r="K19" s="49" t="s">
        <v>100</v>
      </c>
      <c r="L19" s="49"/>
      <c r="M19" s="57">
        <v>45017</v>
      </c>
      <c r="N19" s="57">
        <v>45200</v>
      </c>
      <c r="O19" s="56" t="s">
        <v>834</v>
      </c>
      <c r="P19" s="48"/>
      <c r="Q19" s="48"/>
      <c r="R19" s="50">
        <v>172</v>
      </c>
      <c r="S19" s="50">
        <v>498</v>
      </c>
      <c r="T19" s="45" t="s">
        <v>205</v>
      </c>
      <c r="U19" s="88">
        <f>SUM(Main[[#This Row],[Boys]:[Women +18]])</f>
        <v>670</v>
      </c>
      <c r="V19" s="82" t="s">
        <v>844</v>
      </c>
      <c r="W19" s="20"/>
      <c r="X19" s="23"/>
    </row>
    <row r="20" spans="1:24" s="104" customFormat="1" ht="26.25" customHeight="1">
      <c r="A20" s="92" t="s">
        <v>737</v>
      </c>
      <c r="B20" s="93" t="s">
        <v>809</v>
      </c>
      <c r="C20" s="94" t="s">
        <v>12</v>
      </c>
      <c r="D20" s="94" t="s">
        <v>833</v>
      </c>
      <c r="E20" s="94" t="s">
        <v>13</v>
      </c>
      <c r="F20" s="94" t="s">
        <v>720</v>
      </c>
      <c r="G20" s="95" t="s">
        <v>767</v>
      </c>
      <c r="H20" s="96" t="s">
        <v>830</v>
      </c>
      <c r="I20" s="93" t="s">
        <v>785</v>
      </c>
      <c r="J20" s="97" t="s">
        <v>53</v>
      </c>
      <c r="K20" s="98" t="s">
        <v>100</v>
      </c>
      <c r="L20" s="98"/>
      <c r="M20" s="99">
        <v>45017</v>
      </c>
      <c r="N20" s="99">
        <v>45200</v>
      </c>
      <c r="O20" s="100" t="s">
        <v>834</v>
      </c>
      <c r="P20" s="101"/>
      <c r="Q20" s="101"/>
      <c r="R20" s="50">
        <v>33</v>
      </c>
      <c r="S20" s="50">
        <v>47</v>
      </c>
      <c r="T20" s="45" t="s">
        <v>205</v>
      </c>
      <c r="U20" s="88">
        <f>SUM(Main[[#This Row],[Boys]:[Women +18]])</f>
        <v>80</v>
      </c>
      <c r="V20" s="106" t="s">
        <v>845</v>
      </c>
      <c r="W20" s="102"/>
      <c r="X20" s="103"/>
    </row>
    <row r="21" spans="1:24" s="104" customFormat="1" ht="26.25" customHeight="1">
      <c r="A21" s="42" t="s">
        <v>737</v>
      </c>
      <c r="B21" s="47" t="s">
        <v>809</v>
      </c>
      <c r="C21" s="43" t="s">
        <v>12</v>
      </c>
      <c r="D21" s="43" t="s">
        <v>833</v>
      </c>
      <c r="E21" s="43" t="s">
        <v>13</v>
      </c>
      <c r="F21" s="108" t="s">
        <v>720</v>
      </c>
      <c r="G21" s="95" t="s">
        <v>767</v>
      </c>
      <c r="H21" s="107" t="s">
        <v>856</v>
      </c>
      <c r="I21" s="47" t="s">
        <v>785</v>
      </c>
      <c r="J21" s="97" t="s">
        <v>53</v>
      </c>
      <c r="K21" s="98" t="s">
        <v>100</v>
      </c>
      <c r="L21" s="105"/>
      <c r="M21" s="57">
        <v>45017</v>
      </c>
      <c r="N21" s="57">
        <v>45200</v>
      </c>
      <c r="O21" s="56" t="s">
        <v>834</v>
      </c>
      <c r="P21" s="101"/>
      <c r="Q21" s="101"/>
      <c r="R21" s="50">
        <v>44</v>
      </c>
      <c r="S21" s="50">
        <v>36</v>
      </c>
      <c r="T21" s="45" t="s">
        <v>205</v>
      </c>
      <c r="U21" s="88">
        <f>SUM(Main[[#This Row],[Boys]:[Women +18]])</f>
        <v>80</v>
      </c>
      <c r="V21" s="107" t="s">
        <v>846</v>
      </c>
      <c r="W21" s="102"/>
      <c r="X21" s="103"/>
    </row>
    <row r="22" spans="1:24" s="104" customFormat="1" ht="26.25" customHeight="1">
      <c r="A22" s="42" t="s">
        <v>737</v>
      </c>
      <c r="B22" s="93" t="s">
        <v>809</v>
      </c>
      <c r="C22" s="94" t="s">
        <v>12</v>
      </c>
      <c r="D22" s="94" t="s">
        <v>833</v>
      </c>
      <c r="E22" s="94" t="s">
        <v>13</v>
      </c>
      <c r="F22" s="108" t="s">
        <v>724</v>
      </c>
      <c r="G22" s="95" t="s">
        <v>750</v>
      </c>
      <c r="H22" s="107" t="s">
        <v>831</v>
      </c>
      <c r="I22" s="93" t="s">
        <v>785</v>
      </c>
      <c r="J22" s="97" t="s">
        <v>53</v>
      </c>
      <c r="K22" s="98" t="s">
        <v>100</v>
      </c>
      <c r="L22" s="105"/>
      <c r="M22" s="99">
        <v>45017</v>
      </c>
      <c r="N22" s="99">
        <v>45200</v>
      </c>
      <c r="O22" s="100" t="s">
        <v>834</v>
      </c>
      <c r="P22" s="101"/>
      <c r="Q22" s="101"/>
      <c r="R22" s="50">
        <v>40</v>
      </c>
      <c r="S22" s="50">
        <v>14</v>
      </c>
      <c r="T22" s="45" t="s">
        <v>205</v>
      </c>
      <c r="U22" s="88">
        <f>SUM(Main[[#This Row],[Boys]:[Women +18]])</f>
        <v>54</v>
      </c>
      <c r="V22" s="107" t="s">
        <v>847</v>
      </c>
      <c r="W22" s="102"/>
      <c r="X22" s="103"/>
    </row>
    <row r="23" spans="1:24" s="104" customFormat="1" ht="26.25" customHeight="1">
      <c r="A23" s="92" t="s">
        <v>737</v>
      </c>
      <c r="B23" s="47" t="s">
        <v>809</v>
      </c>
      <c r="C23" s="43" t="s">
        <v>12</v>
      </c>
      <c r="D23" s="43" t="s">
        <v>833</v>
      </c>
      <c r="E23" s="43" t="s">
        <v>13</v>
      </c>
      <c r="F23" s="108" t="s">
        <v>724</v>
      </c>
      <c r="G23" s="95" t="s">
        <v>750</v>
      </c>
      <c r="H23" s="107" t="s">
        <v>832</v>
      </c>
      <c r="I23" s="47" t="s">
        <v>785</v>
      </c>
      <c r="J23" s="97" t="s">
        <v>53</v>
      </c>
      <c r="K23" s="98" t="s">
        <v>100</v>
      </c>
      <c r="L23" s="105"/>
      <c r="M23" s="57">
        <v>45017</v>
      </c>
      <c r="N23" s="57">
        <v>45200</v>
      </c>
      <c r="O23" s="56" t="s">
        <v>834</v>
      </c>
      <c r="P23" s="101">
        <v>4</v>
      </c>
      <c r="Q23" s="101">
        <v>2</v>
      </c>
      <c r="R23" s="50"/>
      <c r="S23" s="50"/>
      <c r="T23" s="45" t="s">
        <v>205</v>
      </c>
      <c r="U23" s="88">
        <f>SUM(Main[[#This Row],[Boys]:[Women +18]])</f>
        <v>6</v>
      </c>
      <c r="V23" s="107" t="s">
        <v>848</v>
      </c>
      <c r="W23" s="102"/>
      <c r="X23" s="103"/>
    </row>
    <row r="24" spans="1:24" s="22" customFormat="1" ht="26.25" customHeight="1">
      <c r="A24" s="42" t="s">
        <v>737</v>
      </c>
      <c r="B24" s="47" t="s">
        <v>809</v>
      </c>
      <c r="C24" s="43" t="s">
        <v>12</v>
      </c>
      <c r="D24" s="43" t="s">
        <v>833</v>
      </c>
      <c r="E24" s="43" t="s">
        <v>13</v>
      </c>
      <c r="F24" s="43" t="s">
        <v>721</v>
      </c>
      <c r="G24" s="43" t="s">
        <v>747</v>
      </c>
      <c r="H24" s="43" t="s">
        <v>857</v>
      </c>
      <c r="I24" s="47" t="s">
        <v>785</v>
      </c>
      <c r="J24" s="97" t="s">
        <v>53</v>
      </c>
      <c r="K24" s="98" t="s">
        <v>100</v>
      </c>
      <c r="L24" s="49"/>
      <c r="M24" s="99">
        <v>45017</v>
      </c>
      <c r="N24" s="99">
        <v>45200</v>
      </c>
      <c r="O24" s="100" t="s">
        <v>834</v>
      </c>
      <c r="P24" s="48">
        <v>11005</v>
      </c>
      <c r="Q24" s="48">
        <v>8239</v>
      </c>
      <c r="R24" s="50"/>
      <c r="S24" s="50"/>
      <c r="T24" s="45" t="s">
        <v>205</v>
      </c>
      <c r="U24" s="88">
        <f>SUM(Main[[#This Row],[Boys]:[Women +18]])</f>
        <v>19244</v>
      </c>
      <c r="V24" s="46"/>
      <c r="W24" s="20"/>
      <c r="X24" s="23"/>
    </row>
    <row r="25" spans="1:24" s="22" customFormat="1" ht="26.25" hidden="1" customHeight="1">
      <c r="A25" s="42" t="s">
        <v>727</v>
      </c>
      <c r="B25" s="47" t="s">
        <v>809</v>
      </c>
      <c r="C25" s="43" t="s">
        <v>12</v>
      </c>
      <c r="D25" s="43" t="s">
        <v>833</v>
      </c>
      <c r="E25" s="43" t="s">
        <v>13</v>
      </c>
      <c r="F25" s="43" t="s">
        <v>721</v>
      </c>
      <c r="G25" s="43"/>
      <c r="H25" s="43"/>
      <c r="I25" s="47"/>
      <c r="J25" s="44"/>
      <c r="K25" s="44"/>
      <c r="L25" s="76"/>
      <c r="M25" s="77"/>
      <c r="N25" s="57"/>
      <c r="O25" s="56"/>
      <c r="P25" s="48">
        <v>11005</v>
      </c>
      <c r="Q25" s="48">
        <v>8239</v>
      </c>
      <c r="R25" s="50"/>
      <c r="S25" s="50"/>
      <c r="T25" s="45"/>
      <c r="U25" s="75">
        <f>SUM(Main[[#This Row],[Boys]:[Women +18]])</f>
        <v>19244</v>
      </c>
      <c r="V25" s="46"/>
      <c r="W25" s="20"/>
      <c r="X25" s="23"/>
    </row>
    <row r="26" spans="1:24" ht="28.5">
      <c r="A26" s="42" t="s">
        <v>737</v>
      </c>
      <c r="B26" s="47" t="s">
        <v>809</v>
      </c>
      <c r="C26" s="43" t="s">
        <v>12</v>
      </c>
      <c r="D26" s="43" t="s">
        <v>833</v>
      </c>
      <c r="E26" s="43" t="s">
        <v>13</v>
      </c>
      <c r="F26" s="43" t="s">
        <v>721</v>
      </c>
      <c r="G26" s="78" t="s">
        <v>746</v>
      </c>
      <c r="H26" s="82" t="s">
        <v>858</v>
      </c>
      <c r="I26" s="47" t="s">
        <v>785</v>
      </c>
      <c r="J26" s="44" t="s">
        <v>53</v>
      </c>
      <c r="K26" s="49" t="s">
        <v>100</v>
      </c>
      <c r="L26" s="66"/>
      <c r="M26" s="57">
        <v>45017</v>
      </c>
      <c r="N26" s="57">
        <v>45200</v>
      </c>
      <c r="O26" s="56" t="s">
        <v>834</v>
      </c>
      <c r="P26" s="48">
        <v>11005</v>
      </c>
      <c r="Q26" s="48">
        <v>8239</v>
      </c>
      <c r="R26" s="48"/>
      <c r="S26" s="48"/>
      <c r="T26" s="45" t="s">
        <v>205</v>
      </c>
      <c r="U26" s="88">
        <f>SUM(Main[[#This Row],[Boys]:[Women +18]])</f>
        <v>19244</v>
      </c>
      <c r="V26" s="82"/>
    </row>
    <row r="30" spans="1:24" ht="15" customHeight="1">
      <c r="O30" s="60"/>
      <c r="P30" s="60"/>
      <c r="Q30" s="60"/>
    </row>
    <row r="31" spans="1:24" ht="15" customHeight="1">
      <c r="O31" s="60"/>
      <c r="P31" s="61"/>
      <c r="Q31" s="61"/>
    </row>
  </sheetData>
  <autoFilter ref="A3:A24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6 Q4:Q26">
      <formula1>0</formula1>
    </dataValidation>
    <dataValidation type="list" allowBlank="1" sqref="O4:O26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26 U4:U26 P4:P26">
      <formula1>0</formula1>
    </dataValidation>
    <dataValidation type="list" allowBlank="1" showInputMessage="1" showErrorMessage="1" sqref="C4:C26">
      <formula1>Organization_type</formula1>
    </dataValidation>
    <dataValidation type="list" allowBlank="1" showInputMessage="1" showErrorMessage="1" sqref="J4:J26">
      <formula1>INDIRECT(SUBSTITUTE("Regions[Regions]"," ",""))</formula1>
    </dataValidation>
    <dataValidation type="list" allowBlank="1" sqref="T4:T26">
      <formula1>Beneficiary_type</formula1>
    </dataValidation>
    <dataValidation type="list" allowBlank="1" showInputMessage="1" showErrorMessage="1" sqref="K4:K26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>
          <x14:formula1>
            <xm:f>List!$H$2:$H$13</xm:f>
          </x14:formula1>
          <xm:sqref>N4:N24 N26</xm:sqref>
        </x14:dataValidation>
        <x14:dataValidation type="list" allowBlank="1" showInputMessage="1" showErrorMessage="1">
          <x14:formula1>
            <xm:f>List!$B$2:$B$13</xm:f>
          </x14:formula1>
          <xm:sqref>A4:A26</xm:sqref>
        </x14:dataValidation>
        <x14:dataValidation type="list" allowBlank="1" showInputMessage="1" showErrorMessage="1">
          <x14:formula1>
            <xm:f>List!$I$2:$I$11</xm:f>
          </x14:formula1>
          <xm:sqref>G4:G26</xm:sqref>
        </x14:dataValidation>
        <x14:dataValidation type="list" allowBlank="1" showInputMessage="1" showErrorMessage="1">
          <x14:formula1>
            <xm:f>List!$K$2:$K$45</xm:f>
          </x14:formula1>
          <xm:sqref>I4:I26 B4:B26</xm:sqref>
        </x14:dataValidation>
        <x14:dataValidation type="list" allowBlank="1" showInputMessage="1" showErrorMessage="1">
          <x14:formula1>
            <xm:f>List!$G$2:$G$13</xm:f>
          </x14:formula1>
          <xm:sqref>M4:M26</xm:sqref>
        </x14:dataValidation>
        <x14:dataValidation type="list" allowBlank="1" showInputMessage="1" showErrorMessage="1">
          <x14:formula1>
            <xm:f>List!$D$4</xm:f>
          </x14:formula1>
          <xm:sqref>E4:E26</xm:sqref>
        </x14:dataValidation>
        <x14:dataValidation type="list" allowBlank="1" showInputMessage="1" showErrorMessage="1">
          <x14:formula1>
            <xm:f>List!$F$2:$F$6</xm:f>
          </x14:formula1>
          <xm:sqref>F4:F26</xm:sqref>
        </x14:dataValidation>
        <x14:dataValidation type="list" allowBlank="1" showInputMessage="1" showErrorMessage="1">
          <x14:formula1>
            <xm:f>List!$H$4:$H$13</xm:f>
          </x14:formula1>
          <xm:sqref>N25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List</vt:lpstr>
      <vt:lpstr>Admin</vt:lpstr>
      <vt:lpstr>5W_Data_Entry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Abikar Ali</dc:creator>
  <cp:keywords/>
  <dc:description/>
  <cp:lastModifiedBy>Windows User</cp:lastModifiedBy>
  <cp:revision/>
  <dcterms:created xsi:type="dcterms:W3CDTF">2021-11-11T08:54:45Z</dcterms:created>
  <dcterms:modified xsi:type="dcterms:W3CDTF">2024-01-11T10:33:23Z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