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childfundintl-my.sharepoint.com/personal/somware_childfund_org/Documents/Desktop/PSD/"/>
    </mc:Choice>
  </mc:AlternateContent>
  <xr:revisionPtr revIDLastSave="0" documentId="8_{3E3E5260-29FC-4DF2-B044-D2086ED8852F}" xr6:coauthVersionLast="47" xr6:coauthVersionMax="47" xr10:uidLastSave="{00000000-0000-0000-0000-000000000000}"/>
  <bookViews>
    <workbookView xWindow="-10" yWindow="0" windowWidth="19200" windowHeight="10200"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'5W_Data_Entry'!$A$3:$A$19</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'5W_Data_Entry'!$A$1:$W$20</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oncurrentCalc="0"/>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 i="4" l="1"/>
  <c r="U6" i="4"/>
  <c r="U7" i="4"/>
  <c r="U8" i="4"/>
  <c r="U4" i="4"/>
  <c r="U9" i="4"/>
  <c r="U10" i="4"/>
  <c r="U11" i="4"/>
  <c r="U12" i="4"/>
  <c r="U13" i="4"/>
  <c r="U14" i="4"/>
  <c r="U15" i="4"/>
  <c r="U16" i="4"/>
  <c r="U17" i="4"/>
  <c r="U18" i="4"/>
  <c r="U19" i="4"/>
  <c r="U20" i="4"/>
</calcChain>
</file>

<file path=xl/sharedStrings.xml><?xml version="1.0" encoding="utf-8"?>
<sst xmlns="http://schemas.openxmlformats.org/spreadsheetml/2006/main" count="2349" uniqueCount="823">
  <si>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</si>
  <si>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</si>
  <si>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</si>
  <si>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</si>
  <si>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</si>
  <si>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</si>
  <si>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</si>
  <si>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</si>
  <si>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</si>
  <si>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</si>
  <si>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</si>
  <si>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</si>
  <si>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</si>
  <si>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</si>
  <si>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</si>
  <si>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</si>
  <si>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</si>
  <si>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</si>
  <si>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</si>
  <si>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</si>
  <si>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</si>
  <si>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</si>
  <si>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</si>
  <si>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</si>
  <si>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</si>
  <si>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</si>
  <si>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</si>
  <si>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</si>
  <si>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</si>
  <si>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</si>
  <si>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</si>
  <si>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</si>
  <si>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</si>
  <si>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</si>
  <si>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</si>
  <si>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</si>
  <si>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</si>
  <si>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</si>
  <si>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</si>
  <si>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</si>
  <si>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</si>
  <si>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</si>
  <si>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</si>
  <si>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</si>
  <si>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</si>
  <si>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</si>
  <si>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</si>
  <si>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</si>
  <si>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</si>
  <si>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</si>
  <si>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</si>
  <si>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</si>
  <si>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</si>
  <si>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</si>
  <si>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</si>
  <si>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</si>
  <si>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</si>
  <si>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</si>
  <si>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</si>
  <si>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</si>
  <si>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</si>
  <si>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</si>
  <si>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</si>
  <si>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</si>
  <si>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</si>
  <si>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</si>
  <si>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</si>
  <si>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</si>
  <si>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</si>
  <si>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</si>
  <si>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</si>
  <si>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</si>
  <si>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</si>
  <si>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</si>
  <si>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</si>
  <si>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</si>
  <si>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</si>
  <si>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</si>
  <si>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</si>
  <si>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</si>
  <si>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</si>
  <si>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</si>
  <si>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</si>
  <si>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</si>
  <si>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</si>
  <si>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</si>
  <si>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</si>
  <si>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</si>
  <si>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</si>
  <si>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</si>
  <si>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</si>
  <si>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</si>
  <si>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</si>
  <si>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</si>
  <si>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</si>
  <si>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</si>
  <si>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</si>
  <si>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</si>
  <si>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</si>
  <si>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</si>
  <si>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</si>
  <si>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</si>
  <si>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</si>
  <si>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</si>
  <si>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</si>
  <si>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</si>
  <si>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</si>
  <si>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</si>
  <si>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</si>
  <si>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</si>
  <si>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</si>
  <si>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</si>
  <si>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</si>
  <si>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</si>
  <si>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</si>
  <si>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</si>
  <si>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</si>
  <si>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</si>
  <si>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</si>
  <si>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</si>
  <si>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</si>
  <si>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</si>
  <si>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</si>
  <si>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</si>
  <si>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</si>
  <si>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</si>
  <si>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</si>
  <si>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</si>
  <si>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</si>
  <si>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</si>
  <si>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</si>
  <si>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</si>
  <si>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</si>
  <si>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</si>
  <si>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</si>
  <si>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</si>
  <si>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</si>
  <si>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</si>
  <si>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</si>
  <si>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</si>
  <si>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</si>
  <si>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</si>
  <si>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</si>
  <si>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</si>
  <si>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</si>
  <si>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</si>
  <si>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</si>
  <si>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</si>
  <si>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</si>
  <si>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</si>
  <si>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</si>
  <si>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</si>
  <si>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</si>
  <si>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</si>
  <si>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</si>
  <si>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</si>
  <si>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</si>
  <si>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</si>
  <si>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</si>
  <si>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</si>
  <si>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</si>
  <si>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</si>
  <si>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</si>
  <si>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</si>
  <si>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</si>
  <si>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</si>
  <si>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</si>
  <si>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</si>
  <si>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</si>
  <si>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</si>
  <si>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</si>
  <si>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</si>
  <si>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</si>
  <si>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</si>
  <si>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</si>
  <si>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</si>
  <si>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</si>
  <si>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</si>
  <si>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</si>
  <si>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</si>
  <si>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</si>
  <si>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</si>
  <si>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</si>
  <si>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</si>
  <si>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</si>
  <si>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</si>
  <si>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</si>
  <si>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</si>
  <si>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</si>
  <si>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</si>
  <si>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</si>
  <si>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</si>
  <si>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</si>
  <si>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</si>
  <si>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</si>
  <si>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</si>
  <si>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</si>
  <si>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</si>
  <si>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</si>
  <si>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</si>
  <si>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</si>
  <si>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</si>
  <si>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</si>
  <si>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</si>
  <si>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</si>
  <si>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</si>
  <si>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</si>
  <si>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</si>
  <si>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</si>
  <si>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</si>
  <si>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</si>
  <si>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</si>
  <si>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</si>
  <si>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</si>
  <si>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</si>
  <si>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</si>
  <si>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</si>
  <si>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</si>
  <si>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</si>
  <si>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</si>
  <si>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</si>
  <si>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</si>
  <si>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</si>
  <si>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</si>
  <si>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</si>
  <si>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</si>
  <si>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</si>
  <si>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</si>
  <si>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</si>
  <si>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</si>
  <si>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</si>
  <si>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</si>
  <si>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</si>
  <si>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</si>
  <si>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</si>
  <si>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</si>
  <si>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</si>
  <si>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</si>
  <si>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</si>
  <si>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</si>
  <si>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</si>
  <si>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</si>
  <si>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</si>
  <si>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</si>
  <si>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</si>
  <si>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</si>
  <si>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</si>
  <si>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</si>
  <si>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</si>
  <si>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</si>
  <si>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</si>
  <si>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</si>
  <si>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</si>
  <si>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</si>
  <si>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</si>
  <si>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</si>
  <si>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</si>
  <si>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</si>
  <si>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</si>
  <si>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</si>
  <si>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</si>
  <si>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</si>
  <si>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</si>
  <si>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</si>
  <si>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</si>
  <si>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</si>
  <si>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</si>
  <si>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</si>
  <si>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</si>
  <si>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</si>
  <si>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</si>
  <si>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</si>
  <si>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</si>
  <si>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</si>
  <si>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</si>
  <si>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</si>
  <si>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</si>
  <si>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</si>
  <si>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</si>
  <si>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</si>
  <si>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</si>
  <si>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</si>
  <si>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</si>
  <si>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</si>
  <si>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</si>
  <si>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</si>
  <si>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</si>
  <si>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</si>
  <si>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</si>
  <si>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</si>
  <si>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</si>
  <si>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</si>
  <si>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</si>
  <si>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</si>
  <si>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</si>
  <si>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</si>
  <si>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</si>
  <si>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</si>
  <si>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</si>
  <si>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</si>
  <si>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</si>
  <si>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</si>
  <si>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</si>
  <si>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</si>
  <si>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</si>
  <si>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</si>
  <si>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</si>
  <si>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</si>
  <si>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</si>
  <si>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</si>
  <si>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</si>
  <si>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</si>
  <si>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</si>
  <si>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</si>
  <si>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</si>
  <si>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</si>
  <si>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</si>
  <si>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</si>
  <si>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</si>
  <si>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</si>
  <si>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</si>
  <si>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</si>
  <si>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</si>
  <si>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</si>
  <si>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</si>
  <si>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</si>
  <si>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</si>
  <si>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</si>
  <si>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</si>
  <si>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</si>
  <si>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</si>
  <si>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</si>
  <si>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</si>
  <si>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</si>
  <si>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</si>
  <si>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</si>
  <si>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</si>
  <si>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</si>
  <si>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</si>
  <si>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</si>
  <si>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</si>
  <si>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</si>
  <si>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</si>
  <si>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</si>
  <si>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</si>
  <si>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</si>
  <si>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</si>
  <si>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</si>
  <si>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</si>
  <si>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</si>
  <si>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</si>
  <si>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</si>
  <si>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</si>
  <si>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</si>
  <si>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</si>
  <si>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</si>
  <si>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</si>
  <si>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</si>
  <si>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</si>
  <si>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</si>
  <si>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</si>
  <si>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</si>
  <si>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</si>
  <si>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</si>
  <si>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</si>
  <si>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</si>
  <si>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</si>
  <si>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</si>
  <si>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</si>
  <si>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</si>
  <si>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</si>
  <si>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</si>
  <si>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</si>
  <si>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</si>
  <si>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</si>
  <si>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</si>
  <si>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</si>
  <si>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</si>
  <si>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</si>
  <si>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</si>
  <si>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</si>
  <si>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</si>
  <si>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</si>
  <si>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</si>
  <si>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</si>
  <si>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</si>
  <si>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</si>
  <si>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</si>
  <si>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</si>
  <si>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</si>
  <si>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</si>
  <si>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</si>
  <si>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</si>
  <si>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</si>
  <si>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</si>
  <si>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</si>
  <si>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</si>
  <si>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</si>
  <si>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</si>
  <si>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</si>
  <si>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</si>
  <si>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</si>
  <si>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</si>
  <si>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</si>
  <si>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</si>
  <si>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</si>
  <si>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</si>
  <si>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</si>
  <si>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</si>
  <si>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</si>
  <si>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</si>
  <si>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</si>
  <si>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</si>
  <si>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</si>
  <si>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</si>
  <si>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</si>
  <si>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</si>
  <si>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</si>
  <si>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</si>
  <si>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</si>
  <si>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</si>
  <si>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</si>
  <si>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</si>
  <si>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</si>
  <si>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</si>
  <si>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</si>
  <si>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</si>
  <si>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</si>
  <si>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</si>
  <si>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</si>
  <si>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</si>
  <si>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</si>
  <si>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</si>
  <si>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</si>
  <si>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</si>
  <si>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</si>
  <si>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</si>
  <si>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</si>
  <si>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</si>
  <si>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</si>
  <si>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</si>
  <si>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</si>
  <si>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</si>
  <si>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</si>
  <si>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</si>
  <si>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</si>
  <si>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</si>
  <si>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</si>
  <si>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</si>
  <si>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</si>
  <si>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</si>
  <si>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</si>
  <si>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</si>
  <si>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</si>
  <si>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</si>
  <si>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</si>
  <si>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</si>
  <si>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</si>
  <si>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</si>
  <si>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</si>
  <si>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</si>
  <si>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</si>
  <si>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</si>
  <si>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</si>
  <si>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</si>
  <si>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</si>
  <si>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</si>
  <si>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</si>
  <si>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</si>
  <si>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</si>
  <si>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</si>
  <si>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</si>
  <si>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</si>
  <si>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</si>
  <si>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</si>
  <si>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</si>
  <si>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</si>
  <si>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</si>
  <si>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</si>
  <si>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</si>
  <si>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</si>
  <si>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</si>
  <si>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</si>
  <si>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</si>
  <si>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</si>
  <si>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</si>
  <si>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</si>
  <si>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</si>
  <si>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</si>
  <si>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</si>
  <si>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</si>
  <si>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</si>
  <si>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</si>
  <si>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</si>
  <si>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</si>
  <si>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</si>
  <si>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</si>
  <si>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</si>
  <si>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</si>
  <si>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</si>
  <si>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</si>
  <si>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</si>
  <si>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</si>
  <si>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</si>
  <si>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</si>
  <si>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</si>
  <si>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</si>
  <si>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</si>
  <si>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</si>
  <si>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</si>
  <si>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</si>
  <si>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</si>
  <si>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</si>
  <si>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</si>
  <si>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</si>
  <si>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</si>
  <si>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</si>
  <si>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</si>
  <si>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</si>
  <si>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</si>
  <si>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</si>
  <si>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</si>
  <si>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</si>
  <si>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</si>
  <si>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</si>
  <si>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</si>
  <si>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</si>
  <si>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</si>
  <si>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</si>
  <si>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</si>
  <si>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</si>
  <si>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</si>
  <si>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</si>
  <si>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</si>
  <si>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</si>
  <si>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</si>
  <si>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</si>
  <si>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</si>
  <si>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</si>
  <si>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</si>
  <si>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</si>
  <si>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</si>
  <si>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</si>
  <si>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</si>
  <si>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</si>
  <si>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</si>
  <si>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</si>
  <si>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</si>
  <si>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</si>
  <si>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</si>
  <si>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</si>
  <si>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</si>
  <si>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</si>
  <si>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</si>
  <si>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</si>
  <si>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</si>
  <si>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</si>
  <si>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</si>
  <si>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</si>
  <si>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</si>
  <si>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</si>
  <si>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</si>
  <si>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</si>
  <si>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</si>
  <si>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</si>
  <si>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</si>
  <si>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</si>
  <si>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</si>
  <si>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</si>
  <si>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</si>
  <si>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</si>
  <si>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</si>
  <si>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</si>
  <si>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</si>
  <si>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</si>
  <si>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</si>
  <si>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</si>
  <si>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</si>
  <si>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</si>
  <si>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</si>
  <si>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</si>
  <si>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</si>
  <si>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</si>
  <si>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</si>
  <si>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</si>
  <si>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</si>
  <si>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</si>
  <si>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</si>
  <si>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</si>
  <si>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</si>
  <si>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</si>
  <si>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</si>
  <si>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</si>
  <si>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</si>
  <si>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</si>
  <si>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</si>
  <si>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</si>
  <si>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</si>
  <si>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</si>
  <si>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</si>
  <si>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</si>
  <si>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</si>
  <si>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</si>
  <si>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</si>
  <si>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</si>
  <si>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</si>
  <si>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</si>
  <si>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</si>
  <si>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</si>
  <si>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</si>
  <si>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</si>
  <si>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</si>
  <si>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</si>
  <si>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</si>
  <si>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</si>
  <si>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</si>
  <si>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</si>
  <si>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</si>
  <si>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</si>
  <si>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</si>
  <si>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</si>
  <si>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</si>
  <si>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</si>
  <si>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</si>
  <si>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</si>
  <si>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</si>
  <si>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</si>
  <si>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</si>
  <si>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</si>
  <si>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</si>
  <si>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</si>
  <si>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</si>
  <si>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</si>
  <si>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</si>
  <si>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</si>
  <si>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</si>
  <si>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</si>
  <si>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</si>
  <si>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</si>
  <si>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</si>
  <si>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</si>
  <si>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</si>
  <si>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</si>
  <si>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</si>
  <si>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</si>
  <si>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</si>
  <si>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</si>
  <si>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</si>
  <si>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</si>
  <si>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</si>
  <si>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</si>
  <si>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</si>
  <si>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</si>
  <si>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</si>
  <si>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</si>
  <si>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</si>
  <si>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</si>
  <si>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</si>
  <si>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</si>
  <si>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</si>
  <si>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</si>
  <si>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</si>
  <si>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</si>
  <si>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</si>
  <si>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</si>
  <si>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</si>
  <si>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</si>
  <si>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</si>
  <si>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</si>
  <si>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</si>
  <si>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</si>
  <si>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</si>
  <si>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</si>
  <si>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</si>
  <si>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</si>
  <si>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</si>
  <si>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</si>
  <si>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</si>
  <si>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</si>
  <si>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</si>
  <si>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</si>
  <si>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</si>
  <si>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</si>
  <si>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</si>
  <si>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</si>
  <si>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</si>
  <si>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</si>
  <si>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</si>
  <si>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</si>
  <si>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</si>
  <si>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</si>
  <si>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</si>
  <si>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</si>
  <si>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</si>
  <si>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</si>
  <si>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</si>
  <si>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</si>
  <si>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</si>
  <si>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</si>
  <si>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</si>
  <si>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</si>
  <si>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</si>
  <si>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</si>
  <si>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</si>
  <si>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</si>
  <si>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</si>
  <si>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</si>
  <si>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</si>
  <si>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</si>
  <si>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</si>
  <si>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</si>
  <si>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</si>
  <si>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</si>
  <si>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</si>
  <si>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</si>
  <si>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</si>
  <si>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</si>
  <si>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</si>
  <si>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</si>
  <si>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</si>
  <si>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</si>
  <si>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</si>
  <si>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</si>
  <si>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</si>
  <si>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</si>
  <si>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</si>
  <si>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</si>
  <si>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</si>
  <si>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</si>
  <si>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</si>
  <si>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</si>
  <si>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</si>
  <si>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</si>
  <si>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</si>
  <si>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</si>
  <si>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</si>
  <si>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</si>
  <si>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</si>
  <si>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</si>
  <si>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</si>
  <si>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</si>
  <si>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</si>
  <si>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</si>
  <si>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</si>
  <si>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</si>
  <si>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</si>
  <si>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</si>
  <si>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</si>
  <si>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</si>
  <si>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</si>
  <si>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</si>
  <si>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</si>
  <si>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</si>
  <si>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</si>
  <si>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</si>
  <si>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</si>
  <si>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</si>
  <si>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</si>
  <si>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</si>
  <si>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</si>
  <si>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</si>
  <si>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</si>
  <si>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</si>
  <si>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</si>
  <si>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</si>
  <si>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</si>
  <si>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</si>
  <si>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</si>
  <si>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</si>
  <si>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</si>
  <si>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</si>
  <si>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</si>
  <si>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</si>
  <si>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</si>
  <si>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</si>
  <si>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</si>
  <si>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</si>
  <si>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</si>
  <si>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</si>
  <si>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</si>
  <si>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</si>
  <si>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</si>
  <si>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</si>
  <si>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</si>
  <si>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</si>
  <si>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</si>
  <si>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</si>
  <si>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</si>
  <si>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</si>
  <si>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</si>
  <si>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</si>
  <si>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</si>
  <si>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</si>
  <si>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</si>
  <si>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</si>
  <si>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</si>
  <si>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</si>
  <si>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</si>
  <si>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</si>
  <si>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</si>
  <si>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</si>
  <si>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</si>
  <si>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</si>
  <si>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</si>
  <si>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</si>
  <si>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</si>
  <si>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</si>
  <si>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</si>
  <si>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</si>
  <si>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</si>
  <si>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</si>
  <si>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</si>
  <si>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</si>
  <si>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</si>
  <si>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</si>
  <si>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</si>
  <si>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</si>
  <si>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</si>
  <si>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ChildFund</t>
  </si>
  <si>
    <t>ChildFund Korea</t>
  </si>
  <si>
    <t>Provision of school meals to ECD Centres</t>
  </si>
  <si>
    <t>Nawiri Children Program</t>
  </si>
  <si>
    <t>SKM ECD, Maikona primary, Marsabit Primary, Badasa, Hekima, St. Peters, Hulahula, Karare Primary, Gabodu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</si>
</sst>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0"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91">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2" fillId="0" borderId="10" xfId="2" applyNumberFormat="1" applyFont="1" applyBorder="1"/>
    <xf numFmtId="1" fontId="5" fillId="0" borderId="10" xfId="2" applyNumberFormat="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19" headerRowDxfId="26" dataDxfId="25" totalsRowDxfId="24">
  <autoFilter ref="B3:V19" xr:uid="{00000000-000C-0000-FFFF-FFFF00000000}"/>
  <sortState xmlns:xlrd2="http://schemas.microsoft.com/office/spreadsheetml/2017/richdata2" ref="B4:V19">
    <sortCondition ref="N4:N19"/>
    <sortCondition ref="J4:J19"/>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3"/>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26"/>
  <sheetViews>
    <sheetView showGridLines="0" tabSelected="1" view="pageBreakPreview" zoomScale="80" zoomScaleNormal="80" zoomScaleSheetLayoutView="80" workbookViewId="0">
      <pane xSplit="1" ySplit="3" topLeftCell="B4" activePane="bottomRight" state="frozen"/>
      <selection activeCell="F4" sqref="E4:F4"/>
      <selection pane="topRight" activeCell="F4" sqref="E4:F4"/>
      <selection pane="bottomLeft" activeCell="F4" sqref="E4:F4"/>
      <selection pane="bottomRight" activeCell="O4" sqref="O4"/>
    </sheetView>
  </sheetViews>
  <sheetFormatPr defaultColWidth="11.3046875" defaultRowHeight="15" customHeight="1" x14ac:dyDescent="0.35"/>
  <cols>
    <col min="1" max="1" width="10.23046875" style="28" customWidth="1"/>
    <col min="2" max="2" width="23.53515625" style="28" customWidth="1"/>
    <col min="3" max="3" width="20.69140625" style="28" customWidth="1"/>
    <col min="4" max="4" width="18.07421875" style="28" customWidth="1"/>
    <col min="5" max="5" width="18.4609375" style="28" customWidth="1"/>
    <col min="6" max="6" width="21.4609375" style="28" customWidth="1"/>
    <col min="7" max="7" width="37.69140625" style="28" customWidth="1"/>
    <col min="8" max="8" width="41" style="28" customWidth="1"/>
    <col min="9" max="9" width="23.69140625" style="28" customWidth="1"/>
    <col min="10" max="10" width="16.23046875" style="28" customWidth="1"/>
    <col min="11" max="11" width="14.3046875" style="28" customWidth="1"/>
    <col min="12" max="12" width="21.69140625" style="28" customWidth="1"/>
    <col min="13" max="13" width="12.765625" style="43" customWidth="1"/>
    <col min="14" max="14" width="12.4609375" style="43" customWidth="1"/>
    <col min="15" max="15" width="13.23046875" style="43" customWidth="1"/>
    <col min="16" max="16" width="8.84375" style="43" customWidth="1"/>
    <col min="17" max="17" width="8.3046875" style="43" customWidth="1"/>
    <col min="18" max="18" width="8.84375" style="43" customWidth="1"/>
    <col min="19" max="19" width="10.53515625" style="43" customWidth="1"/>
    <col min="20" max="20" width="24.23046875" style="28" customWidth="1"/>
    <col min="21" max="21" width="14.07421875" style="43" customWidth="1"/>
    <col min="22" max="22" width="35.3046875" style="28" customWidth="1"/>
    <col min="23" max="36" width="18.84375" style="28" customWidth="1"/>
    <col min="37" max="37" width="0.3046875" style="28" customWidth="1"/>
    <col min="38" max="16384" width="11.3046875" style="28"/>
  </cols>
  <sheetData>
    <row r="1" spans="1:37" ht="56.25" customHeight="1" x14ac:dyDescent="0.35">
      <c r="A1" s="88" t="s">
        <v>814</v>
      </c>
      <c r="B1" s="88"/>
      <c r="C1" s="88"/>
      <c r="D1" s="88"/>
      <c r="E1" s="88"/>
      <c r="F1" s="88"/>
      <c r="G1" s="88"/>
      <c r="H1" s="88"/>
      <c r="I1" s="88"/>
      <c r="J1" s="88"/>
      <c r="K1" s="88"/>
      <c r="L1" s="88"/>
      <c r="M1" s="88"/>
      <c r="N1" s="88"/>
      <c r="O1" s="88"/>
      <c r="P1" s="88"/>
      <c r="Q1" s="88"/>
      <c r="R1" s="88"/>
      <c r="S1" s="88"/>
      <c r="T1" s="88"/>
      <c r="U1" s="88"/>
      <c r="V1" s="88"/>
      <c r="W1" s="27"/>
      <c r="X1" s="27"/>
      <c r="Y1" s="27"/>
      <c r="Z1" s="27"/>
      <c r="AA1" s="27"/>
      <c r="AB1" s="27"/>
      <c r="AC1" s="27"/>
      <c r="AD1" s="27"/>
      <c r="AE1" s="27"/>
      <c r="AF1" s="27"/>
      <c r="AG1" s="27"/>
      <c r="AH1" s="27"/>
      <c r="AI1" s="27"/>
      <c r="AJ1" s="27"/>
      <c r="AK1" s="27"/>
    </row>
    <row r="2" spans="1:37" s="29" customFormat="1" ht="22.5" customHeight="1" x14ac:dyDescent="0.35">
      <c r="A2" s="69"/>
      <c r="B2" s="90" t="s">
        <v>6</v>
      </c>
      <c r="C2" s="90"/>
      <c r="D2" s="90"/>
      <c r="E2" s="85" t="s">
        <v>7</v>
      </c>
      <c r="F2" s="85"/>
      <c r="G2" s="85"/>
      <c r="H2" s="85"/>
      <c r="I2" s="85"/>
      <c r="J2" s="87" t="s">
        <v>8</v>
      </c>
      <c r="K2" s="87"/>
      <c r="L2" s="87"/>
      <c r="M2" s="86" t="s">
        <v>9</v>
      </c>
      <c r="N2" s="86"/>
      <c r="O2" s="86"/>
      <c r="P2" s="89" t="s">
        <v>815</v>
      </c>
      <c r="Q2" s="89"/>
      <c r="R2" s="89"/>
      <c r="S2" s="89"/>
      <c r="T2" s="89"/>
      <c r="U2" s="89"/>
      <c r="V2" s="30"/>
    </row>
    <row r="3" spans="1:37" s="29" customFormat="1" ht="112.5" customHeight="1" x14ac:dyDescent="0.35">
      <c r="A3" s="70"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26.25" customHeight="1" x14ac:dyDescent="0.35">
      <c r="A4" s="47" t="s">
        <v>793</v>
      </c>
      <c r="B4" s="48" t="s">
        <v>818</v>
      </c>
      <c r="C4" s="48" t="s">
        <v>124</v>
      </c>
      <c r="D4" s="48" t="s">
        <v>819</v>
      </c>
      <c r="E4" s="48" t="s">
        <v>21</v>
      </c>
      <c r="F4" s="48" t="s">
        <v>776</v>
      </c>
      <c r="G4" s="48" t="s">
        <v>805</v>
      </c>
      <c r="H4" s="48" t="s">
        <v>820</v>
      </c>
      <c r="I4" s="54" t="s">
        <v>821</v>
      </c>
      <c r="J4" s="49" t="s">
        <v>76</v>
      </c>
      <c r="K4" s="56" t="s">
        <v>101</v>
      </c>
      <c r="L4" s="56" t="s">
        <v>822</v>
      </c>
      <c r="M4" s="65">
        <v>44927</v>
      </c>
      <c r="N4" s="67">
        <v>45078</v>
      </c>
      <c r="O4" s="66" t="s">
        <v>118</v>
      </c>
      <c r="P4" s="55">
        <v>783</v>
      </c>
      <c r="Q4" s="55">
        <v>673</v>
      </c>
      <c r="R4" s="57"/>
      <c r="S4" s="57"/>
      <c r="T4" s="50" t="s">
        <v>24</v>
      </c>
      <c r="U4" s="51">
        <f>SUM(Main[[#This Row],[Boys]:[Women +18]])</f>
        <v>1456</v>
      </c>
      <c r="V4" s="52"/>
      <c r="W4" s="22"/>
      <c r="X4" s="26"/>
    </row>
    <row r="5" spans="1:37" s="25" customFormat="1" ht="36.75" customHeight="1" x14ac:dyDescent="0.35">
      <c r="A5" s="47" t="s">
        <v>793</v>
      </c>
      <c r="B5" s="48"/>
      <c r="C5" s="48"/>
      <c r="D5" s="48"/>
      <c r="E5" s="48"/>
      <c r="F5" s="48"/>
      <c r="G5" s="48"/>
      <c r="H5" s="48"/>
      <c r="I5" s="54"/>
      <c r="J5" s="49"/>
      <c r="K5" s="56"/>
      <c r="L5" s="56"/>
      <c r="M5" s="65"/>
      <c r="N5" s="67"/>
      <c r="O5" s="66"/>
      <c r="P5" s="55"/>
      <c r="Q5" s="55"/>
      <c r="R5" s="57"/>
      <c r="S5" s="57"/>
      <c r="T5" s="50"/>
      <c r="U5" s="51">
        <f>SUM(Main[[#This Row],[Boys]:[Women +18]])</f>
        <v>0</v>
      </c>
      <c r="V5" s="52"/>
      <c r="W5" s="22"/>
      <c r="X5" s="26"/>
    </row>
    <row r="6" spans="1:37" s="25" customFormat="1" ht="26.25" customHeight="1" x14ac:dyDescent="0.35">
      <c r="A6" s="47" t="s">
        <v>793</v>
      </c>
      <c r="B6" s="48"/>
      <c r="C6" s="48"/>
      <c r="D6" s="48"/>
      <c r="E6" s="48"/>
      <c r="F6" s="48"/>
      <c r="G6" s="48"/>
      <c r="H6" s="48"/>
      <c r="I6" s="54"/>
      <c r="J6" s="49"/>
      <c r="K6" s="56"/>
      <c r="L6" s="56"/>
      <c r="M6" s="65"/>
      <c r="N6" s="67"/>
      <c r="O6" s="66"/>
      <c r="P6" s="55"/>
      <c r="Q6" s="55"/>
      <c r="R6" s="57"/>
      <c r="S6" s="57"/>
      <c r="T6" s="50"/>
      <c r="U6" s="51">
        <f>SUM(Main[[#This Row],[Boys]:[Women +18]])</f>
        <v>0</v>
      </c>
      <c r="V6" s="52"/>
      <c r="W6" s="22"/>
      <c r="X6" s="26"/>
    </row>
    <row r="7" spans="1:37" s="25" customFormat="1" ht="26.25" customHeight="1" x14ac:dyDescent="0.35">
      <c r="A7" s="47" t="s">
        <v>793</v>
      </c>
      <c r="B7" s="48"/>
      <c r="C7" s="48"/>
      <c r="D7" s="48"/>
      <c r="E7" s="48"/>
      <c r="F7" s="48"/>
      <c r="G7" s="48"/>
      <c r="H7" s="48"/>
      <c r="I7" s="54"/>
      <c r="J7" s="49"/>
      <c r="K7" s="56"/>
      <c r="L7" s="56"/>
      <c r="M7" s="65"/>
      <c r="N7" s="67"/>
      <c r="O7" s="66"/>
      <c r="P7" s="55"/>
      <c r="Q7" s="55"/>
      <c r="R7" s="55"/>
      <c r="S7" s="55"/>
      <c r="T7" s="50"/>
      <c r="U7" s="51">
        <f>SUM(Main[[#This Row],[Boys]:[Women +18]])</f>
        <v>0</v>
      </c>
      <c r="V7" s="52"/>
      <c r="W7" s="22"/>
      <c r="X7" s="26"/>
    </row>
    <row r="8" spans="1:37" s="25" customFormat="1" ht="26.25" customHeight="1" x14ac:dyDescent="0.35">
      <c r="A8" s="47" t="s">
        <v>793</v>
      </c>
      <c r="B8" s="53"/>
      <c r="C8" s="48"/>
      <c r="D8" s="48"/>
      <c r="E8" s="48"/>
      <c r="F8" s="48"/>
      <c r="G8" s="48"/>
      <c r="H8" s="48"/>
      <c r="I8" s="54"/>
      <c r="J8" s="49"/>
      <c r="K8" s="56"/>
      <c r="L8" s="56"/>
      <c r="M8" s="65"/>
      <c r="N8" s="67"/>
      <c r="O8" s="66"/>
      <c r="P8" s="55"/>
      <c r="Q8" s="55"/>
      <c r="R8" s="57"/>
      <c r="S8" s="57"/>
      <c r="T8" s="50"/>
      <c r="U8" s="51">
        <f>SUM(Main[[#This Row],[Boys]:[Women +18]])</f>
        <v>0</v>
      </c>
      <c r="V8" s="52"/>
      <c r="W8" s="22"/>
      <c r="X8" s="26"/>
    </row>
    <row r="9" spans="1:37" s="25" customFormat="1" ht="26.25" customHeight="1" x14ac:dyDescent="0.35">
      <c r="A9" s="47" t="s">
        <v>793</v>
      </c>
      <c r="B9" s="53"/>
      <c r="C9" s="48"/>
      <c r="D9" s="48"/>
      <c r="E9" s="48"/>
      <c r="F9" s="48"/>
      <c r="G9" s="48"/>
      <c r="H9" s="48"/>
      <c r="I9" s="54"/>
      <c r="J9" s="49"/>
      <c r="K9" s="56"/>
      <c r="L9" s="56"/>
      <c r="M9" s="65"/>
      <c r="N9" s="67"/>
      <c r="O9" s="66"/>
      <c r="P9" s="55"/>
      <c r="Q9" s="55"/>
      <c r="R9" s="57"/>
      <c r="S9" s="57"/>
      <c r="T9" s="50"/>
      <c r="U9" s="51">
        <f>SUM(Main[[#This Row],[Boys]:[Women +18]])</f>
        <v>0</v>
      </c>
      <c r="V9" s="52"/>
      <c r="W9" s="22"/>
      <c r="X9" s="26"/>
    </row>
    <row r="10" spans="1:37" s="25" customFormat="1" ht="26.25" customHeight="1" x14ac:dyDescent="0.35">
      <c r="A10" s="47" t="s">
        <v>793</v>
      </c>
      <c r="B10" s="53"/>
      <c r="C10" s="48"/>
      <c r="D10" s="48"/>
      <c r="E10" s="48"/>
      <c r="F10" s="48"/>
      <c r="G10" s="48"/>
      <c r="H10" s="48"/>
      <c r="I10" s="54"/>
      <c r="J10" s="49"/>
      <c r="K10" s="56"/>
      <c r="L10" s="56"/>
      <c r="M10" s="65"/>
      <c r="N10" s="67"/>
      <c r="O10" s="66"/>
      <c r="P10" s="55"/>
      <c r="Q10" s="55"/>
      <c r="R10" s="57"/>
      <c r="S10" s="57"/>
      <c r="T10" s="50"/>
      <c r="U10" s="51">
        <f>SUM(Main[[#This Row],[Boys]:[Women +18]])</f>
        <v>0</v>
      </c>
      <c r="V10" s="52"/>
      <c r="W10" s="22"/>
      <c r="X10" s="26"/>
    </row>
    <row r="11" spans="1:37" s="25" customFormat="1" ht="26.25" customHeight="1" x14ac:dyDescent="0.35">
      <c r="A11" s="47" t="s">
        <v>793</v>
      </c>
      <c r="B11" s="53"/>
      <c r="C11" s="48"/>
      <c r="D11" s="48"/>
      <c r="E11" s="48"/>
      <c r="F11" s="48"/>
      <c r="G11" s="48"/>
      <c r="H11" s="48"/>
      <c r="I11" s="54"/>
      <c r="J11" s="49"/>
      <c r="K11" s="56"/>
      <c r="L11" s="56"/>
      <c r="M11" s="65"/>
      <c r="N11" s="67"/>
      <c r="O11" s="66"/>
      <c r="P11" s="55"/>
      <c r="Q11" s="55"/>
      <c r="R11" s="57"/>
      <c r="S11" s="57"/>
      <c r="T11" s="50"/>
      <c r="U11" s="51">
        <f>SUM(Main[[#This Row],[Boys]:[Women +18]])</f>
        <v>0</v>
      </c>
      <c r="V11" s="52"/>
      <c r="W11" s="22"/>
      <c r="X11" s="26"/>
    </row>
    <row r="12" spans="1:37" s="25" customFormat="1" ht="26.25" customHeight="1" x14ac:dyDescent="0.35">
      <c r="A12" s="47" t="s">
        <v>793</v>
      </c>
      <c r="B12" s="53"/>
      <c r="C12" s="48"/>
      <c r="D12" s="48"/>
      <c r="E12" s="48"/>
      <c r="F12" s="48"/>
      <c r="G12" s="48"/>
      <c r="H12" s="48"/>
      <c r="I12" s="54"/>
      <c r="J12" s="49"/>
      <c r="K12" s="56"/>
      <c r="L12" s="56"/>
      <c r="M12" s="65"/>
      <c r="N12" s="67"/>
      <c r="O12" s="66"/>
      <c r="P12" s="55"/>
      <c r="Q12" s="55"/>
      <c r="R12" s="57"/>
      <c r="S12" s="57"/>
      <c r="T12" s="50"/>
      <c r="U12" s="51">
        <f>SUM(Main[[#This Row],[Boys]:[Women +18]])</f>
        <v>0</v>
      </c>
      <c r="V12" s="52"/>
      <c r="W12" s="22"/>
      <c r="X12" s="26"/>
    </row>
    <row r="13" spans="1:37" s="25" customFormat="1" ht="26.25" customHeight="1" x14ac:dyDescent="0.35">
      <c r="A13" s="47" t="s">
        <v>793</v>
      </c>
      <c r="B13" s="53"/>
      <c r="C13" s="48"/>
      <c r="D13" s="48"/>
      <c r="E13" s="48"/>
      <c r="F13" s="48"/>
      <c r="G13" s="48"/>
      <c r="H13" s="48"/>
      <c r="I13" s="54"/>
      <c r="J13" s="49"/>
      <c r="K13" s="56"/>
      <c r="L13" s="56"/>
      <c r="M13" s="65"/>
      <c r="N13" s="67"/>
      <c r="O13" s="66"/>
      <c r="P13" s="55"/>
      <c r="Q13" s="55"/>
      <c r="R13" s="57"/>
      <c r="S13" s="57"/>
      <c r="T13" s="50"/>
      <c r="U13" s="51">
        <f>SUM(Main[[#This Row],[Boys]:[Women +18]])</f>
        <v>0</v>
      </c>
      <c r="V13" s="52"/>
      <c r="W13" s="22"/>
      <c r="X13" s="26"/>
    </row>
    <row r="14" spans="1:37" s="25" customFormat="1" ht="26.25" customHeight="1" x14ac:dyDescent="0.35">
      <c r="A14" s="47" t="s">
        <v>793</v>
      </c>
      <c r="B14" s="53"/>
      <c r="C14" s="48"/>
      <c r="D14" s="48"/>
      <c r="E14" s="48"/>
      <c r="F14" s="48"/>
      <c r="G14" s="48"/>
      <c r="H14" s="48"/>
      <c r="I14" s="54"/>
      <c r="J14" s="49"/>
      <c r="K14" s="56"/>
      <c r="L14" s="56"/>
      <c r="M14" s="65"/>
      <c r="N14" s="67"/>
      <c r="O14" s="66"/>
      <c r="P14" s="55"/>
      <c r="Q14" s="55"/>
      <c r="R14" s="57"/>
      <c r="S14" s="57"/>
      <c r="T14" s="50"/>
      <c r="U14" s="51">
        <f>SUM(Main[[#This Row],[Boys]:[Women +18]])</f>
        <v>0</v>
      </c>
      <c r="V14" s="52"/>
      <c r="W14" s="22"/>
      <c r="X14" s="26"/>
    </row>
    <row r="15" spans="1:37" s="25" customFormat="1" ht="26.25" customHeight="1" x14ac:dyDescent="0.35">
      <c r="A15" s="47" t="s">
        <v>793</v>
      </c>
      <c r="B15" s="53"/>
      <c r="C15" s="48"/>
      <c r="D15" s="48"/>
      <c r="E15" s="48"/>
      <c r="F15" s="48"/>
      <c r="G15" s="48"/>
      <c r="H15" s="48"/>
      <c r="I15" s="54"/>
      <c r="J15" s="49"/>
      <c r="K15" s="56"/>
      <c r="L15" s="56"/>
      <c r="M15" s="65"/>
      <c r="N15" s="67"/>
      <c r="O15" s="66"/>
      <c r="P15" s="55"/>
      <c r="Q15" s="55"/>
      <c r="R15" s="57"/>
      <c r="S15" s="57"/>
      <c r="T15" s="50"/>
      <c r="U15" s="51">
        <f>SUM(Main[[#This Row],[Boys]:[Women +18]])</f>
        <v>0</v>
      </c>
      <c r="V15" s="52"/>
      <c r="W15" s="22"/>
      <c r="X15" s="26"/>
    </row>
    <row r="16" spans="1:37" s="25" customFormat="1" ht="26.25" customHeight="1" x14ac:dyDescent="0.35">
      <c r="A16" s="47" t="s">
        <v>793</v>
      </c>
      <c r="B16" s="53"/>
      <c r="C16" s="48"/>
      <c r="D16" s="48"/>
      <c r="E16" s="48"/>
      <c r="F16" s="48"/>
      <c r="G16" s="48"/>
      <c r="H16" s="48"/>
      <c r="I16" s="54"/>
      <c r="J16" s="49"/>
      <c r="K16" s="56"/>
      <c r="L16" s="56"/>
      <c r="M16" s="65"/>
      <c r="N16" s="67"/>
      <c r="O16" s="66"/>
      <c r="P16" s="55"/>
      <c r="Q16" s="55"/>
      <c r="R16" s="57"/>
      <c r="S16" s="57"/>
      <c r="T16" s="50"/>
      <c r="U16" s="51">
        <f>SUM(Main[[#This Row],[Boys]:[Women +18]])</f>
        <v>0</v>
      </c>
      <c r="V16" s="52"/>
      <c r="W16" s="22"/>
      <c r="X16" s="26"/>
    </row>
    <row r="17" spans="1:24" s="25" customFormat="1" ht="26.25" customHeight="1" x14ac:dyDescent="0.35">
      <c r="A17" s="47" t="s">
        <v>793</v>
      </c>
      <c r="B17" s="53"/>
      <c r="C17" s="48"/>
      <c r="D17" s="48"/>
      <c r="E17" s="48"/>
      <c r="F17" s="48"/>
      <c r="G17" s="48"/>
      <c r="H17" s="48"/>
      <c r="I17" s="54"/>
      <c r="J17" s="49"/>
      <c r="K17" s="56"/>
      <c r="L17" s="56"/>
      <c r="M17" s="65"/>
      <c r="N17" s="67"/>
      <c r="O17" s="66"/>
      <c r="P17" s="55"/>
      <c r="Q17" s="55"/>
      <c r="R17" s="57"/>
      <c r="S17" s="57"/>
      <c r="T17" s="50"/>
      <c r="U17" s="51">
        <f>SUM(Main[[#This Row],[Boys]:[Women +18]])</f>
        <v>0</v>
      </c>
      <c r="V17" s="52"/>
      <c r="W17" s="22"/>
      <c r="X17" s="26"/>
    </row>
    <row r="18" spans="1:24" s="25" customFormat="1" ht="26.25" customHeight="1" x14ac:dyDescent="0.35">
      <c r="A18" s="47" t="s">
        <v>793</v>
      </c>
      <c r="B18" s="53"/>
      <c r="C18" s="48"/>
      <c r="D18" s="48"/>
      <c r="E18" s="48"/>
      <c r="F18" s="48"/>
      <c r="G18" s="48"/>
      <c r="H18" s="48"/>
      <c r="I18" s="54"/>
      <c r="J18" s="49"/>
      <c r="K18" s="56"/>
      <c r="L18" s="56"/>
      <c r="M18" s="65"/>
      <c r="N18" s="67"/>
      <c r="O18" s="66"/>
      <c r="P18" s="55"/>
      <c r="Q18" s="55"/>
      <c r="R18" s="57"/>
      <c r="S18" s="57"/>
      <c r="T18" s="50"/>
      <c r="U18" s="51">
        <f>SUM(Main[[#This Row],[Boys]:[Women +18]])</f>
        <v>0</v>
      </c>
      <c r="V18" s="52"/>
      <c r="W18" s="22"/>
      <c r="X18" s="26"/>
    </row>
    <row r="19" spans="1:24" s="25" customFormat="1" ht="26.25" customHeight="1" x14ac:dyDescent="0.35">
      <c r="A19" s="47" t="s">
        <v>793</v>
      </c>
      <c r="B19" s="53"/>
      <c r="C19" s="48"/>
      <c r="D19" s="48"/>
      <c r="E19" s="48"/>
      <c r="F19" s="48"/>
      <c r="G19" s="48"/>
      <c r="H19" s="48"/>
      <c r="I19" s="54"/>
      <c r="J19" s="49"/>
      <c r="K19" s="56"/>
      <c r="L19" s="56"/>
      <c r="M19" s="65"/>
      <c r="N19" s="67"/>
      <c r="O19" s="66"/>
      <c r="P19" s="55"/>
      <c r="Q19" s="55"/>
      <c r="R19" s="57"/>
      <c r="S19" s="57"/>
      <c r="T19" s="50"/>
      <c r="U19" s="51">
        <f>SUM(Main[[#This Row],[Boys]:[Women +18]])</f>
        <v>0</v>
      </c>
      <c r="V19" s="52"/>
      <c r="W19" s="22"/>
      <c r="X19" s="26"/>
    </row>
    <row r="20" spans="1:24" s="25" customFormat="1" ht="26.25" hidden="1" customHeight="1" x14ac:dyDescent="0.35">
      <c r="A20" s="75" t="s">
        <v>791</v>
      </c>
      <c r="B20" s="76" t="s">
        <v>767</v>
      </c>
      <c r="C20" s="64" t="s">
        <v>124</v>
      </c>
      <c r="D20" s="64" t="s">
        <v>768</v>
      </c>
      <c r="E20" s="64" t="s">
        <v>21</v>
      </c>
      <c r="F20" s="64" t="s">
        <v>782</v>
      </c>
      <c r="G20" s="64" t="s">
        <v>808</v>
      </c>
      <c r="H20" s="64" t="s">
        <v>769</v>
      </c>
      <c r="I20" s="76" t="s">
        <v>813</v>
      </c>
      <c r="J20" s="77" t="s">
        <v>133</v>
      </c>
      <c r="K20" s="77" t="s">
        <v>770</v>
      </c>
      <c r="L20" s="71" t="s">
        <v>771</v>
      </c>
      <c r="M20" s="78">
        <v>44562</v>
      </c>
      <c r="N20" s="67">
        <v>44652</v>
      </c>
      <c r="O20" s="68" t="s">
        <v>118</v>
      </c>
      <c r="P20" s="79">
        <v>301</v>
      </c>
      <c r="Q20" s="79">
        <v>401</v>
      </c>
      <c r="R20" s="80">
        <v>4000</v>
      </c>
      <c r="S20" s="80">
        <v>1000</v>
      </c>
      <c r="T20" s="81" t="s">
        <v>24</v>
      </c>
      <c r="U20" s="72">
        <f t="shared" ref="U20" si="0">SUM(P20:S20)</f>
        <v>5702</v>
      </c>
      <c r="V20" s="81"/>
      <c r="W20" s="22"/>
      <c r="X20" s="26"/>
    </row>
    <row r="25" spans="1:24" ht="15" customHeight="1" x14ac:dyDescent="0.35">
      <c r="O25" s="82"/>
      <c r="P25" s="82"/>
      <c r="Q25" s="82"/>
    </row>
    <row r="26" spans="1:24" ht="15" customHeight="1" x14ac:dyDescent="0.35">
      <c r="O26" s="82"/>
      <c r="P26" s="83"/>
      <c r="Q26" s="83"/>
    </row>
  </sheetData>
  <autoFilter ref="A3:A19" xr:uid="{00000000-0001-0000-0300-000000000000}"/>
  <mergeCells count="6">
    <mergeCell ref="E2:I2"/>
    <mergeCell ref="M2:O2"/>
    <mergeCell ref="J2:L2"/>
    <mergeCell ref="A1:V1"/>
    <mergeCell ref="P2:U2"/>
    <mergeCell ref="B2:D2"/>
  </mergeCells>
  <phoneticPr fontId="36" type="noConversion"/>
  <dataValidations xWindow="779" yWindow="729" count="6">
    <dataValidation type="list" allowBlank="1" sqref="O4:O20" xr:uid="{00000000-0002-0000-0300-000008000000}">
      <formula1>"Completed,Ongoing,Planned"</formula1>
    </dataValidation>
    <dataValidation type="decimal" operator="greaterThanOrEqual" allowBlank="1" showDropDown="1" sqref="Q4:Q20 S7" xr:uid="{00000000-0002-0000-0300-00000D000000}">
      <formula1>0</formula1>
    </dataValidation>
    <dataValidation type="decimal" operator="greaterThanOrEqual" allowBlank="1" showDropDown="1" showInputMessage="1" showErrorMessage="1" prompt="Enter a number greater than or equal to 0" sqref="R4:R20 P4:P20 U4:U20" xr:uid="{00000000-0002-0000-0300-00000E000000}">
      <formula1>0</formula1>
    </dataValidation>
    <dataValidation type="list" allowBlank="1" showInputMessage="1" showErrorMessage="1" sqref="C4:C20" xr:uid="{00000000-0002-0000-0300-000012000000}">
      <formula1>Organization_type</formula1>
    </dataValidation>
    <dataValidation type="list" allowBlank="1" showInputMessage="1" showErrorMessage="1" sqref="J4:J20" xr:uid="{00000000-0002-0000-0300-000010000000}">
      <formula1>INDIRECT(SUBSTITUTE("Regions[Regions]"," ",""))</formula1>
    </dataValidation>
    <dataValidation type="list" allowBlank="1" sqref="T4:T20" xr:uid="{00000000-0002-0000-0300-000002000000}">
      <formula1>Beneficiary_type</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N17:N20</xm:sqref>
        </x14:dataValidation>
        <x14:dataValidation type="list" allowBlank="1" showInputMessage="1" showErrorMessage="1" xr:uid="{B8717048-5FF1-4D22-934D-C8EC7105A89D}">
          <x14:formula1>
            <xm:f>List!$N$2:$N$10</xm:f>
          </x14:formula1>
          <xm:sqref>K20</xm:sqref>
        </x14:dataValidation>
        <x14:dataValidation type="list" allowBlank="1" showInputMessage="1" showErrorMessage="1" xr:uid="{C805F6B4-9A8A-4646-820D-FA1AE152EDFD}">
          <x14:formula1>
            <xm:f>List!$F$2:$F$8</xm:f>
          </x14:formula1>
          <xm:sqref>F4:F20</xm:sqref>
        </x14:dataValidation>
        <x14:dataValidation type="list" allowBlank="1" showInputMessage="1" showErrorMessage="1" xr:uid="{B373E7D9-0DCE-4700-B5A8-2D85A5BCE621}">
          <x14:formula1>
            <xm:f>List!$BB$2:$BB$13</xm:f>
          </x14:formula1>
          <xm:sqref>M4:M20</xm:sqref>
        </x14:dataValidation>
        <x14:dataValidation type="list" allowBlank="1" showInputMessage="1" showErrorMessage="1" xr:uid="{4A68F527-2A9B-4D09-BDA4-7A4BDBC342AA}">
          <x14:formula1>
            <xm:f>List!$B$2:$B$13</xm:f>
          </x14:formula1>
          <xm:sqref>A4:A20</xm:sqref>
        </x14:dataValidation>
        <x14:dataValidation type="list" allowBlank="1" showInputMessage="1" showErrorMessage="1" xr:uid="{849D6BE9-84A7-4F9A-A600-9A7D21F233A3}">
          <x14:formula1>
            <xm:f>List!$D$4</xm:f>
          </x14:formula1>
          <xm:sqref>E4:E20</xm:sqref>
        </x14:dataValidation>
        <x14:dataValidation type="list" allowBlank="1" showInputMessage="1" showErrorMessage="1" xr:uid="{FFFB94DA-8DEB-4BC4-A37B-7E5DDADD767A}">
          <x14:formula1>
            <xm:f>List!$BF$2:$BF$7</xm:f>
          </x14:formula1>
          <xm:sqref>G4:G20</xm:sqref>
        </x14:dataValidation>
        <x14:dataValidation type="list" allowBlank="1" showInputMessage="1" showErrorMessage="1" xr:uid="{6A05B0B7-DF10-4248-8B20-4DE6A63625D1}">
          <x14:formula1>
            <xm:f>List!$BC$2:$BC$11</xm:f>
          </x14:formula1>
          <xm:sqref>N4:N16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9140625" defaultRowHeight="15.5" x14ac:dyDescent="0.35"/>
  <cols>
    <col min="1" max="1" width="15.23046875" style="10" customWidth="1"/>
    <col min="2" max="2" width="11.69140625" customWidth="1"/>
    <col min="3" max="3" width="15" customWidth="1"/>
    <col min="4" max="4" width="24.3046875" customWidth="1"/>
    <col min="5" max="5" width="25.53515625" customWidth="1"/>
    <col min="6" max="6" width="20" customWidth="1"/>
    <col min="9" max="9" width="11.765625" customWidth="1"/>
    <col min="31" max="31" width="10.3046875" customWidth="1"/>
    <col min="36" max="36" width="11.84375" customWidth="1"/>
    <col min="39" max="39" width="11.69140625" customWidth="1"/>
    <col min="53" max="53" width="9.69140625" customWidth="1"/>
    <col min="57" max="57" width="11.3046875" customWidth="1"/>
    <col min="58" max="58" width="34.765625" customWidth="1"/>
  </cols>
  <sheetData>
    <row r="1" spans="1:61" x14ac:dyDescent="0.35">
      <c r="A1" s="8" t="s">
        <v>125</v>
      </c>
      <c r="B1" s="8"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1" t="s">
        <v>799</v>
      </c>
      <c r="BC1" s="61" t="s">
        <v>800</v>
      </c>
      <c r="BF1" s="73" t="s">
        <v>804</v>
      </c>
    </row>
    <row r="2" spans="1:61" x14ac:dyDescent="0.35">
      <c r="A2" s="58" t="s">
        <v>786</v>
      </c>
      <c r="B2" s="58"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2">
        <v>44927</v>
      </c>
      <c r="BC2" s="62">
        <v>44986</v>
      </c>
      <c r="BE2" s="74">
        <v>1201151</v>
      </c>
      <c r="BF2" s="18" t="s">
        <v>808</v>
      </c>
    </row>
    <row r="3" spans="1:61" ht="41.5" x14ac:dyDescent="0.35">
      <c r="A3" s="59" t="s">
        <v>27</v>
      </c>
      <c r="B3" s="58"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2">
        <v>44958</v>
      </c>
      <c r="BC3" s="62">
        <v>45017</v>
      </c>
      <c r="BE3" s="84" t="s">
        <v>817</v>
      </c>
      <c r="BF3" s="18" t="s">
        <v>805</v>
      </c>
    </row>
    <row r="4" spans="1:61" x14ac:dyDescent="0.35">
      <c r="A4" s="59" t="s">
        <v>129</v>
      </c>
      <c r="B4" s="58"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44"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2">
        <v>44986</v>
      </c>
      <c r="BC4" s="62">
        <v>45047</v>
      </c>
      <c r="BE4" s="74">
        <v>600578</v>
      </c>
      <c r="BF4" s="18" t="s">
        <v>807</v>
      </c>
    </row>
    <row r="5" spans="1:61" ht="41.5" x14ac:dyDescent="0.35">
      <c r="A5" s="59" t="s">
        <v>29</v>
      </c>
      <c r="B5" s="58"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44"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44" t="s">
        <v>770</v>
      </c>
      <c r="AU5" s="44" t="s">
        <v>770</v>
      </c>
      <c r="AV5" s="10" t="s">
        <v>304</v>
      </c>
      <c r="AW5" s="10" t="s">
        <v>113</v>
      </c>
      <c r="AX5" s="10" t="s">
        <v>305</v>
      </c>
      <c r="AY5" s="10" t="s">
        <v>306</v>
      </c>
      <c r="AZ5" s="10" t="s">
        <v>307</v>
      </c>
      <c r="BA5" s="10" t="s">
        <v>308</v>
      </c>
      <c r="BB5" s="62">
        <v>45017</v>
      </c>
      <c r="BC5" s="62">
        <v>45078</v>
      </c>
      <c r="BE5" s="84" t="s">
        <v>817</v>
      </c>
      <c r="BF5" s="18" t="s">
        <v>806</v>
      </c>
    </row>
    <row r="6" spans="1:61" x14ac:dyDescent="0.35">
      <c r="A6" s="59" t="s">
        <v>130</v>
      </c>
      <c r="B6" s="58" t="s">
        <v>792</v>
      </c>
      <c r="C6" s="14" t="s">
        <v>309</v>
      </c>
      <c r="D6" s="10" t="s">
        <v>310</v>
      </c>
      <c r="F6" s="44" t="s">
        <v>782</v>
      </c>
      <c r="G6" s="10" t="s">
        <v>311</v>
      </c>
      <c r="H6" s="10" t="s">
        <v>312</v>
      </c>
      <c r="I6" s="10" t="s">
        <v>313</v>
      </c>
      <c r="J6" s="10" t="s">
        <v>314</v>
      </c>
      <c r="K6" s="44" t="s">
        <v>770</v>
      </c>
      <c r="L6" s="44" t="s">
        <v>770</v>
      </c>
      <c r="M6" s="10" t="s">
        <v>22</v>
      </c>
      <c r="N6" s="10" t="s">
        <v>315</v>
      </c>
      <c r="O6" s="24" t="s">
        <v>49</v>
      </c>
      <c r="P6" s="10" t="s">
        <v>62</v>
      </c>
      <c r="Q6" s="10" t="s">
        <v>317</v>
      </c>
      <c r="R6" s="10" t="s">
        <v>318</v>
      </c>
      <c r="S6" s="10" t="s">
        <v>319</v>
      </c>
      <c r="T6" s="10" t="s">
        <v>81</v>
      </c>
      <c r="U6" s="44"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44" t="s">
        <v>770</v>
      </c>
      <c r="AO6" s="10" t="s">
        <v>332</v>
      </c>
      <c r="AP6" s="10" t="s">
        <v>333</v>
      </c>
      <c r="AQ6" s="44" t="s">
        <v>770</v>
      </c>
      <c r="AR6" s="10" t="s">
        <v>334</v>
      </c>
      <c r="AS6" s="44" t="s">
        <v>770</v>
      </c>
      <c r="AV6" s="10" t="s">
        <v>335</v>
      </c>
      <c r="AW6" s="10" t="s">
        <v>114</v>
      </c>
      <c r="AX6" s="10" t="s">
        <v>336</v>
      </c>
      <c r="AY6" s="10" t="s">
        <v>159</v>
      </c>
      <c r="AZ6" s="10" t="s">
        <v>337</v>
      </c>
      <c r="BA6" s="10" t="s">
        <v>97</v>
      </c>
      <c r="BB6" s="62">
        <v>45047</v>
      </c>
      <c r="BC6" s="62">
        <v>45108</v>
      </c>
      <c r="BE6" s="74">
        <v>6018</v>
      </c>
      <c r="BF6" s="18" t="s">
        <v>810</v>
      </c>
    </row>
    <row r="7" spans="1:61" x14ac:dyDescent="0.35">
      <c r="A7" s="59" t="s">
        <v>131</v>
      </c>
      <c r="B7" s="58" t="s">
        <v>793</v>
      </c>
      <c r="C7" s="10" t="s">
        <v>20</v>
      </c>
      <c r="D7" s="10" t="s">
        <v>338</v>
      </c>
      <c r="F7" s="44" t="s">
        <v>779</v>
      </c>
      <c r="G7" s="10" t="s">
        <v>108</v>
      </c>
      <c r="H7" s="44" t="s">
        <v>770</v>
      </c>
      <c r="I7" s="10" t="s">
        <v>339</v>
      </c>
      <c r="J7" s="10" t="s">
        <v>340</v>
      </c>
      <c r="M7" s="10" t="s">
        <v>341</v>
      </c>
      <c r="N7" s="10" t="s">
        <v>342</v>
      </c>
      <c r="O7" s="44" t="s">
        <v>770</v>
      </c>
      <c r="P7" s="44" t="s">
        <v>770</v>
      </c>
      <c r="Q7" s="10" t="s">
        <v>343</v>
      </c>
      <c r="R7" s="10" t="s">
        <v>344</v>
      </c>
      <c r="S7" s="10" t="s">
        <v>345</v>
      </c>
      <c r="T7" s="10" t="s">
        <v>83</v>
      </c>
      <c r="V7" s="10" t="s">
        <v>346</v>
      </c>
      <c r="W7" s="10" t="s">
        <v>347</v>
      </c>
      <c r="X7" s="10" t="s">
        <v>348</v>
      </c>
      <c r="Y7" s="44"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44" t="s">
        <v>770</v>
      </c>
      <c r="AP7" s="10" t="s">
        <v>359</v>
      </c>
      <c r="AR7" s="10" t="s">
        <v>360</v>
      </c>
      <c r="AV7" s="44" t="s">
        <v>770</v>
      </c>
      <c r="AW7" s="10" t="s">
        <v>115</v>
      </c>
      <c r="AX7" s="10" t="s">
        <v>361</v>
      </c>
      <c r="AY7" s="44" t="s">
        <v>770</v>
      </c>
      <c r="AZ7" s="10" t="s">
        <v>362</v>
      </c>
      <c r="BA7" s="10" t="s">
        <v>234</v>
      </c>
      <c r="BB7" s="62">
        <v>45078</v>
      </c>
      <c r="BC7" s="62">
        <v>45139</v>
      </c>
      <c r="BE7" s="74">
        <v>154729</v>
      </c>
      <c r="BF7" s="18" t="s">
        <v>811</v>
      </c>
    </row>
    <row r="8" spans="1:61" x14ac:dyDescent="0.35">
      <c r="A8" s="59" t="s">
        <v>132</v>
      </c>
      <c r="B8" s="58" t="s">
        <v>766</v>
      </c>
      <c r="C8" s="10" t="s">
        <v>364</v>
      </c>
      <c r="D8" s="10" t="s">
        <v>365</v>
      </c>
      <c r="E8" s="18"/>
      <c r="F8" s="46" t="s">
        <v>781</v>
      </c>
      <c r="G8" s="10" t="s">
        <v>86</v>
      </c>
      <c r="I8" s="10" t="s">
        <v>366</v>
      </c>
      <c r="J8" s="10" t="s">
        <v>367</v>
      </c>
      <c r="M8" s="10" t="s">
        <v>48</v>
      </c>
      <c r="N8" s="10" t="s">
        <v>368</v>
      </c>
      <c r="Q8" s="10" t="s">
        <v>369</v>
      </c>
      <c r="R8" s="44" t="s">
        <v>770</v>
      </c>
      <c r="S8" s="10" t="s">
        <v>136</v>
      </c>
      <c r="T8" s="10" t="s">
        <v>98</v>
      </c>
      <c r="V8" s="10" t="s">
        <v>370</v>
      </c>
      <c r="W8" s="10" t="s">
        <v>371</v>
      </c>
      <c r="X8" s="10" t="s">
        <v>372</v>
      </c>
      <c r="AB8" s="10" t="s">
        <v>373</v>
      </c>
      <c r="AC8" s="44" t="s">
        <v>770</v>
      </c>
      <c r="AD8" s="44" t="s">
        <v>770</v>
      </c>
      <c r="AE8" s="10" t="s">
        <v>89</v>
      </c>
      <c r="AF8" s="10" t="s">
        <v>375</v>
      </c>
      <c r="AG8" s="10" t="s">
        <v>376</v>
      </c>
      <c r="AH8" s="44" t="s">
        <v>770</v>
      </c>
      <c r="AI8" s="10" t="s">
        <v>377</v>
      </c>
      <c r="AJ8" s="10" t="s">
        <v>42</v>
      </c>
      <c r="AK8" s="10" t="s">
        <v>378</v>
      </c>
      <c r="AL8" s="44" t="s">
        <v>770</v>
      </c>
      <c r="AM8" s="44" t="s">
        <v>770</v>
      </c>
      <c r="AP8" s="44" t="s">
        <v>770</v>
      </c>
      <c r="AR8" s="44" t="s">
        <v>770</v>
      </c>
      <c r="AW8" s="10" t="s">
        <v>116</v>
      </c>
      <c r="AX8" s="44" t="s">
        <v>770</v>
      </c>
      <c r="AZ8" s="10" t="s">
        <v>107</v>
      </c>
      <c r="BA8" s="10" t="s">
        <v>363</v>
      </c>
      <c r="BB8" s="62">
        <v>45108</v>
      </c>
      <c r="BC8" s="62">
        <v>45170</v>
      </c>
    </row>
    <row r="9" spans="1:61" x14ac:dyDescent="0.35">
      <c r="A9" s="59" t="s">
        <v>22</v>
      </c>
      <c r="B9" s="58" t="s">
        <v>794</v>
      </c>
      <c r="C9" s="10" t="s">
        <v>380</v>
      </c>
      <c r="D9" s="10" t="s">
        <v>381</v>
      </c>
      <c r="E9" s="18"/>
      <c r="G9" s="10" t="s">
        <v>109</v>
      </c>
      <c r="I9" s="10" t="s">
        <v>382</v>
      </c>
      <c r="J9" s="44" t="s">
        <v>770</v>
      </c>
      <c r="M9" s="10" t="s">
        <v>75</v>
      </c>
      <c r="N9" s="10" t="s">
        <v>383</v>
      </c>
      <c r="Q9" s="10" t="s">
        <v>384</v>
      </c>
      <c r="S9" s="10" t="s">
        <v>385</v>
      </c>
      <c r="T9" s="44" t="s">
        <v>770</v>
      </c>
      <c r="V9" s="10" t="s">
        <v>386</v>
      </c>
      <c r="W9" s="44" t="s">
        <v>770</v>
      </c>
      <c r="X9" s="10" t="s">
        <v>387</v>
      </c>
      <c r="AB9" s="10" t="s">
        <v>388</v>
      </c>
      <c r="AE9" s="10" t="s">
        <v>77</v>
      </c>
      <c r="AF9" s="10" t="s">
        <v>389</v>
      </c>
      <c r="AG9" s="10" t="s">
        <v>390</v>
      </c>
      <c r="AI9" s="44" t="s">
        <v>770</v>
      </c>
      <c r="AJ9" s="10" t="s">
        <v>64</v>
      </c>
      <c r="AK9" s="10" t="s">
        <v>391</v>
      </c>
      <c r="AM9" s="10"/>
      <c r="AW9" s="44" t="s">
        <v>770</v>
      </c>
      <c r="AZ9" s="10" t="s">
        <v>117</v>
      </c>
      <c r="BA9" s="10" t="s">
        <v>53</v>
      </c>
      <c r="BB9" s="62">
        <v>45139</v>
      </c>
      <c r="BC9" s="62">
        <v>45200</v>
      </c>
    </row>
    <row r="10" spans="1:61" x14ac:dyDescent="0.35">
      <c r="A10" s="59" t="s">
        <v>133</v>
      </c>
      <c r="B10" s="58" t="s">
        <v>795</v>
      </c>
      <c r="C10" s="10"/>
      <c r="D10" s="10" t="s">
        <v>392</v>
      </c>
      <c r="E10" s="18"/>
      <c r="G10" s="44" t="s">
        <v>110</v>
      </c>
      <c r="I10" s="10" t="s">
        <v>400</v>
      </c>
      <c r="M10" s="44" t="s">
        <v>770</v>
      </c>
      <c r="N10" s="44" t="s">
        <v>770</v>
      </c>
      <c r="Q10" s="10" t="s">
        <v>393</v>
      </c>
      <c r="S10" s="10" t="s">
        <v>394</v>
      </c>
      <c r="V10" s="10" t="s">
        <v>395</v>
      </c>
      <c r="X10" s="44" t="s">
        <v>770</v>
      </c>
      <c r="AB10" s="44" t="s">
        <v>770</v>
      </c>
      <c r="AE10" s="44" t="s">
        <v>770</v>
      </c>
      <c r="AF10" s="10" t="s">
        <v>396</v>
      </c>
      <c r="AG10" s="44" t="s">
        <v>770</v>
      </c>
      <c r="AJ10" s="10" t="s">
        <v>65</v>
      </c>
      <c r="AK10" s="10" t="s">
        <v>397</v>
      </c>
      <c r="AM10" s="10"/>
      <c r="AZ10" s="10" t="s">
        <v>398</v>
      </c>
      <c r="BA10" s="44" t="s">
        <v>770</v>
      </c>
      <c r="BB10" s="62">
        <v>45170</v>
      </c>
      <c r="BC10" s="62">
        <v>45231</v>
      </c>
    </row>
    <row r="11" spans="1:61" x14ac:dyDescent="0.35">
      <c r="A11" s="59" t="s">
        <v>49</v>
      </c>
      <c r="B11" s="58" t="s">
        <v>796</v>
      </c>
      <c r="C11" s="10"/>
      <c r="D11" s="10" t="s">
        <v>399</v>
      </c>
      <c r="E11" s="18"/>
      <c r="G11" s="44" t="s">
        <v>770</v>
      </c>
      <c r="I11" s="10" t="s">
        <v>71</v>
      </c>
      <c r="Q11" s="10" t="s">
        <v>401</v>
      </c>
      <c r="S11" s="10" t="s">
        <v>402</v>
      </c>
      <c r="V11" s="44" t="s">
        <v>770</v>
      </c>
      <c r="AF11" s="44" t="s">
        <v>770</v>
      </c>
      <c r="AJ11" s="10" t="s">
        <v>67</v>
      </c>
      <c r="AK11" s="10" t="s">
        <v>403</v>
      </c>
      <c r="AZ11" s="10" t="s">
        <v>119</v>
      </c>
      <c r="BB11" s="62">
        <v>45200</v>
      </c>
      <c r="BC11" s="62">
        <v>45261</v>
      </c>
    </row>
    <row r="12" spans="1:61" x14ac:dyDescent="0.35">
      <c r="A12" s="59" t="s">
        <v>54</v>
      </c>
      <c r="B12" s="58" t="s">
        <v>797</v>
      </c>
      <c r="C12" s="10"/>
      <c r="D12" s="10" t="s">
        <v>380</v>
      </c>
      <c r="E12" s="18"/>
      <c r="I12" s="10" t="s">
        <v>91</v>
      </c>
      <c r="Q12" s="10" t="s">
        <v>404</v>
      </c>
      <c r="S12" s="10" t="s">
        <v>405</v>
      </c>
      <c r="AJ12" s="10" t="s">
        <v>70</v>
      </c>
      <c r="AK12" s="10" t="s">
        <v>406</v>
      </c>
      <c r="AZ12" s="10" t="s">
        <v>120</v>
      </c>
      <c r="BB12" s="62">
        <v>45231</v>
      </c>
      <c r="BC12" s="62"/>
    </row>
    <row r="13" spans="1:61" x14ac:dyDescent="0.35">
      <c r="A13" s="59" t="s">
        <v>134</v>
      </c>
      <c r="B13" s="58" t="s">
        <v>798</v>
      </c>
      <c r="C13" s="10"/>
      <c r="D13" s="10"/>
      <c r="E13" s="18"/>
      <c r="I13" s="10" t="s">
        <v>105</v>
      </c>
      <c r="Q13" s="10" t="s">
        <v>407</v>
      </c>
      <c r="S13" s="10" t="s">
        <v>408</v>
      </c>
      <c r="AJ13" s="10" t="s">
        <v>78</v>
      </c>
      <c r="AK13" s="10" t="s">
        <v>409</v>
      </c>
      <c r="AZ13" s="44" t="s">
        <v>770</v>
      </c>
      <c r="BB13" s="62">
        <v>45261</v>
      </c>
      <c r="BC13" s="62"/>
    </row>
    <row r="14" spans="1:61" x14ac:dyDescent="0.35">
      <c r="A14" s="59" t="s">
        <v>135</v>
      </c>
      <c r="B14" s="59"/>
      <c r="C14" s="10"/>
      <c r="D14" s="10"/>
      <c r="E14" s="18"/>
      <c r="I14" s="10" t="s">
        <v>111</v>
      </c>
      <c r="Q14" s="44" t="s">
        <v>770</v>
      </c>
      <c r="S14" s="44"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2"/>
      <c r="BC14" s="62"/>
      <c r="BD14" s="10"/>
      <c r="BE14" s="10"/>
      <c r="BF14" s="10"/>
      <c r="BG14" s="10"/>
      <c r="BH14" s="10"/>
      <c r="BI14" s="10"/>
    </row>
    <row r="15" spans="1:61" x14ac:dyDescent="0.35">
      <c r="A15" s="59" t="s">
        <v>136</v>
      </c>
      <c r="B15" s="59"/>
      <c r="C15" s="10"/>
      <c r="D15" s="10"/>
      <c r="E15" s="18"/>
      <c r="I15" s="10" t="s">
        <v>411</v>
      </c>
      <c r="AC15" s="10"/>
      <c r="AD15" s="10"/>
      <c r="AE15" s="10"/>
      <c r="AF15" s="10"/>
      <c r="AG15" s="10"/>
      <c r="AH15" s="10"/>
      <c r="AI15" s="10"/>
      <c r="AJ15" s="10" t="s">
        <v>87</v>
      </c>
      <c r="AK15" s="44" t="s">
        <v>770</v>
      </c>
      <c r="AL15" s="10"/>
      <c r="AM15" s="10"/>
      <c r="AN15" s="10"/>
      <c r="AO15" s="10"/>
      <c r="AP15" s="10"/>
      <c r="AQ15" s="10"/>
      <c r="AR15" s="10"/>
      <c r="AS15" s="10"/>
      <c r="AT15" s="10"/>
      <c r="AU15" s="10"/>
      <c r="AV15" s="10"/>
      <c r="AW15" s="10"/>
      <c r="AX15" s="10"/>
      <c r="AY15" s="10"/>
      <c r="AZ15" s="10"/>
      <c r="BA15" s="10"/>
      <c r="BB15" s="62"/>
      <c r="BC15" s="62"/>
      <c r="BD15" s="10"/>
      <c r="BE15" s="10"/>
      <c r="BF15" s="10"/>
      <c r="BG15" s="10"/>
      <c r="BH15" s="10"/>
      <c r="BI15" s="10"/>
    </row>
    <row r="16" spans="1:61" x14ac:dyDescent="0.35">
      <c r="A16" s="59" t="s">
        <v>45</v>
      </c>
      <c r="B16" s="59"/>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2"/>
      <c r="BC16" s="62"/>
      <c r="BD16" s="10"/>
      <c r="BE16" s="10"/>
      <c r="BF16" s="10"/>
      <c r="BG16" s="10"/>
      <c r="BH16" s="10"/>
      <c r="BI16" s="10"/>
    </row>
    <row r="17" spans="1:85" x14ac:dyDescent="0.35">
      <c r="A17" s="59" t="s">
        <v>137</v>
      </c>
      <c r="B17" s="59"/>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2"/>
      <c r="BC17" s="62"/>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59" t="s">
        <v>138</v>
      </c>
      <c r="B18" s="59"/>
      <c r="E18" s="18"/>
      <c r="I18" s="44"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2"/>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59" t="s">
        <v>139</v>
      </c>
      <c r="B19" s="59"/>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2"/>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59" t="s">
        <v>140</v>
      </c>
      <c r="B20" s="59"/>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2"/>
      <c r="BD20" s="10"/>
      <c r="BE20" s="10"/>
      <c r="BF20" s="10"/>
      <c r="BG20" s="10"/>
    </row>
    <row r="21" spans="1:85" x14ac:dyDescent="0.35">
      <c r="A21" s="59" t="s">
        <v>72</v>
      </c>
      <c r="B21" s="59"/>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44" t="s">
        <v>770</v>
      </c>
      <c r="AK21" s="10"/>
      <c r="AL21" s="10"/>
      <c r="AM21" s="10"/>
      <c r="AN21" s="10"/>
      <c r="AO21" s="10"/>
      <c r="AP21" s="10"/>
      <c r="AQ21" s="10"/>
      <c r="AR21" s="10"/>
      <c r="AS21" s="10"/>
      <c r="AT21" s="10"/>
      <c r="AU21" s="10"/>
      <c r="AV21" s="10"/>
      <c r="AW21" s="10"/>
      <c r="AX21" s="10"/>
      <c r="AY21" s="10"/>
      <c r="AZ21" s="10"/>
      <c r="BA21" s="10"/>
      <c r="BB21" s="10"/>
      <c r="BC21" s="62"/>
      <c r="BD21" s="10"/>
      <c r="BE21" s="10"/>
      <c r="BF21" s="10"/>
      <c r="BG21" s="10"/>
      <c r="BH21" s="10"/>
      <c r="BI21" s="10"/>
      <c r="BJ21" s="10"/>
    </row>
    <row r="22" spans="1:85" x14ac:dyDescent="0.35">
      <c r="A22" s="59" t="s">
        <v>141</v>
      </c>
      <c r="B22" s="59"/>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2"/>
      <c r="BD22" s="10"/>
      <c r="BE22" s="10"/>
      <c r="BF22" s="10"/>
      <c r="BG22" s="10"/>
      <c r="BH22" s="10"/>
      <c r="BI22" s="10"/>
      <c r="BJ22" s="10"/>
    </row>
    <row r="23" spans="1:85" x14ac:dyDescent="0.35">
      <c r="A23" s="59" t="s">
        <v>142</v>
      </c>
      <c r="B23" s="59"/>
      <c r="E23" s="18"/>
      <c r="F23" s="10"/>
      <c r="AK23" s="10"/>
      <c r="AL23" s="10"/>
      <c r="AM23" s="10"/>
      <c r="AN23" s="10"/>
      <c r="AO23" s="10"/>
      <c r="AP23" s="10"/>
      <c r="AQ23" s="10"/>
      <c r="AR23" s="10"/>
      <c r="AS23" s="10"/>
      <c r="AT23" s="10"/>
      <c r="AU23" s="10"/>
      <c r="AV23" s="10"/>
      <c r="AW23" s="10"/>
      <c r="AX23" s="10"/>
      <c r="AY23" s="10"/>
      <c r="AZ23" s="10"/>
      <c r="BA23" s="10"/>
      <c r="BB23" s="10"/>
      <c r="BC23" s="62"/>
      <c r="BD23" s="10"/>
      <c r="BE23" s="10"/>
      <c r="BF23" s="10"/>
      <c r="BG23" s="10"/>
      <c r="BH23" s="10"/>
      <c r="BI23" s="10"/>
      <c r="BJ23" s="10"/>
    </row>
    <row r="24" spans="1:85" x14ac:dyDescent="0.35">
      <c r="A24" s="59" t="s">
        <v>143</v>
      </c>
      <c r="B24" s="59"/>
      <c r="E24" s="18"/>
      <c r="AK24" s="10"/>
      <c r="AL24" s="10"/>
      <c r="AM24" s="10"/>
      <c r="AN24" s="10"/>
      <c r="AO24" s="10"/>
      <c r="AP24" s="10"/>
      <c r="AQ24" s="10"/>
      <c r="AR24" s="10"/>
      <c r="AS24" s="10"/>
      <c r="AT24" s="10"/>
      <c r="AU24" s="10"/>
      <c r="AV24" s="10"/>
      <c r="AW24" s="10"/>
      <c r="AX24" s="10"/>
      <c r="AY24" s="10"/>
      <c r="AZ24" s="10"/>
      <c r="BA24" s="10"/>
      <c r="BB24" s="10"/>
      <c r="BC24" s="62"/>
      <c r="BD24" s="10"/>
      <c r="BE24" s="10"/>
      <c r="BF24" s="10"/>
      <c r="BG24" s="10"/>
    </row>
    <row r="25" spans="1:85" x14ac:dyDescent="0.35">
      <c r="A25" s="59" t="s">
        <v>144</v>
      </c>
      <c r="B25" s="59"/>
      <c r="E25" s="18"/>
      <c r="AL25" s="10"/>
      <c r="AM25" s="10"/>
      <c r="AN25" s="10"/>
      <c r="AO25" s="10"/>
      <c r="AP25" s="10"/>
      <c r="AQ25" s="10"/>
      <c r="AR25" s="10"/>
      <c r="AS25" s="10"/>
      <c r="AT25" s="10"/>
      <c r="AU25" s="10"/>
      <c r="AV25" s="10"/>
      <c r="AW25" s="10"/>
      <c r="AX25" s="10"/>
      <c r="AY25" s="10"/>
      <c r="AZ25" s="10"/>
      <c r="BA25" s="10"/>
      <c r="BB25" s="10"/>
      <c r="BC25" s="62"/>
      <c r="BD25" s="10"/>
      <c r="BE25" s="10"/>
      <c r="BF25" s="10"/>
      <c r="BG25" s="10"/>
    </row>
    <row r="26" spans="1:85" x14ac:dyDescent="0.35">
      <c r="A26" s="59" t="s">
        <v>25</v>
      </c>
      <c r="B26" s="59"/>
      <c r="E26" s="18"/>
      <c r="BC26" s="63"/>
    </row>
    <row r="27" spans="1:85" x14ac:dyDescent="0.35">
      <c r="A27" s="59" t="s">
        <v>76</v>
      </c>
      <c r="B27" s="59"/>
      <c r="E27" s="18"/>
      <c r="BC27" s="63"/>
    </row>
    <row r="28" spans="1:85" x14ac:dyDescent="0.35">
      <c r="A28" s="59" t="s">
        <v>145</v>
      </c>
      <c r="B28" s="59"/>
      <c r="E28" s="18"/>
      <c r="BC28" s="63"/>
    </row>
    <row r="29" spans="1:85" x14ac:dyDescent="0.35">
      <c r="A29" s="59" t="s">
        <v>146</v>
      </c>
      <c r="B29" s="59"/>
      <c r="E29" s="18"/>
    </row>
    <row r="30" spans="1:85" x14ac:dyDescent="0.35">
      <c r="A30" s="59" t="s">
        <v>147</v>
      </c>
      <c r="B30" s="59"/>
      <c r="E30" s="18"/>
    </row>
    <row r="31" spans="1:85" x14ac:dyDescent="0.35">
      <c r="A31" s="59" t="s">
        <v>148</v>
      </c>
      <c r="B31" s="59"/>
      <c r="E31" s="18"/>
    </row>
    <row r="32" spans="1:85" x14ac:dyDescent="0.35">
      <c r="A32" s="59" t="s">
        <v>34</v>
      </c>
      <c r="B32" s="59"/>
      <c r="E32" s="18"/>
    </row>
    <row r="33" spans="1:5" x14ac:dyDescent="0.35">
      <c r="A33" s="59" t="s">
        <v>149</v>
      </c>
      <c r="B33" s="59"/>
      <c r="E33" s="18"/>
    </row>
    <row r="34" spans="1:5" x14ac:dyDescent="0.35">
      <c r="A34" s="59" t="s">
        <v>150</v>
      </c>
      <c r="B34" s="59"/>
      <c r="E34" s="18"/>
    </row>
    <row r="35" spans="1:5" x14ac:dyDescent="0.35">
      <c r="A35" s="59" t="s">
        <v>92</v>
      </c>
      <c r="B35" s="59"/>
      <c r="E35" s="18"/>
    </row>
    <row r="36" spans="1:5" x14ac:dyDescent="0.35">
      <c r="A36" s="59" t="s">
        <v>151</v>
      </c>
      <c r="B36" s="59"/>
      <c r="E36" s="18"/>
    </row>
    <row r="37" spans="1:5" x14ac:dyDescent="0.35">
      <c r="A37" s="59" t="s">
        <v>152</v>
      </c>
      <c r="B37" s="59"/>
      <c r="E37" s="18"/>
    </row>
    <row r="38" spans="1:5" x14ac:dyDescent="0.35">
      <c r="A38" s="59" t="s">
        <v>153</v>
      </c>
      <c r="B38" s="59"/>
      <c r="E38" s="18"/>
    </row>
    <row r="39" spans="1:5" x14ac:dyDescent="0.35">
      <c r="A39" s="59" t="s">
        <v>102</v>
      </c>
      <c r="B39" s="59"/>
      <c r="E39" s="18"/>
    </row>
    <row r="40" spans="1:5" x14ac:dyDescent="0.35">
      <c r="A40" s="59" t="s">
        <v>154</v>
      </c>
      <c r="B40" s="59"/>
      <c r="E40" s="18"/>
    </row>
    <row r="41" spans="1:5" x14ac:dyDescent="0.35">
      <c r="A41" s="59" t="s">
        <v>155</v>
      </c>
      <c r="B41" s="59"/>
      <c r="E41" s="18"/>
    </row>
    <row r="42" spans="1:5" x14ac:dyDescent="0.35">
      <c r="A42" s="59" t="s">
        <v>31</v>
      </c>
      <c r="B42" s="59"/>
      <c r="E42" s="18"/>
    </row>
    <row r="43" spans="1:5" x14ac:dyDescent="0.35">
      <c r="A43" s="59" t="s">
        <v>156</v>
      </c>
      <c r="B43" s="59"/>
      <c r="E43" s="18"/>
    </row>
    <row r="44" spans="1:5" x14ac:dyDescent="0.35">
      <c r="A44" s="59" t="s">
        <v>413</v>
      </c>
      <c r="B44" s="59"/>
      <c r="E44" s="18"/>
    </row>
    <row r="45" spans="1:5" x14ac:dyDescent="0.35">
      <c r="A45" s="59" t="s">
        <v>66</v>
      </c>
      <c r="B45" s="59"/>
      <c r="E45" s="18"/>
    </row>
    <row r="46" spans="1:5" x14ac:dyDescent="0.35">
      <c r="A46" s="59" t="s">
        <v>158</v>
      </c>
      <c r="B46" s="59"/>
      <c r="E46" s="18"/>
    </row>
    <row r="47" spans="1:5" x14ac:dyDescent="0.35">
      <c r="A47" s="59" t="s">
        <v>159</v>
      </c>
      <c r="B47" s="59"/>
      <c r="E47" s="18"/>
    </row>
    <row r="48" spans="1:5" x14ac:dyDescent="0.35">
      <c r="A48" s="59" t="s">
        <v>36</v>
      </c>
      <c r="B48" s="59"/>
      <c r="E48" s="18"/>
    </row>
    <row r="49" spans="1:5" x14ac:dyDescent="0.35">
      <c r="A49" s="60" t="s">
        <v>52</v>
      </c>
      <c r="B49" s="59"/>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3.xml><?xml version="1.0" encoding="utf-8"?>
<?mso-contentType ?>
<SharedContentType xmlns="Microsoft.SharePoint.Taxonomy.ContentTypeSync" SourceId="73f51738-d318-4883-9d64-4f0bd0ccc55e" ContentTypeId="0x0101009BA85F8052A6DA4FA3E31FF9F74C6970"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6.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spe:Receivers xmlns:spe="http://schemas.microsoft.com/sharepoint/events"/>
</file>

<file path=customXml/itemProps1.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2.xml><?xml version="1.0" encoding="utf-8"?>
<ds:datastoreItem xmlns:ds="http://schemas.openxmlformats.org/officeDocument/2006/customXml" ds:itemID="{4C431352-BFFA-4A30-A660-C79077B2CDBD}">
  <ds:schemaRefs>
    <ds:schemaRef ds:uri="http://schemas.microsoft.com/DataMashup"/>
  </ds:schemaRefs>
</ds:datastoreItem>
</file>

<file path=customXml/itemProps3.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4.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5.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6.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E5FD82A7-C38D-4336-9F05-B22E78EB12D4}">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Stephen Omware</cp:lastModifiedBy>
  <cp:revision/>
  <dcterms:created xsi:type="dcterms:W3CDTF">2021-11-11T08:54:45Z</dcterms:created>
  <dcterms:modified xsi:type="dcterms:W3CDTF">2023-06-26T18:38:07Z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