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uncan.Kimuli\Downloads\"/>
    </mc:Choice>
  </mc:AlternateContent>
  <xr:revisionPtr revIDLastSave="0" documentId="8_{CC85B0BD-8069-4A32-B460-425E1C608C42}" xr6:coauthVersionLast="47" xr6:coauthVersionMax="47" xr10:uidLastSave="{00000000-0000-0000-0000-000000000000}"/>
  <bookViews>
    <workbookView xWindow="-110" yWindow="-110" windowWidth="19420" windowHeight="10300" firstSheet="1"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'5W_Data_Entry'!$A$3:$A$22</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'5W_Data_Entry'!$A$1:$W$23</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6" i="4"/>
  <c r="U5" i="4"/>
  <c r="U4" i="4"/>
  <c r="U8" i="4"/>
  <c r="U9" i="4"/>
  <c r="U10" i="4"/>
  <c r="U11" i="4"/>
  <c r="U12" i="4"/>
  <c r="U13" i="4"/>
  <c r="U14" i="4"/>
  <c r="U15" i="4"/>
  <c r="U16" i="4"/>
  <c r="U17" i="4"/>
  <c r="U18" i="4"/>
  <c r="U19" i="4"/>
  <c r="U20" i="4"/>
  <c r="U21" i="4"/>
  <c r="U22" i="4"/>
  <c r="U23" i="4" l="1"/>
</calcChain>
</file>

<file path=xl/sharedStrings.xml><?xml version="1.0" encoding="utf-8"?>
<sst xmlns="http://schemas.openxmlformats.org/spreadsheetml/2006/main" count="2493" uniqueCount="842">
  <si>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</si>
  <si>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</si>
  <si>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</si>
  <si>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</si>
  <si>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</si>
  <si>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</si>
  <si>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</si>
  <si>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</si>
  <si>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</si>
  <si>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</si>
  <si>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</si>
  <si>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</si>
  <si>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</si>
  <si>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</si>
  <si>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</si>
  <si>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</si>
  <si>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</si>
  <si>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</si>
  <si>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</si>
  <si>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</si>
  <si>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</si>
  <si>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</si>
  <si>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</si>
  <si>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</si>
  <si>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</si>
  <si>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</si>
  <si>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</si>
  <si>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</si>
  <si>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</si>
  <si>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</si>
  <si>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</si>
  <si>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</si>
  <si>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</si>
  <si>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</si>
  <si>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</si>
  <si>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</si>
  <si>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</si>
  <si>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</si>
  <si>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</si>
  <si>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</si>
  <si>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</si>
  <si>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</si>
  <si>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</si>
  <si>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</si>
  <si>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</si>
  <si>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</si>
  <si>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</si>
  <si>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</si>
  <si>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</si>
  <si>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</si>
  <si>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</si>
  <si>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</si>
  <si>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</si>
  <si>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</si>
  <si>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</si>
  <si>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</si>
  <si>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</si>
  <si>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</si>
  <si>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</si>
  <si>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</si>
  <si>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</si>
  <si>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</si>
  <si>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</si>
  <si>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</si>
  <si>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</si>
  <si>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</si>
  <si>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</si>
  <si>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</si>
  <si>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</si>
  <si>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</si>
  <si>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</si>
  <si>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</si>
  <si>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</si>
  <si>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</si>
  <si>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</si>
  <si>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</si>
  <si>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</si>
  <si>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</si>
  <si>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</si>
  <si>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</si>
  <si>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</si>
  <si>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</si>
  <si>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</si>
  <si>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</si>
  <si>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</si>
  <si>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</si>
  <si>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</si>
  <si>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</si>
  <si>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</si>
  <si>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</si>
  <si>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</si>
  <si>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</si>
  <si>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</si>
  <si>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</si>
  <si>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</si>
  <si>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</si>
  <si>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</si>
  <si>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</si>
  <si>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</si>
  <si>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</si>
  <si>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</si>
  <si>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</si>
  <si>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</si>
  <si>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</si>
  <si>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</si>
  <si>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</si>
  <si>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</si>
  <si>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</si>
  <si>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</si>
  <si>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</si>
  <si>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</si>
  <si>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</si>
  <si>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</si>
  <si>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</si>
  <si>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</si>
  <si>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</si>
  <si>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</si>
  <si>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</si>
  <si>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</si>
  <si>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</si>
  <si>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</si>
  <si>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</si>
  <si>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</si>
  <si>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</si>
  <si>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</si>
  <si>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</si>
  <si>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</si>
  <si>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</si>
  <si>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</si>
  <si>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</si>
  <si>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</si>
  <si>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</si>
  <si>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</si>
  <si>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</si>
  <si>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</si>
  <si>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</si>
  <si>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</si>
  <si>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</si>
  <si>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</si>
  <si>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</si>
  <si>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</si>
  <si>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</si>
  <si>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</si>
  <si>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</si>
  <si>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</si>
  <si>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</si>
  <si>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</si>
  <si>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</si>
  <si>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</si>
  <si>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</si>
  <si>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</si>
  <si>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</si>
  <si>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</si>
  <si>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</si>
  <si>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</si>
  <si>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</si>
  <si>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</si>
  <si>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</si>
  <si>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</si>
  <si>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</si>
  <si>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</si>
  <si>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</si>
  <si>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</si>
  <si>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</si>
  <si>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</si>
  <si>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</si>
  <si>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</si>
  <si>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</si>
  <si>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</si>
  <si>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</si>
  <si>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</si>
  <si>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</si>
  <si>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</si>
  <si>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</si>
  <si>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</si>
  <si>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</si>
  <si>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</si>
  <si>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</si>
  <si>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</si>
  <si>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</si>
  <si>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</si>
  <si>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</si>
  <si>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</si>
  <si>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</si>
  <si>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</si>
  <si>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</si>
  <si>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</si>
  <si>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</si>
  <si>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</si>
  <si>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</si>
  <si>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</si>
  <si>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</si>
  <si>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</si>
  <si>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</si>
  <si>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</si>
  <si>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</si>
  <si>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</si>
  <si>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</si>
  <si>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</si>
  <si>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</si>
  <si>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</si>
  <si>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</si>
  <si>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</si>
  <si>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</si>
  <si>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</si>
  <si>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</si>
  <si>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</si>
  <si>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</si>
  <si>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</si>
  <si>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</si>
  <si>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</si>
  <si>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</si>
  <si>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</si>
  <si>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</si>
  <si>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</si>
  <si>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</si>
  <si>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</si>
  <si>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</si>
  <si>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</si>
  <si>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</si>
  <si>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</si>
  <si>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</si>
  <si>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</si>
  <si>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</si>
  <si>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</si>
  <si>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</si>
  <si>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</si>
  <si>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</si>
  <si>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</si>
  <si>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</si>
  <si>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</si>
  <si>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</si>
  <si>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</si>
  <si>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</si>
  <si>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</si>
  <si>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</si>
  <si>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</si>
  <si>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</si>
  <si>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</si>
  <si>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</si>
  <si>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</si>
  <si>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</si>
  <si>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</si>
  <si>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</si>
  <si>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</si>
  <si>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</si>
  <si>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</si>
  <si>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</si>
  <si>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</si>
  <si>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</si>
  <si>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</si>
  <si>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</si>
  <si>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</si>
  <si>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</si>
  <si>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</si>
  <si>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</si>
  <si>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</si>
  <si>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</si>
  <si>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</si>
  <si>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</si>
  <si>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</si>
  <si>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</si>
  <si>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</si>
  <si>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</si>
  <si>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</si>
  <si>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</si>
  <si>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</si>
  <si>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</si>
  <si>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</si>
  <si>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</si>
  <si>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</si>
  <si>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</si>
  <si>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</si>
  <si>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</si>
  <si>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</si>
  <si>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</si>
  <si>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</si>
  <si>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</si>
  <si>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</si>
  <si>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</si>
  <si>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</si>
  <si>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</si>
  <si>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</si>
  <si>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</si>
  <si>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</si>
  <si>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</si>
  <si>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</si>
  <si>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</si>
  <si>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</si>
  <si>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</si>
  <si>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</si>
  <si>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</si>
  <si>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</si>
  <si>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</si>
  <si>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</si>
  <si>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</si>
  <si>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</si>
  <si>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</si>
  <si>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</si>
  <si>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</si>
  <si>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</si>
  <si>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</si>
  <si>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</si>
  <si>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</si>
  <si>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</si>
  <si>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</si>
  <si>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</si>
  <si>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</si>
  <si>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</si>
  <si>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</si>
  <si>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</si>
  <si>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</si>
  <si>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</si>
  <si>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</si>
  <si>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</si>
  <si>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</si>
  <si>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</si>
  <si>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</si>
  <si>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</si>
  <si>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</si>
  <si>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</si>
  <si>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</si>
  <si>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</si>
  <si>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</si>
  <si>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</si>
  <si>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</si>
  <si>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</si>
  <si>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</si>
  <si>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</si>
  <si>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</si>
  <si>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</si>
  <si>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</si>
  <si>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</si>
  <si>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</si>
  <si>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</si>
  <si>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</si>
  <si>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</si>
  <si>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</si>
  <si>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</si>
  <si>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</si>
  <si>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</si>
  <si>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</si>
  <si>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</si>
  <si>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</si>
  <si>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</si>
  <si>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</si>
  <si>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</si>
  <si>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</si>
  <si>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</si>
  <si>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</si>
  <si>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</si>
  <si>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</si>
  <si>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</si>
  <si>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</si>
  <si>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</si>
  <si>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</si>
  <si>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</si>
  <si>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</si>
  <si>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</si>
  <si>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</si>
  <si>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</si>
  <si>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</si>
  <si>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</si>
  <si>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</si>
  <si>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</si>
  <si>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</si>
  <si>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</si>
  <si>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</si>
  <si>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</si>
  <si>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</si>
  <si>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</si>
  <si>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</si>
  <si>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</si>
  <si>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</si>
  <si>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</si>
  <si>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</si>
  <si>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</si>
  <si>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</si>
  <si>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</si>
  <si>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</si>
  <si>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</si>
  <si>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</si>
  <si>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</si>
  <si>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</si>
  <si>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</si>
  <si>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</si>
  <si>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</si>
  <si>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</si>
  <si>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</si>
  <si>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</si>
  <si>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</si>
  <si>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</si>
  <si>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</si>
  <si>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</si>
  <si>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</si>
  <si>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</si>
  <si>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</si>
  <si>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</si>
  <si>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</si>
  <si>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</si>
  <si>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</si>
  <si>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</si>
  <si>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</si>
  <si>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</si>
  <si>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</si>
  <si>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</si>
  <si>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</si>
  <si>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</si>
  <si>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</si>
  <si>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</si>
  <si>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</si>
  <si>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</si>
  <si>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</si>
  <si>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</si>
  <si>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</si>
  <si>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</si>
  <si>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</si>
  <si>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</si>
  <si>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</si>
  <si>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</si>
  <si>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</si>
  <si>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</si>
  <si>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</si>
  <si>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</si>
  <si>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</si>
  <si>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</si>
  <si>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</si>
  <si>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</si>
  <si>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</si>
  <si>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</si>
  <si>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</si>
  <si>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</si>
  <si>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</si>
  <si>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</si>
  <si>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</si>
  <si>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</si>
  <si>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</si>
  <si>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</si>
  <si>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</si>
  <si>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</si>
  <si>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</si>
  <si>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</si>
  <si>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</si>
  <si>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</si>
  <si>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</si>
  <si>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</si>
  <si>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</si>
  <si>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</si>
  <si>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</si>
  <si>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</si>
  <si>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</si>
  <si>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</si>
  <si>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</si>
  <si>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</si>
  <si>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</si>
  <si>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</si>
  <si>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</si>
  <si>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</si>
  <si>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</si>
  <si>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</si>
  <si>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</si>
  <si>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</si>
  <si>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</si>
  <si>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</si>
  <si>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</si>
  <si>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</si>
  <si>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</si>
  <si>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</si>
  <si>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</si>
  <si>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</si>
  <si>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</si>
  <si>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</si>
  <si>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</si>
  <si>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</si>
  <si>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</si>
  <si>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</si>
  <si>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</si>
  <si>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</si>
  <si>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</si>
  <si>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</si>
  <si>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</si>
  <si>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</si>
  <si>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</si>
  <si>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</si>
  <si>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</si>
  <si>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</si>
  <si>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</si>
  <si>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</si>
  <si>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</si>
  <si>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</si>
  <si>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</si>
  <si>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</si>
  <si>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</si>
  <si>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</si>
  <si>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</si>
  <si>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</si>
  <si>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</si>
  <si>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</si>
  <si>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</si>
  <si>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</si>
  <si>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</si>
  <si>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</si>
  <si>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</si>
  <si>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</si>
  <si>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</si>
  <si>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</si>
  <si>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</si>
  <si>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</si>
  <si>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</si>
  <si>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</si>
  <si>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</si>
  <si>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</si>
  <si>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</si>
  <si>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</si>
  <si>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</si>
  <si>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</si>
  <si>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</si>
  <si>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</si>
  <si>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</si>
  <si>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</si>
  <si>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</si>
  <si>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</si>
  <si>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</si>
  <si>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</si>
  <si>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</si>
  <si>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</si>
  <si>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</si>
  <si>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</si>
  <si>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</si>
  <si>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</si>
  <si>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</si>
  <si>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</si>
  <si>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</si>
  <si>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</si>
  <si>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</si>
  <si>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</si>
  <si>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</si>
  <si>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</si>
  <si>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</si>
  <si>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</si>
  <si>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</si>
  <si>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</si>
  <si>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</si>
  <si>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</si>
  <si>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</si>
  <si>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</si>
  <si>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</si>
  <si>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</si>
  <si>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</si>
  <si>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</si>
  <si>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</si>
  <si>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</si>
  <si>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</si>
  <si>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</si>
  <si>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</si>
  <si>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</si>
  <si>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</si>
  <si>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</si>
  <si>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</si>
  <si>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</si>
  <si>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</si>
  <si>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</si>
  <si>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</si>
  <si>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</si>
  <si>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</si>
  <si>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</si>
  <si>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</si>
  <si>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</si>
  <si>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</si>
  <si>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</si>
  <si>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</si>
  <si>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</si>
  <si>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</si>
  <si>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</si>
  <si>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</si>
  <si>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</si>
  <si>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</si>
  <si>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</si>
  <si>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</si>
  <si>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</si>
  <si>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</si>
  <si>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</si>
  <si>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</si>
  <si>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</si>
  <si>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</si>
  <si>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</si>
  <si>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</si>
  <si>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</si>
  <si>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</si>
  <si>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</si>
  <si>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</si>
  <si>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</si>
  <si>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</si>
  <si>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</si>
  <si>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</si>
  <si>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</si>
  <si>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</si>
  <si>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</si>
  <si>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</si>
  <si>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</si>
  <si>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</si>
  <si>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</si>
  <si>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</si>
  <si>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</si>
  <si>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</si>
  <si>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</si>
  <si>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</si>
  <si>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</si>
  <si>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</si>
  <si>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</si>
  <si>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</si>
  <si>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</si>
  <si>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</si>
  <si>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</si>
  <si>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</si>
  <si>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</si>
  <si>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</si>
  <si>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</si>
  <si>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</si>
  <si>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</si>
  <si>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</si>
  <si>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</si>
  <si>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</si>
  <si>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</si>
  <si>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</si>
  <si>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</si>
  <si>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</si>
  <si>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</si>
  <si>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</si>
  <si>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</si>
  <si>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</si>
  <si>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</si>
  <si>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</si>
  <si>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</si>
  <si>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</si>
  <si>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</si>
  <si>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</si>
  <si>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</si>
  <si>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</si>
  <si>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</si>
  <si>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</si>
  <si>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</si>
  <si>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</si>
  <si>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</si>
  <si>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</si>
  <si>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</si>
  <si>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</si>
  <si>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</si>
  <si>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</si>
  <si>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</si>
  <si>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</si>
  <si>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</si>
  <si>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</si>
  <si>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</si>
  <si>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</si>
  <si>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</si>
  <si>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</si>
  <si>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</si>
  <si>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</si>
  <si>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</si>
  <si>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</si>
  <si>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</si>
  <si>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</si>
  <si>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</si>
  <si>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</si>
  <si>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</si>
  <si>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</si>
  <si>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</si>
  <si>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</si>
  <si>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</si>
  <si>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</si>
  <si>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</si>
  <si>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</si>
  <si>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</si>
  <si>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</si>
  <si>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</si>
  <si>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</si>
  <si>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</si>
  <si>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</si>
  <si>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</si>
  <si>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</si>
  <si>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</si>
  <si>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</si>
  <si>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</si>
  <si>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</si>
  <si>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</si>
  <si>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</si>
  <si>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</si>
  <si>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</si>
  <si>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</si>
  <si>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</si>
  <si>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</si>
  <si>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</si>
  <si>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</si>
  <si>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</si>
  <si>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</si>
  <si>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</si>
  <si>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</si>
  <si>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</si>
  <si>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</si>
  <si>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</si>
  <si>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</si>
  <si>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</si>
  <si>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</si>
  <si>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</si>
  <si>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</si>
  <si>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</si>
  <si>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</si>
  <si>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</si>
  <si>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</si>
  <si>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</si>
  <si>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</si>
  <si>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</si>
  <si>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</si>
  <si>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</si>
  <si>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</si>
  <si>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</si>
  <si>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</si>
  <si>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</si>
  <si>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</si>
  <si>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</si>
  <si>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</si>
  <si>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</si>
  <si>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</si>
  <si>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</si>
  <si>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</si>
  <si>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</si>
  <si>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</si>
  <si>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</si>
  <si>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</si>
  <si>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</si>
  <si>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</si>
  <si>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</si>
  <si>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</si>
  <si>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</si>
  <si>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</si>
  <si>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</si>
  <si>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</si>
  <si>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</si>
  <si>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</si>
  <si>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</si>
  <si>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</si>
  <si>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</si>
  <si>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</si>
  <si>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</si>
  <si>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</si>
  <si>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</si>
  <si>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</si>
  <si>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</si>
  <si>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</si>
  <si>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</si>
  <si>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</si>
  <si>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</si>
  <si>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</si>
  <si>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</si>
  <si>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</si>
  <si>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</si>
  <si>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</si>
  <si>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</si>
  <si>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</si>
  <si>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</si>
  <si>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</si>
  <si>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</si>
  <si>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</si>
  <si>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</si>
  <si>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</si>
  <si>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</si>
  <si>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</si>
  <si>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</si>
  <si>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</si>
  <si>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</si>
  <si>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</si>
  <si>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</si>
  <si>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</si>
  <si>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</si>
  <si>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</si>
  <si>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</si>
  <si>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</si>
  <si>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</si>
  <si>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</si>
  <si>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</si>
  <si>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</si>
  <si>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</si>
  <si>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</si>
  <si>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</si>
  <si>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</si>
  <si>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</si>
  <si>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</si>
  <si>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</si>
  <si>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</si>
  <si>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</si>
  <si>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</si>
  <si>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</si>
  <si>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</si>
  <si>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</si>
  <si>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</si>
  <si>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</si>
  <si>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</si>
  <si>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</si>
  <si>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</si>
  <si>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</si>
  <si>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</si>
  <si>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</si>
  <si>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</si>
  <si>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</si>
  <si>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</si>
  <si>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</si>
  <si>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</si>
  <si>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</si>
  <si>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</si>
  <si>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</si>
  <si>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</si>
  <si>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</si>
  <si>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</si>
  <si>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</si>
  <si>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</si>
  <si>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</si>
  <si>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</si>
  <si>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FCA</t>
  </si>
  <si>
    <t>UNICEF</t>
  </si>
  <si>
    <t xml:space="preserve">Morning star, settlement, future, friends, joy, bright, </t>
  </si>
  <si>
    <t>County ECD officials facilitated to conduct classroom observation and review ECD teacher proffessional documents.</t>
  </si>
  <si>
    <t>BOMs drawn from 6 ECD centres participated in a review meeting aimed at enhancing their participation in the management of schools.</t>
  </si>
  <si>
    <t>BOMs drawn from 6 ECD centres participated in a review meeting aimed at enhancing their participation in the management of ECD centres.</t>
  </si>
  <si>
    <t>BOMs trained on resource mobilsation and monitoring quality standards of ECE centres.</t>
  </si>
  <si>
    <t xml:space="preserve">parents training on mental health and pyschosocial support </t>
  </si>
  <si>
    <t>Youth currently enrolled and undertaking digital marketing and web design courses.</t>
  </si>
  <si>
    <t xml:space="preserve">Parents trained on mental health and pyschosocial support for their children </t>
  </si>
  <si>
    <t>Youth currently enrolled and undertaking 3 months digital marketing and web design training and set to graduate on 31st August 2023.</t>
  </si>
  <si>
    <t xml:space="preserve">Learners enrolled across 8 primary schools supported by FCA </t>
  </si>
  <si>
    <t>Junior Secondary learners supported to access schools</t>
  </si>
  <si>
    <t>Secondary school learners supported to access schools</t>
  </si>
  <si>
    <t>County ECD officials who participated in classroom observations and checking teacher proffessional documents of ECD  teachers to assess their level of understanding of CBC principles in lesson delivery.</t>
  </si>
  <si>
    <t xml:space="preserve">Number of learners enrolled across ECD centres and benefitting from child friendly and safe learning environment. </t>
  </si>
  <si>
    <t>UNHCR</t>
  </si>
  <si>
    <t xml:space="preserve">Learners enrolled across 8 ECE Centres supported by FCA </t>
  </si>
  <si>
    <t>Brightstar secondary school and Kalobeyei settlement secondary school</t>
  </si>
  <si>
    <t>WUSC</t>
  </si>
  <si>
    <t>Adolescent girls group talk on ASRH</t>
  </si>
  <si>
    <t>Adolescent girls provided with age appropriate guidance on SRH and GBV</t>
  </si>
  <si>
    <t>Girl mentors capacity built on power to girls</t>
  </si>
  <si>
    <t>22 girl mentors capacity built to promote inclusivity, and ensure the well-being of girls during delivery of gender responsive life skills sessions in safe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</si>
</sst>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409]mmm\-yy;@"/>
    <numFmt numFmtId="166" formatCode="#,##0_);\(#,##0\)"/>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7">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66" fontId="37" fillId="0" borderId="2" xfId="0" applyNumberFormat="1" applyFont="1" applyBorder="1" applyAlignment="1">
      <alignment horizontal="center" vertical="center" wrapText="1"/>
    </xf>
    <xf numFmtId="0" fontId="37" fillId="0" borderId="0" xfId="0" applyFont="1" applyAlignment="1">
      <alignment horizontal="left" vertical="center"/>
    </xf>
    <xf numFmtId="0" fontId="33" fillId="0" borderId="10" xfId="0" applyFont="1" applyBorder="1" applyAlignment="1">
      <alignment horizontal="left" vertical="center" wrapText="1"/>
    </xf>
    <xf numFmtId="0" fontId="33" fillId="0" borderId="2" xfId="0" applyFont="1" applyBorder="1" applyAlignment="1">
      <alignment horizontal="left" vertical="center" wrapText="1"/>
    </xf>
    <xf numFmtId="0" fontId="37" fillId="7" borderId="2" xfId="0" applyFont="1" applyFill="1" applyBorder="1" applyAlignment="1">
      <alignment horizontal="lef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2" headerRowDxfId="26" dataDxfId="25" totalsRowDxfId="24">
  <autoFilter ref="B3:V22" xr:uid="{00000000-000C-0000-FFFF-FFFF00000000}"/>
  <sortState xmlns:xlrd2="http://schemas.microsoft.com/office/spreadsheetml/2017/richdata2" ref="B4:V22">
    <sortCondition ref="N4:N22"/>
    <sortCondition ref="J4:J22"/>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9"/>
  <sheetViews>
    <sheetView showGridLines="0" tabSelected="1" view="pageBreakPreview" zoomScale="80" zoomScaleNormal="80" zoomScaleSheetLayoutView="80" workbookViewId="0">
      <pane xSplit="1" ySplit="3" topLeftCell="H11" activePane="bottomRight" state="frozen"/>
      <selection activeCell="F4" sqref="E4:F4"/>
      <selection pane="topRight" activeCell="F4" sqref="E4:F4"/>
      <selection pane="bottomLeft" activeCell="F4" sqref="E4:F4"/>
      <selection pane="bottomRight" activeCell="O15" sqref="O15"/>
    </sheetView>
  </sheetViews>
  <sheetFormatPr defaultColWidth="11.2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23046875" style="28" customWidth="1"/>
    <col min="12" max="12" width="21.69140625" style="28" customWidth="1"/>
    <col min="13" max="13" width="12.69140625" style="43" customWidth="1"/>
    <col min="14" max="14" width="12.4609375" style="43" customWidth="1"/>
    <col min="15" max="15" width="13.23046875" style="43" customWidth="1"/>
    <col min="16" max="16" width="8.84375" style="43" customWidth="1"/>
    <col min="17" max="17" width="8.23046875" style="43" customWidth="1"/>
    <col min="18" max="18" width="8.84375" style="43" customWidth="1"/>
    <col min="19" max="19" width="10.53515625" style="43" customWidth="1"/>
    <col min="20" max="20" width="24.23046875" style="28" customWidth="1"/>
    <col min="21" max="21" width="14.07421875" style="43" customWidth="1"/>
    <col min="22" max="22" width="35.23046875" style="28" customWidth="1"/>
    <col min="23" max="36" width="18.84375" style="28" customWidth="1"/>
    <col min="37" max="37" width="0.23046875" style="28" customWidth="1"/>
    <col min="38" max="16384" width="11.23046875" style="28"/>
  </cols>
  <sheetData>
    <row r="1" spans="1:37" ht="56.25" customHeight="1" x14ac:dyDescent="0.35">
      <c r="A1" s="94" t="s">
        <v>814</v>
      </c>
      <c r="B1" s="94"/>
      <c r="C1" s="94"/>
      <c r="D1" s="94"/>
      <c r="E1" s="94"/>
      <c r="F1" s="94"/>
      <c r="G1" s="94"/>
      <c r="H1" s="94"/>
      <c r="I1" s="94"/>
      <c r="J1" s="94"/>
      <c r="K1" s="94"/>
      <c r="L1" s="94"/>
      <c r="M1" s="94"/>
      <c r="N1" s="94"/>
      <c r="O1" s="94"/>
      <c r="P1" s="94"/>
      <c r="Q1" s="94"/>
      <c r="R1" s="94"/>
      <c r="S1" s="94"/>
      <c r="T1" s="94"/>
      <c r="U1" s="94"/>
      <c r="V1" s="94"/>
      <c r="W1" s="27"/>
      <c r="X1" s="27"/>
      <c r="Y1" s="27"/>
      <c r="Z1" s="27"/>
      <c r="AA1" s="27"/>
      <c r="AB1" s="27"/>
      <c r="AC1" s="27"/>
      <c r="AD1" s="27"/>
      <c r="AE1" s="27"/>
      <c r="AF1" s="27"/>
      <c r="AG1" s="27"/>
      <c r="AH1" s="27"/>
      <c r="AI1" s="27"/>
      <c r="AJ1" s="27"/>
      <c r="AK1" s="27"/>
    </row>
    <row r="2" spans="1:37" s="29" customFormat="1" ht="22.5" customHeight="1" x14ac:dyDescent="0.35">
      <c r="A2" s="69"/>
      <c r="B2" s="96" t="s">
        <v>6</v>
      </c>
      <c r="C2" s="96"/>
      <c r="D2" s="96"/>
      <c r="E2" s="91" t="s">
        <v>7</v>
      </c>
      <c r="F2" s="91"/>
      <c r="G2" s="91"/>
      <c r="H2" s="91"/>
      <c r="I2" s="91"/>
      <c r="J2" s="93" t="s">
        <v>8</v>
      </c>
      <c r="K2" s="93"/>
      <c r="L2" s="93"/>
      <c r="M2" s="92" t="s">
        <v>9</v>
      </c>
      <c r="N2" s="92"/>
      <c r="O2" s="92"/>
      <c r="P2" s="95" t="s">
        <v>815</v>
      </c>
      <c r="Q2" s="95"/>
      <c r="R2" s="95"/>
      <c r="S2" s="95"/>
      <c r="T2" s="95"/>
      <c r="U2" s="95"/>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35">
      <c r="A4" s="47" t="s">
        <v>794</v>
      </c>
      <c r="B4" s="48" t="s">
        <v>818</v>
      </c>
      <c r="C4" s="48" t="s">
        <v>124</v>
      </c>
      <c r="D4" s="48" t="s">
        <v>834</v>
      </c>
      <c r="E4" s="48" t="s">
        <v>21</v>
      </c>
      <c r="F4" s="48" t="s">
        <v>776</v>
      </c>
      <c r="G4" s="48" t="s">
        <v>808</v>
      </c>
      <c r="H4" s="64" t="s">
        <v>835</v>
      </c>
      <c r="I4" s="54" t="s">
        <v>818</v>
      </c>
      <c r="J4" s="87" t="s">
        <v>66</v>
      </c>
      <c r="K4" s="56" t="s">
        <v>116</v>
      </c>
      <c r="L4" s="85" t="s">
        <v>820</v>
      </c>
      <c r="M4" s="65">
        <v>45139</v>
      </c>
      <c r="N4" s="67">
        <v>45139</v>
      </c>
      <c r="O4" s="66" t="s">
        <v>118</v>
      </c>
      <c r="P4" s="55">
        <v>2286</v>
      </c>
      <c r="Q4" s="55">
        <v>2125</v>
      </c>
      <c r="R4" s="57"/>
      <c r="S4" s="57"/>
      <c r="T4" s="50" t="s">
        <v>235</v>
      </c>
      <c r="U4" s="51">
        <f>SUM(Main[[#This Row],[Boys]:[Women +18]])</f>
        <v>4411</v>
      </c>
      <c r="V4" s="50" t="s">
        <v>833</v>
      </c>
      <c r="W4" s="22"/>
      <c r="X4" s="26"/>
    </row>
    <row r="5" spans="1:37" s="25" customFormat="1" ht="26.25" customHeight="1" x14ac:dyDescent="0.35">
      <c r="A5" s="47" t="s">
        <v>794</v>
      </c>
      <c r="B5" s="48" t="s">
        <v>818</v>
      </c>
      <c r="C5" s="48" t="s">
        <v>124</v>
      </c>
      <c r="D5" s="48" t="s">
        <v>834</v>
      </c>
      <c r="E5" s="48" t="s">
        <v>21</v>
      </c>
      <c r="F5" s="89" t="s">
        <v>777</v>
      </c>
      <c r="G5" s="48" t="s">
        <v>808</v>
      </c>
      <c r="H5" s="90" t="s">
        <v>829</v>
      </c>
      <c r="I5" s="54" t="s">
        <v>818</v>
      </c>
      <c r="J5" s="87" t="s">
        <v>66</v>
      </c>
      <c r="K5" s="56" t="s">
        <v>116</v>
      </c>
      <c r="L5" s="85" t="s">
        <v>820</v>
      </c>
      <c r="M5" s="65">
        <v>45140</v>
      </c>
      <c r="N5" s="67">
        <v>45139</v>
      </c>
      <c r="O5" s="66" t="s">
        <v>118</v>
      </c>
      <c r="P5" s="55">
        <v>11034</v>
      </c>
      <c r="Q5" s="55">
        <v>8400</v>
      </c>
      <c r="R5" s="57"/>
      <c r="S5" s="57"/>
      <c r="T5" s="50" t="s">
        <v>235</v>
      </c>
      <c r="U5" s="86">
        <f>SUM(Main[[#This Row],[Boys]:[Women +18]])</f>
        <v>19434</v>
      </c>
      <c r="V5" s="50" t="s">
        <v>829</v>
      </c>
      <c r="W5" s="22"/>
      <c r="X5" s="26"/>
    </row>
    <row r="6" spans="1:37" s="25" customFormat="1" ht="26.25" customHeight="1" x14ac:dyDescent="0.35">
      <c r="A6" s="47" t="s">
        <v>794</v>
      </c>
      <c r="B6" s="48" t="s">
        <v>818</v>
      </c>
      <c r="C6" s="48" t="s">
        <v>124</v>
      </c>
      <c r="D6" s="48" t="s">
        <v>834</v>
      </c>
      <c r="E6" s="48" t="s">
        <v>21</v>
      </c>
      <c r="F6" s="89" t="s">
        <v>778</v>
      </c>
      <c r="G6" s="48" t="s">
        <v>808</v>
      </c>
      <c r="H6" s="64" t="s">
        <v>830</v>
      </c>
      <c r="I6" s="54" t="s">
        <v>818</v>
      </c>
      <c r="J6" s="87" t="s">
        <v>66</v>
      </c>
      <c r="K6" s="56" t="s">
        <v>116</v>
      </c>
      <c r="L6" s="85" t="s">
        <v>820</v>
      </c>
      <c r="M6" s="65">
        <v>45141</v>
      </c>
      <c r="N6" s="67">
        <v>45139</v>
      </c>
      <c r="O6" s="66" t="s">
        <v>118</v>
      </c>
      <c r="P6" s="55">
        <v>983</v>
      </c>
      <c r="Q6" s="55">
        <v>601</v>
      </c>
      <c r="R6" s="57"/>
      <c r="S6" s="57"/>
      <c r="T6" s="50" t="s">
        <v>235</v>
      </c>
      <c r="U6" s="86">
        <f>SUM(Main[[#This Row],[Boys]:[Women +18]])</f>
        <v>1584</v>
      </c>
      <c r="V6" s="50" t="s">
        <v>830</v>
      </c>
      <c r="W6" s="22"/>
      <c r="X6" s="26"/>
    </row>
    <row r="7" spans="1:37" s="25" customFormat="1" ht="26.25" customHeight="1" x14ac:dyDescent="0.35">
      <c r="A7" s="47" t="s">
        <v>794</v>
      </c>
      <c r="B7" s="48" t="s">
        <v>818</v>
      </c>
      <c r="C7" s="48" t="s">
        <v>124</v>
      </c>
      <c r="D7" s="48" t="s">
        <v>834</v>
      </c>
      <c r="E7" s="48" t="s">
        <v>21</v>
      </c>
      <c r="F7" s="89" t="s">
        <v>778</v>
      </c>
      <c r="G7" s="48" t="s">
        <v>808</v>
      </c>
      <c r="H7" s="90" t="s">
        <v>831</v>
      </c>
      <c r="I7" s="54" t="s">
        <v>818</v>
      </c>
      <c r="J7" s="87" t="s">
        <v>66</v>
      </c>
      <c r="K7" s="56" t="s">
        <v>116</v>
      </c>
      <c r="L7" s="88" t="s">
        <v>836</v>
      </c>
      <c r="M7" s="65">
        <v>45142</v>
      </c>
      <c r="N7" s="67">
        <v>45139</v>
      </c>
      <c r="O7" s="66" t="s">
        <v>118</v>
      </c>
      <c r="P7" s="55"/>
      <c r="Q7" s="55"/>
      <c r="R7" s="57">
        <v>3015</v>
      </c>
      <c r="S7" s="57">
        <v>1195</v>
      </c>
      <c r="T7" s="50" t="s">
        <v>235</v>
      </c>
      <c r="U7" s="86">
        <f>SUM(Main[[#This Row],[Boys]:[Women +18]])</f>
        <v>4210</v>
      </c>
      <c r="V7" s="50" t="s">
        <v>831</v>
      </c>
      <c r="W7" s="22"/>
      <c r="X7" s="26"/>
    </row>
    <row r="8" spans="1:37" s="25" customFormat="1" ht="36.75" customHeight="1" x14ac:dyDescent="0.35">
      <c r="A8" s="47" t="s">
        <v>794</v>
      </c>
      <c r="B8" s="48" t="s">
        <v>818</v>
      </c>
      <c r="C8" s="48" t="s">
        <v>124</v>
      </c>
      <c r="D8" s="48" t="s">
        <v>819</v>
      </c>
      <c r="E8" s="48" t="s">
        <v>21</v>
      </c>
      <c r="F8" s="48" t="s">
        <v>776</v>
      </c>
      <c r="G8" s="48" t="s">
        <v>810</v>
      </c>
      <c r="H8" s="48" t="s">
        <v>821</v>
      </c>
      <c r="I8" s="54" t="s">
        <v>818</v>
      </c>
      <c r="J8" s="49" t="s">
        <v>66</v>
      </c>
      <c r="K8" s="56" t="s">
        <v>116</v>
      </c>
      <c r="L8" s="85" t="s">
        <v>820</v>
      </c>
      <c r="M8" s="65">
        <v>45143</v>
      </c>
      <c r="N8" s="67">
        <v>45139</v>
      </c>
      <c r="O8" s="66" t="s">
        <v>118</v>
      </c>
      <c r="P8" s="55"/>
      <c r="Q8" s="55"/>
      <c r="R8" s="57">
        <v>3</v>
      </c>
      <c r="S8" s="57">
        <v>1</v>
      </c>
      <c r="T8" s="50" t="s">
        <v>24</v>
      </c>
      <c r="U8" s="51">
        <f>SUM(Main[[#This Row],[Boys]:[Women +18]])</f>
        <v>4</v>
      </c>
      <c r="V8" s="50" t="s">
        <v>832</v>
      </c>
      <c r="W8" s="22"/>
      <c r="X8" s="26"/>
    </row>
    <row r="9" spans="1:37" s="25" customFormat="1" ht="26.25" customHeight="1" x14ac:dyDescent="0.35">
      <c r="A9" s="47" t="s">
        <v>794</v>
      </c>
      <c r="B9" s="48" t="s">
        <v>818</v>
      </c>
      <c r="C9" s="48" t="s">
        <v>124</v>
      </c>
      <c r="D9" s="48" t="s">
        <v>819</v>
      </c>
      <c r="E9" s="48" t="s">
        <v>21</v>
      </c>
      <c r="F9" s="48" t="s">
        <v>776</v>
      </c>
      <c r="G9" s="48" t="s">
        <v>810</v>
      </c>
      <c r="H9" s="48" t="s">
        <v>823</v>
      </c>
      <c r="I9" s="54" t="s">
        <v>818</v>
      </c>
      <c r="J9" s="49" t="s">
        <v>66</v>
      </c>
      <c r="K9" s="56" t="s">
        <v>116</v>
      </c>
      <c r="L9" s="85" t="s">
        <v>820</v>
      </c>
      <c r="M9" s="65">
        <v>45144</v>
      </c>
      <c r="N9" s="67">
        <v>45139</v>
      </c>
      <c r="O9" s="66" t="s">
        <v>118</v>
      </c>
      <c r="P9" s="55"/>
      <c r="Q9" s="55"/>
      <c r="R9" s="57">
        <v>35</v>
      </c>
      <c r="S9" s="57">
        <v>55</v>
      </c>
      <c r="T9" s="50" t="s">
        <v>235</v>
      </c>
      <c r="U9" s="51">
        <f>SUM(Main[[#This Row],[Boys]:[Women +18]])</f>
        <v>90</v>
      </c>
      <c r="V9" s="50" t="s">
        <v>822</v>
      </c>
      <c r="W9" s="22"/>
      <c r="X9" s="26"/>
    </row>
    <row r="10" spans="1:37" s="25" customFormat="1" ht="26.25" customHeight="1" x14ac:dyDescent="0.35">
      <c r="A10" s="47" t="s">
        <v>794</v>
      </c>
      <c r="B10" s="48" t="s">
        <v>818</v>
      </c>
      <c r="C10" s="48" t="s">
        <v>124</v>
      </c>
      <c r="D10" s="48" t="s">
        <v>819</v>
      </c>
      <c r="E10" s="48" t="s">
        <v>21</v>
      </c>
      <c r="F10" s="48" t="s">
        <v>776</v>
      </c>
      <c r="G10" s="48" t="s">
        <v>810</v>
      </c>
      <c r="H10" s="48" t="s">
        <v>822</v>
      </c>
      <c r="I10" s="54" t="s">
        <v>818</v>
      </c>
      <c r="J10" s="49" t="s">
        <v>66</v>
      </c>
      <c r="K10" s="56" t="s">
        <v>116</v>
      </c>
      <c r="L10" s="85" t="s">
        <v>820</v>
      </c>
      <c r="M10" s="65">
        <v>45145</v>
      </c>
      <c r="N10" s="67">
        <v>45139</v>
      </c>
      <c r="O10" s="66" t="s">
        <v>118</v>
      </c>
      <c r="P10" s="55"/>
      <c r="Q10" s="55"/>
      <c r="R10" s="55">
        <v>18</v>
      </c>
      <c r="S10" s="55">
        <v>27</v>
      </c>
      <c r="T10" s="50" t="s">
        <v>235</v>
      </c>
      <c r="U10" s="51">
        <f>SUM(Main[[#This Row],[Boys]:[Women +18]])</f>
        <v>45</v>
      </c>
      <c r="V10" s="50" t="s">
        <v>824</v>
      </c>
      <c r="W10" s="22"/>
      <c r="X10" s="26"/>
    </row>
    <row r="11" spans="1:37" s="25" customFormat="1" ht="26.25" customHeight="1" x14ac:dyDescent="0.35">
      <c r="A11" s="47" t="s">
        <v>794</v>
      </c>
      <c r="B11" s="48" t="s">
        <v>818</v>
      </c>
      <c r="C11" s="48" t="s">
        <v>124</v>
      </c>
      <c r="D11" s="48" t="s">
        <v>819</v>
      </c>
      <c r="E11" s="48" t="s">
        <v>21</v>
      </c>
      <c r="F11" s="48" t="s">
        <v>777</v>
      </c>
      <c r="G11" s="48" t="s">
        <v>810</v>
      </c>
      <c r="H11" s="48" t="s">
        <v>825</v>
      </c>
      <c r="I11" s="54" t="s">
        <v>818</v>
      </c>
      <c r="J11" s="49" t="s">
        <v>66</v>
      </c>
      <c r="K11" s="56" t="s">
        <v>116</v>
      </c>
      <c r="L11" s="85" t="s">
        <v>820</v>
      </c>
      <c r="M11" s="65">
        <v>45146</v>
      </c>
      <c r="N11" s="67">
        <v>45139</v>
      </c>
      <c r="O11" s="66" t="s">
        <v>118</v>
      </c>
      <c r="P11" s="55"/>
      <c r="Q11" s="55"/>
      <c r="R11" s="57">
        <v>106</v>
      </c>
      <c r="S11" s="57">
        <v>394</v>
      </c>
      <c r="T11" s="50" t="s">
        <v>235</v>
      </c>
      <c r="U11" s="51">
        <f>SUM(Main[[#This Row],[Boys]:[Women +18]])</f>
        <v>500</v>
      </c>
      <c r="V11" s="50" t="s">
        <v>827</v>
      </c>
      <c r="W11" s="22"/>
      <c r="X11" s="26"/>
    </row>
    <row r="12" spans="1:37" s="25" customFormat="1" ht="26.25" customHeight="1" x14ac:dyDescent="0.35">
      <c r="A12" s="47" t="s">
        <v>794</v>
      </c>
      <c r="B12" s="48" t="s">
        <v>818</v>
      </c>
      <c r="C12" s="48" t="s">
        <v>124</v>
      </c>
      <c r="D12" s="48" t="s">
        <v>819</v>
      </c>
      <c r="E12" s="48" t="s">
        <v>21</v>
      </c>
      <c r="F12" s="48" t="s">
        <v>781</v>
      </c>
      <c r="G12" s="48" t="s">
        <v>811</v>
      </c>
      <c r="H12" s="48" t="s">
        <v>826</v>
      </c>
      <c r="I12" s="54" t="s">
        <v>818</v>
      </c>
      <c r="J12" s="49" t="s">
        <v>66</v>
      </c>
      <c r="K12" s="56" t="s">
        <v>116</v>
      </c>
      <c r="L12" s="85" t="s">
        <v>820</v>
      </c>
      <c r="M12" s="65">
        <v>45147</v>
      </c>
      <c r="N12" s="67">
        <v>45139</v>
      </c>
      <c r="O12" s="66" t="s">
        <v>118</v>
      </c>
      <c r="P12" s="55"/>
      <c r="Q12" s="55"/>
      <c r="R12" s="57">
        <v>40</v>
      </c>
      <c r="S12" s="57">
        <v>14</v>
      </c>
      <c r="T12" s="50" t="s">
        <v>235</v>
      </c>
      <c r="U12" s="51">
        <f>SUM(Main[[#This Row],[Boys]:[Women +18]])</f>
        <v>54</v>
      </c>
      <c r="V12" s="50" t="s">
        <v>828</v>
      </c>
      <c r="W12" s="22"/>
      <c r="X12" s="26"/>
    </row>
    <row r="13" spans="1:37" s="25" customFormat="1" ht="26.25" customHeight="1" x14ac:dyDescent="0.35">
      <c r="A13" s="47" t="s">
        <v>794</v>
      </c>
      <c r="B13" s="53" t="s">
        <v>818</v>
      </c>
      <c r="C13" s="48" t="s">
        <v>124</v>
      </c>
      <c r="D13" s="48" t="s">
        <v>837</v>
      </c>
      <c r="E13" s="48" t="s">
        <v>21</v>
      </c>
      <c r="F13" s="48" t="s">
        <v>777</v>
      </c>
      <c r="G13" s="48" t="s">
        <v>811</v>
      </c>
      <c r="H13" s="48" t="s">
        <v>838</v>
      </c>
      <c r="I13" s="54" t="s">
        <v>818</v>
      </c>
      <c r="J13" s="49" t="s">
        <v>66</v>
      </c>
      <c r="K13" s="56" t="s">
        <v>116</v>
      </c>
      <c r="L13" s="85" t="s">
        <v>820</v>
      </c>
      <c r="M13" s="65">
        <v>45139</v>
      </c>
      <c r="N13" s="67">
        <v>45139</v>
      </c>
      <c r="O13" s="66" t="s">
        <v>118</v>
      </c>
      <c r="P13" s="55"/>
      <c r="Q13" s="55">
        <v>325</v>
      </c>
      <c r="R13" s="57"/>
      <c r="S13" s="57"/>
      <c r="T13" s="50" t="s">
        <v>235</v>
      </c>
      <c r="U13" s="51">
        <f>SUM(Main[[#This Row],[Boys]:[Women +18]])</f>
        <v>325</v>
      </c>
      <c r="V13" s="50" t="s">
        <v>839</v>
      </c>
      <c r="W13" s="22"/>
      <c r="X13" s="26"/>
    </row>
    <row r="14" spans="1:37" s="25" customFormat="1" ht="26.25" customHeight="1" x14ac:dyDescent="0.35">
      <c r="A14" s="47" t="s">
        <v>794</v>
      </c>
      <c r="B14" s="53" t="s">
        <v>818</v>
      </c>
      <c r="C14" s="48" t="s">
        <v>124</v>
      </c>
      <c r="D14" s="48" t="s">
        <v>837</v>
      </c>
      <c r="E14" s="48" t="s">
        <v>21</v>
      </c>
      <c r="F14" s="48" t="s">
        <v>777</v>
      </c>
      <c r="G14" s="48" t="s">
        <v>811</v>
      </c>
      <c r="H14" s="48" t="s">
        <v>840</v>
      </c>
      <c r="I14" s="54" t="s">
        <v>818</v>
      </c>
      <c r="J14" s="49" t="s">
        <v>66</v>
      </c>
      <c r="K14" s="56" t="s">
        <v>116</v>
      </c>
      <c r="L14" s="85" t="s">
        <v>820</v>
      </c>
      <c r="M14" s="65">
        <v>45140</v>
      </c>
      <c r="N14" s="67">
        <v>45139</v>
      </c>
      <c r="O14" s="66" t="s">
        <v>118</v>
      </c>
      <c r="P14" s="55"/>
      <c r="Q14" s="55"/>
      <c r="R14" s="57"/>
      <c r="S14" s="57">
        <v>22</v>
      </c>
      <c r="T14" s="50" t="s">
        <v>235</v>
      </c>
      <c r="U14" s="51">
        <f>SUM(Main[[#This Row],[Boys]:[Women +18]])</f>
        <v>22</v>
      </c>
      <c r="V14" s="50" t="s">
        <v>841</v>
      </c>
      <c r="W14" s="22"/>
      <c r="X14" s="26"/>
    </row>
    <row r="15" spans="1:37" s="25" customFormat="1" ht="26.25" customHeight="1" x14ac:dyDescent="0.35">
      <c r="A15" s="47" t="s">
        <v>794</v>
      </c>
      <c r="B15" s="53"/>
      <c r="C15" s="48"/>
      <c r="D15" s="48"/>
      <c r="E15" s="48"/>
      <c r="F15" s="48"/>
      <c r="G15" s="48"/>
      <c r="H15" s="48"/>
      <c r="I15" s="54"/>
      <c r="J15" s="49"/>
      <c r="K15" s="56"/>
      <c r="L15" s="56"/>
      <c r="M15" s="65"/>
      <c r="N15" s="67"/>
      <c r="O15" s="66"/>
      <c r="P15" s="55"/>
      <c r="Q15" s="55"/>
      <c r="R15" s="57"/>
      <c r="S15" s="57"/>
      <c r="T15" s="50"/>
      <c r="U15" s="51">
        <f>SUM(Main[[#This Row],[Boys]:[Women +18]])</f>
        <v>0</v>
      </c>
      <c r="V15" s="52"/>
      <c r="W15" s="22"/>
      <c r="X15" s="26"/>
    </row>
    <row r="16" spans="1:37" s="25" customFormat="1" ht="26.25" customHeight="1" x14ac:dyDescent="0.35">
      <c r="A16" s="47" t="s">
        <v>794</v>
      </c>
      <c r="B16" s="53"/>
      <c r="C16" s="48"/>
      <c r="D16" s="48"/>
      <c r="E16" s="48"/>
      <c r="F16" s="48"/>
      <c r="G16" s="48"/>
      <c r="H16" s="48"/>
      <c r="I16" s="54"/>
      <c r="J16" s="49"/>
      <c r="K16" s="56"/>
      <c r="L16" s="56"/>
      <c r="M16" s="65"/>
      <c r="N16" s="67"/>
      <c r="O16" s="66"/>
      <c r="P16" s="55"/>
      <c r="Q16" s="55"/>
      <c r="R16" s="57"/>
      <c r="S16" s="57"/>
      <c r="T16" s="50"/>
      <c r="U16" s="51">
        <f>SUM(Main[[#This Row],[Boys]:[Women +18]])</f>
        <v>0</v>
      </c>
      <c r="V16" s="52"/>
      <c r="W16" s="22"/>
      <c r="X16" s="26"/>
    </row>
    <row r="17" spans="1:24" s="25" customFormat="1" ht="26.25" customHeight="1" x14ac:dyDescent="0.35">
      <c r="A17" s="47" t="s">
        <v>794</v>
      </c>
      <c r="B17" s="53"/>
      <c r="C17" s="48"/>
      <c r="D17" s="48"/>
      <c r="E17" s="48"/>
      <c r="F17" s="48"/>
      <c r="G17" s="48"/>
      <c r="H17" s="48"/>
      <c r="I17" s="54"/>
      <c r="J17" s="49"/>
      <c r="K17" s="56"/>
      <c r="L17" s="56"/>
      <c r="M17" s="65"/>
      <c r="N17" s="67"/>
      <c r="O17" s="66"/>
      <c r="P17" s="55"/>
      <c r="Q17" s="55"/>
      <c r="R17" s="57"/>
      <c r="S17" s="57"/>
      <c r="T17" s="50"/>
      <c r="U17" s="51">
        <f>SUM(Main[[#This Row],[Boys]:[Women +18]])</f>
        <v>0</v>
      </c>
      <c r="V17" s="52"/>
      <c r="W17" s="22"/>
      <c r="X17" s="26"/>
    </row>
    <row r="18" spans="1:24" s="25" customFormat="1" ht="26.25" customHeight="1" x14ac:dyDescent="0.35">
      <c r="A18" s="47" t="s">
        <v>794</v>
      </c>
      <c r="B18" s="53"/>
      <c r="C18" s="48"/>
      <c r="D18" s="48"/>
      <c r="E18" s="48"/>
      <c r="F18" s="48"/>
      <c r="G18" s="48"/>
      <c r="H18" s="48"/>
      <c r="I18" s="54"/>
      <c r="J18" s="49"/>
      <c r="K18" s="56"/>
      <c r="L18" s="56"/>
      <c r="M18" s="65"/>
      <c r="N18" s="67"/>
      <c r="O18" s="66"/>
      <c r="P18" s="55"/>
      <c r="Q18" s="55"/>
      <c r="R18" s="57"/>
      <c r="S18" s="57"/>
      <c r="T18" s="50"/>
      <c r="U18" s="51">
        <f>SUM(Main[[#This Row],[Boys]:[Women +18]])</f>
        <v>0</v>
      </c>
      <c r="V18" s="52"/>
      <c r="W18" s="22"/>
      <c r="X18" s="26"/>
    </row>
    <row r="19" spans="1:24" s="25" customFormat="1" ht="26.25" customHeight="1" x14ac:dyDescent="0.35">
      <c r="A19" s="47" t="s">
        <v>794</v>
      </c>
      <c r="B19" s="53"/>
      <c r="C19" s="48"/>
      <c r="D19" s="48"/>
      <c r="E19" s="48"/>
      <c r="F19" s="48"/>
      <c r="G19" s="48"/>
      <c r="H19" s="48"/>
      <c r="I19" s="54"/>
      <c r="J19" s="49"/>
      <c r="K19" s="56"/>
      <c r="L19" s="56"/>
      <c r="M19" s="65"/>
      <c r="N19" s="67"/>
      <c r="O19" s="66"/>
      <c r="P19" s="55"/>
      <c r="Q19" s="55"/>
      <c r="R19" s="57"/>
      <c r="S19" s="57"/>
      <c r="T19" s="50"/>
      <c r="U19" s="51">
        <f>SUM(Main[[#This Row],[Boys]:[Women +18]])</f>
        <v>0</v>
      </c>
      <c r="V19" s="52"/>
      <c r="W19" s="22"/>
      <c r="X19" s="26"/>
    </row>
    <row r="20" spans="1:24" s="25" customFormat="1" ht="26.25" customHeight="1" x14ac:dyDescent="0.35">
      <c r="A20" s="47" t="s">
        <v>794</v>
      </c>
      <c r="B20" s="53"/>
      <c r="C20" s="48"/>
      <c r="D20" s="48"/>
      <c r="E20" s="48"/>
      <c r="F20" s="48"/>
      <c r="G20" s="48"/>
      <c r="H20" s="48"/>
      <c r="I20" s="54"/>
      <c r="J20" s="49"/>
      <c r="K20" s="56"/>
      <c r="L20" s="56"/>
      <c r="M20" s="65"/>
      <c r="N20" s="67"/>
      <c r="O20" s="66"/>
      <c r="P20" s="55"/>
      <c r="Q20" s="55"/>
      <c r="R20" s="57"/>
      <c r="S20" s="57"/>
      <c r="T20" s="50"/>
      <c r="U20" s="51">
        <f>SUM(Main[[#This Row],[Boys]:[Women +18]])</f>
        <v>0</v>
      </c>
      <c r="V20" s="52"/>
      <c r="W20" s="22"/>
      <c r="X20" s="26"/>
    </row>
    <row r="21" spans="1:24" s="25" customFormat="1" ht="26.25" customHeight="1" x14ac:dyDescent="0.35">
      <c r="A21" s="47" t="s">
        <v>794</v>
      </c>
      <c r="B21" s="53"/>
      <c r="C21" s="48"/>
      <c r="D21" s="48"/>
      <c r="E21" s="48"/>
      <c r="F21" s="48"/>
      <c r="G21" s="48"/>
      <c r="H21" s="48"/>
      <c r="I21" s="54"/>
      <c r="J21" s="49"/>
      <c r="K21" s="56"/>
      <c r="L21" s="56"/>
      <c r="M21" s="65"/>
      <c r="N21" s="67"/>
      <c r="O21" s="66"/>
      <c r="P21" s="55"/>
      <c r="Q21" s="55"/>
      <c r="R21" s="57"/>
      <c r="S21" s="57"/>
      <c r="T21" s="50"/>
      <c r="U21" s="51">
        <f>SUM(Main[[#This Row],[Boys]:[Women +18]])</f>
        <v>0</v>
      </c>
      <c r="V21" s="52"/>
      <c r="W21" s="22"/>
      <c r="X21" s="26"/>
    </row>
    <row r="22" spans="1:24" s="25" customFormat="1" ht="26.25" customHeight="1" x14ac:dyDescent="0.35">
      <c r="A22" s="47" t="s">
        <v>794</v>
      </c>
      <c r="B22" s="53"/>
      <c r="C22" s="48"/>
      <c r="D22" s="48"/>
      <c r="E22" s="48"/>
      <c r="F22" s="48"/>
      <c r="G22" s="48"/>
      <c r="H22" s="48"/>
      <c r="I22" s="54"/>
      <c r="J22" s="49"/>
      <c r="K22" s="56"/>
      <c r="L22" s="56"/>
      <c r="M22" s="65"/>
      <c r="N22" s="67"/>
      <c r="O22" s="66"/>
      <c r="P22" s="55"/>
      <c r="Q22" s="55"/>
      <c r="R22" s="57"/>
      <c r="S22" s="57"/>
      <c r="T22" s="50"/>
      <c r="U22" s="51">
        <f>SUM(Main[[#This Row],[Boys]:[Women +18]])</f>
        <v>0</v>
      </c>
      <c r="V22" s="52"/>
      <c r="W22" s="22"/>
      <c r="X22" s="26"/>
    </row>
    <row r="23" spans="1:24" s="25" customFormat="1" ht="26.25" hidden="1" customHeight="1" x14ac:dyDescent="0.35">
      <c r="A23" s="75" t="s">
        <v>791</v>
      </c>
      <c r="B23" s="76" t="s">
        <v>767</v>
      </c>
      <c r="C23" s="64" t="s">
        <v>124</v>
      </c>
      <c r="D23" s="64" t="s">
        <v>768</v>
      </c>
      <c r="E23" s="64" t="s">
        <v>21</v>
      </c>
      <c r="F23" s="64" t="s">
        <v>782</v>
      </c>
      <c r="G23" s="64" t="s">
        <v>808</v>
      </c>
      <c r="H23" s="64" t="s">
        <v>769</v>
      </c>
      <c r="I23" s="76" t="s">
        <v>813</v>
      </c>
      <c r="J23" s="77" t="s">
        <v>133</v>
      </c>
      <c r="K23" s="77" t="s">
        <v>770</v>
      </c>
      <c r="L23" s="71" t="s">
        <v>771</v>
      </c>
      <c r="M23" s="78">
        <v>44562</v>
      </c>
      <c r="N23" s="67">
        <v>44652</v>
      </c>
      <c r="O23" s="68" t="s">
        <v>118</v>
      </c>
      <c r="P23" s="79">
        <v>301</v>
      </c>
      <c r="Q23" s="79">
        <v>401</v>
      </c>
      <c r="R23" s="80">
        <v>4000</v>
      </c>
      <c r="S23" s="80">
        <v>1000</v>
      </c>
      <c r="T23" s="81" t="s">
        <v>24</v>
      </c>
      <c r="U23" s="72">
        <f>SUM(P23:S23)</f>
        <v>5702</v>
      </c>
      <c r="V23" s="81"/>
      <c r="W23" s="22"/>
      <c r="X23" s="26"/>
    </row>
    <row r="28" spans="1:24" ht="15" customHeight="1" x14ac:dyDescent="0.35">
      <c r="O28" s="82"/>
      <c r="P28" s="82"/>
      <c r="Q28" s="82"/>
    </row>
    <row r="29" spans="1:24" ht="15" customHeight="1" x14ac:dyDescent="0.35">
      <c r="O29" s="82"/>
      <c r="P29" s="83"/>
      <c r="Q29" s="83"/>
    </row>
  </sheetData>
  <autoFilter ref="A3:A22"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3" xr:uid="{00000000-0002-0000-0300-000008000000}">
      <formula1>"Completed,Ongoing,Planned"</formula1>
    </dataValidation>
    <dataValidation type="decimal" operator="greaterThanOrEqual" allowBlank="1" showDropDown="1" sqref="Q4:Q23 S10" xr:uid="{00000000-0002-0000-0300-00000D000000}">
      <formula1>0</formula1>
    </dataValidation>
    <dataValidation type="decimal" operator="greaterThanOrEqual" allowBlank="1" showDropDown="1" showInputMessage="1" showErrorMessage="1" prompt="Enter a number greater than or equal to 0" sqref="R4:R23 P4:P23 U4:U23" xr:uid="{00000000-0002-0000-0300-00000E000000}">
      <formula1>0</formula1>
    </dataValidation>
    <dataValidation type="list" allowBlank="1" showInputMessage="1" showErrorMessage="1" sqref="C4:C23" xr:uid="{00000000-0002-0000-0300-000012000000}">
      <formula1>Organization_type</formula1>
    </dataValidation>
    <dataValidation type="list" allowBlank="1" showInputMessage="1" showErrorMessage="1" sqref="J4:J23" xr:uid="{00000000-0002-0000-0300-000010000000}">
      <formula1>INDIRECT(SUBSTITUTE("Regions[Regions]"," ",""))</formula1>
    </dataValidation>
    <dataValidation type="list" allowBlank="1" sqref="T4:T23"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N20:N23</xm:sqref>
        </x14:dataValidation>
        <x14:dataValidation type="list" allowBlank="1" showInputMessage="1" showErrorMessage="1" xr:uid="{B8717048-5FF1-4D22-934D-C8EC7105A89D}">
          <x14:formula1>
            <xm:f>List!$N$2:$N$10</xm:f>
          </x14:formula1>
          <xm:sqref>K23</xm:sqref>
        </x14:dataValidation>
        <x14:dataValidation type="list" allowBlank="1" showInputMessage="1" showErrorMessage="1" xr:uid="{C805F6B4-9A8A-4646-820D-FA1AE152EDFD}">
          <x14:formula1>
            <xm:f>List!$F$2:$F$8</xm:f>
          </x14:formula1>
          <xm:sqref>F4:F23</xm:sqref>
        </x14:dataValidation>
        <x14:dataValidation type="list" allowBlank="1" showInputMessage="1" showErrorMessage="1" xr:uid="{B373E7D9-0DCE-4700-B5A8-2D85A5BCE621}">
          <x14:formula1>
            <xm:f>List!$BB$2:$BB$13</xm:f>
          </x14:formula1>
          <xm:sqref>M4:M23</xm:sqref>
        </x14:dataValidation>
        <x14:dataValidation type="list" allowBlank="1" showInputMessage="1" showErrorMessage="1" xr:uid="{4A68F527-2A9B-4D09-BDA4-7A4BDBC342AA}">
          <x14:formula1>
            <xm:f>List!$B$2:$B$13</xm:f>
          </x14:formula1>
          <xm:sqref>A4:A23</xm:sqref>
        </x14:dataValidation>
        <x14:dataValidation type="list" allowBlank="1" showInputMessage="1" showErrorMessage="1" xr:uid="{849D6BE9-84A7-4F9A-A600-9A7D21F233A3}">
          <x14:formula1>
            <xm:f>List!$D$4</xm:f>
          </x14:formula1>
          <xm:sqref>E4:E23</xm:sqref>
        </x14:dataValidation>
        <x14:dataValidation type="list" allowBlank="1" showInputMessage="1" showErrorMessage="1" xr:uid="{FFFB94DA-8DEB-4BC4-A37B-7E5DDADD767A}">
          <x14:formula1>
            <xm:f>List!$BF$2:$BF$7</xm:f>
          </x14:formula1>
          <xm:sqref>G4:G23</xm:sqref>
        </x14:dataValidation>
        <x14:dataValidation type="list" allowBlank="1" showInputMessage="1" showErrorMessage="1" xr:uid="{6A05B0B7-DF10-4248-8B20-4DE6A63625D1}">
          <x14:formula1>
            <xm:f>List!$BC$2:$BC$11</xm:f>
          </x14:formula1>
          <xm:sqref>N4:N19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23046875" customWidth="1"/>
    <col min="5" max="5" width="25.53515625" customWidth="1"/>
    <col min="6" max="6" width="20" customWidth="1"/>
    <col min="9" max="9" width="11.69140625" customWidth="1"/>
    <col min="31" max="31" width="10.23046875" customWidth="1"/>
    <col min="36" max="36" width="11.84375" customWidth="1"/>
    <col min="39" max="39" width="11.69140625" customWidth="1"/>
    <col min="53" max="53" width="9.69140625" customWidth="1"/>
    <col min="57" max="57" width="11.23046875" customWidth="1"/>
    <col min="58" max="58" width="34.69140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mso-contentType ?>
<spe:Receivers xmlns:spe="http://schemas.microsoft.com/sharepoint/event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Props1.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2.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Duncan Kimuli</cp:lastModifiedBy>
  <cp:revision/>
  <dcterms:created xsi:type="dcterms:W3CDTF">2021-11-11T08:54:45Z</dcterms:created>
  <dcterms:modified xsi:type="dcterms:W3CDTF">2023-08-28T07:34:19Z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