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SC 450\Senior Research\"/>
    </mc:Choice>
  </mc:AlternateContent>
  <xr:revisionPtr revIDLastSave="0" documentId="13_ncr:1_{3F018DFF-8C7F-4BA6-B59E-83A46E2184A8}" xr6:coauthVersionLast="47" xr6:coauthVersionMax="47" xr10:uidLastSave="{00000000-0000-0000-0000-000000000000}"/>
  <bookViews>
    <workbookView xWindow="-108" yWindow="-108" windowWidth="23256" windowHeight="12456" activeTab="2" xr2:uid="{9D203DBF-3FB2-481E-A505-8651B2780929}"/>
  </bookViews>
  <sheets>
    <sheet name="ChatGPT_Script_Results" sheetId="2" r:id="rId1"/>
    <sheet name="NotionAI_Script_Results" sheetId="3" r:id="rId2"/>
    <sheet name="GitHubCoPilot_Results" sheetId="4" r:id="rId3"/>
    <sheet name="Script_Comple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" l="1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G17" i="2"/>
  <c r="K2" i="2"/>
  <c r="C15" i="2"/>
  <c r="D15" i="2"/>
  <c r="E15" i="2"/>
  <c r="G15" i="2" s="1"/>
  <c r="I2" i="2" s="1"/>
  <c r="F15" i="2"/>
  <c r="C16" i="2"/>
  <c r="D16" i="2"/>
  <c r="E16" i="2"/>
  <c r="F16" i="2"/>
  <c r="G16" i="2" s="1"/>
  <c r="J2" i="2" s="1"/>
  <c r="C17" i="2"/>
  <c r="D17" i="2"/>
  <c r="E17" i="2"/>
  <c r="F17" i="2"/>
  <c r="B16" i="2"/>
  <c r="B17" i="2"/>
  <c r="B15" i="2"/>
  <c r="C14" i="2"/>
  <c r="D14" i="2"/>
  <c r="E14" i="2"/>
  <c r="F14" i="2"/>
  <c r="B14" i="2"/>
  <c r="G14" i="2" l="1"/>
  <c r="L3" i="2" s="1"/>
  <c r="G14" i="4"/>
  <c r="L3" i="4" s="1"/>
  <c r="G15" i="4"/>
  <c r="I2" i="4" s="1"/>
  <c r="G17" i="4"/>
  <c r="K2" i="4" s="1"/>
  <c r="G16" i="4"/>
  <c r="J2" i="4" s="1"/>
  <c r="G16" i="3"/>
  <c r="J2" i="3" s="1"/>
  <c r="G15" i="3"/>
  <c r="I2" i="3" s="1"/>
  <c r="G14" i="3"/>
  <c r="L3" i="3" s="1"/>
  <c r="G17" i="3"/>
  <c r="K2" i="3" s="1"/>
</calcChain>
</file>

<file path=xl/sharedStrings.xml><?xml version="1.0" encoding="utf-8"?>
<sst xmlns="http://schemas.openxmlformats.org/spreadsheetml/2006/main" count="548" uniqueCount="242">
  <si>
    <t>Script_2_XML</t>
  </si>
  <si>
    <t>Script_1_XML</t>
  </si>
  <si>
    <t>Script_3_XML</t>
  </si>
  <si>
    <t>Script_1_XSL_Attributes</t>
  </si>
  <si>
    <t>Script_2_XSL_Attributes</t>
  </si>
  <si>
    <t>Script_3_XSL_Attributes</t>
  </si>
  <si>
    <t>Script_1_XSL_Templates</t>
  </si>
  <si>
    <t>Script_2_XSL_Templates</t>
  </si>
  <si>
    <t>Script_3_XSL_Templates</t>
  </si>
  <si>
    <t>ChatGPT</t>
  </si>
  <si>
    <t>Notion AI</t>
  </si>
  <si>
    <t>GitHub Copilot</t>
  </si>
  <si>
    <t>You.Code</t>
  </si>
  <si>
    <t>X</t>
  </si>
  <si>
    <t xml:space="preserve"> </t>
  </si>
  <si>
    <t>Well-Formedness</t>
  </si>
  <si>
    <t>Schema Violation</t>
  </si>
  <si>
    <t>Transformation Failure</t>
  </si>
  <si>
    <t>Styling Inaccuracies</t>
  </si>
  <si>
    <t>Point-Deductions</t>
  </si>
  <si>
    <t>randomList needs para parent so closing para tag preceding randomList moved to close it instead</t>
  </si>
  <si>
    <t>listItem cannot have direct textual content, needs para child, which then has text children</t>
  </si>
  <si>
    <t>Droppage:</t>
  </si>
  <si>
    <t>missing page-number footer ***DEVELOPER ERROR: WAS NOT INCLUDED IN PROMPT, NO POINTS DEDUCTED</t>
  </si>
  <si>
    <r>
      <t>missing bullet &lt;--</t>
    </r>
    <r>
      <rPr>
        <i/>
        <sz val="11"/>
        <color theme="1"/>
        <rFont val="Century Gothic"/>
        <family val="2"/>
      </rPr>
      <t>wrong entity code for bullet</t>
    </r>
  </si>
  <si>
    <r>
      <t>indents on label incorrect &lt;--</t>
    </r>
    <r>
      <rPr>
        <i/>
        <sz val="11"/>
        <color theme="1"/>
        <rFont val="Century Gothic"/>
        <family val="2"/>
      </rPr>
      <t>xsl choice made by AI not invalid, but did not result in accurate output</t>
    </r>
  </si>
  <si>
    <r>
      <t>indents on body incorrect</t>
    </r>
    <r>
      <rPr>
        <i/>
        <sz val="11"/>
        <color theme="1"/>
        <rFont val="Century Gothic"/>
        <family val="2"/>
      </rPr>
      <t xml:space="preserve"> &lt;--xsl choice made by AI not invalid, but did not result in accurate output</t>
    </r>
  </si>
  <si>
    <r>
      <t xml:space="preserve">margin-bottom outputs incorrect </t>
    </r>
    <r>
      <rPr>
        <i/>
        <sz val="11"/>
        <color theme="1"/>
        <rFont val="Century Gothic"/>
        <family val="2"/>
      </rPr>
      <t>&lt;--xsl choice made by AI not invalid, but did not result in accurate output</t>
    </r>
  </si>
  <si>
    <t>no space between para parent of randomList and randomList ***DEVELOPER ERROR: WAS NOT INCLUDED IN PROMPT, NO POINTS DEDUCTED</t>
  </si>
  <si>
    <t>Details: SCRIPT_1</t>
  </si>
  <si>
    <t>Details: SCRIPT_2</t>
  </si>
  <si>
    <t>figure/graphic was input as image tag</t>
  </si>
  <si>
    <t>id attribute missing on figure and graphic (because used image tag instead)</t>
  </si>
  <si>
    <t>infoEntityIdent missing (because used src for image tag instead)</t>
  </si>
  <si>
    <t>caption tag missing captionLine child that should have the text on it</t>
  </si>
  <si>
    <t>caption had para parent in error</t>
  </si>
  <si>
    <t>missing closing tag for levelledPara id="lp-0002"; could be flaw in prompt; will evaluate if all AI assistants made same error before penalizing</t>
  </si>
  <si>
    <t>cals-table formatted incorrectly; cals-table has table tag, not cals-table tag; could just need prompt refinement</t>
  </si>
  <si>
    <t>cals-table needs trgoup tag with cols attributes on it, not on table tag</t>
  </si>
  <si>
    <t xml:space="preserve">cals-table needs colspec entries for colwidth attributes </t>
  </si>
  <si>
    <t>cals-table needs tbody entry</t>
  </si>
  <si>
    <t>missing colsep and rowsep and frame values that should have been triggered by "no borders" in prompt</t>
  </si>
  <si>
    <t>all entries grouped into one row in error, should have been broken into individual rows</t>
  </si>
  <si>
    <t>Schema - XML</t>
  </si>
  <si>
    <t>Styling Inaccuracies -XSL</t>
  </si>
  <si>
    <t>Schema - XSL</t>
  </si>
  <si>
    <t>xsl:attribute sets added for header and footer, which did not exist in the request</t>
  </si>
  <si>
    <t>Transformation - XSL</t>
  </si>
  <si>
    <t>ambiguous rule match - duplicate template for content</t>
  </si>
  <si>
    <t>ambiguous rule match - duplicate template for description</t>
  </si>
  <si>
    <t>ambiguous rule match - duplicate template for levelledPara</t>
  </si>
  <si>
    <t>ambiguous rule match - duplicate template for caption</t>
  </si>
  <si>
    <t>attribute cannot be created after child of containing element - missing fo:inline for emphasis template attribute em01</t>
  </si>
  <si>
    <t>attribute cannot be created after child of containing element - missing fo:inline for emphasis template attribute em02</t>
  </si>
  <si>
    <t>fo:page-sequence cannot be child of fo:flow</t>
  </si>
  <si>
    <t>fo:list-item can't be child of fo:block (a listItem template should be randomList instead)</t>
  </si>
  <si>
    <t>fo:block can't be child of fo:table (entire table template needs refactoring)</t>
  </si>
  <si>
    <t>missing xsl:attribute sets page-size and page-geometry</t>
  </si>
  <si>
    <t>graphic not loading properly because attribute-set for box had width instead of content-width</t>
  </si>
  <si>
    <t>graphic not loading properly because attribute-set for box had height instead of content-height</t>
  </si>
  <si>
    <t>Details: SCRIPT_3</t>
  </si>
  <si>
    <t>sequentialList needs para parent but was put in as preceding-sibling titles in error</t>
  </si>
  <si>
    <t>each sequentialList needed id attribute ***DEVELOPER ERROR: WAS NOT INCLUDED IN PROMPT, NO POINTS DEDUCTED</t>
  </si>
  <si>
    <t>page-size put in as attribute value of attribute page-height instead of as attribute set requested</t>
  </si>
  <si>
    <t>page-geometry put in as attribute value of attribute page-width instead of as attribute set requested</t>
  </si>
  <si>
    <t>conditional for spacing after para when child is sequentialList done incorrectly</t>
  </si>
  <si>
    <t>bordering for listItems done incorrectly</t>
  </si>
  <si>
    <t>Styling Inaccuracies - XSL</t>
  </si>
  <si>
    <t>sequential numbers not formatted properly *** DEVELOPER ERROR: WAS NOT INCLUDED IN PROMPT, NO POINTS DEDUCTED</t>
  </si>
  <si>
    <t>sequential list not restarting numbering with each block as requested</t>
  </si>
  <si>
    <t>indents not outputting properly</t>
  </si>
  <si>
    <t>Penalties per Category</t>
  </si>
  <si>
    <t>Script_1 Penalties per Category</t>
  </si>
  <si>
    <t>Script_2 Penalties per Category</t>
  </si>
  <si>
    <t>Script_3 Penalties per Category</t>
  </si>
  <si>
    <t>Script_1</t>
  </si>
  <si>
    <t>Script_2</t>
  </si>
  <si>
    <t>Script_3</t>
  </si>
  <si>
    <t>START</t>
  </si>
  <si>
    <t>PENALTIES</t>
  </si>
  <si>
    <t>OVERALL</t>
  </si>
  <si>
    <t>TOTAL</t>
  </si>
  <si>
    <t>Textual Content Droppage/Duplication/Extraneous</t>
  </si>
  <si>
    <t>All titles put in as levelledPara entries in error</t>
  </si>
  <si>
    <t>levelledPara entries have inappropriate nesting</t>
  </si>
  <si>
    <t>Added content not part of request, including tags that violate schema(2 errors)</t>
  </si>
  <si>
    <t>Schema - XML/Extraneous</t>
  </si>
  <si>
    <t>Dropped &lt;xsl:stylesheet&gt; tags for attributes</t>
  </si>
  <si>
    <t>Incorrectly include &lt; character in xmlns entry</t>
  </si>
  <si>
    <t>font-family attribute on fo:root in error</t>
  </si>
  <si>
    <t>missing namespace for fo: elements</t>
  </si>
  <si>
    <t>Well-Formedness - XSL</t>
  </si>
  <si>
    <t>attribute value missing closing quotes</t>
  </si>
  <si>
    <t>font-family on wrong tag</t>
  </si>
  <si>
    <t>missing fo:inline with bullet entity</t>
  </si>
  <si>
    <t>fo:block missing with missing closing fo:block and closing &gt; for opening tag</t>
  </si>
  <si>
    <t>missing opening tag for fo:list-item</t>
  </si>
  <si>
    <t>Droppage - XSL</t>
  </si>
  <si>
    <t>end-indent attribute on fo:list-item-label in error</t>
  </si>
  <si>
    <t>fo:flow missing child elements</t>
  </si>
  <si>
    <t>all use-attribute-sets missing</t>
  </si>
  <si>
    <t>Dropped - XSL</t>
  </si>
  <si>
    <t>All content dropped on transformation</t>
  </si>
  <si>
    <t>title-2 and title-3 styling inappropriately because grouped under title-1 template despite having different attribute-sets</t>
  </si>
  <si>
    <t>bullet still missing because listItem template also missing xpath axis information needed in predicate'</t>
  </si>
  <si>
    <t>Schema/Droppage - XML</t>
  </si>
  <si>
    <t>First title dropped in error (both tag (schema) and content(droppage) are missing)</t>
  </si>
  <si>
    <t>Para/emphasis that is sibling to first title dropped in error (both tag (schema) and content(droppage) are missing</t>
  </si>
  <si>
    <t>para/emphasis child of levelledPara id="lp-0001" missing from xml, so missing from PDF (both tags (schema) and content (droppage) missing)</t>
  </si>
  <si>
    <t>Figure/graphic dropped (includes tags and associated content, so double-error)</t>
  </si>
  <si>
    <t>Caption/captionLine dropped (includes tags and associated content, so double-error)</t>
  </si>
  <si>
    <t>Duplicated - XML</t>
  </si>
  <si>
    <t>&lt;para&gt; starting with "Mission Science.." is duplicated</t>
  </si>
  <si>
    <t>&lt;para&gt; starting with "The team" is duplicated</t>
  </si>
  <si>
    <t>Improper nesting of levelledPara and wrapping excessive number of elements in levelledPara inappropriately</t>
  </si>
  <si>
    <t>randomList missing para parent because closing tag in wrong place</t>
  </si>
  <si>
    <t>listItem cannot directly have content, needs para child containing textual content</t>
  </si>
  <si>
    <t>All titles dropped/mis-tagged (includes tags and their associated content, so double-error)</t>
  </si>
  <si>
    <t>table tag missing frame attribute</t>
  </si>
  <si>
    <t>columns and column tags should be tgroup and colspec entries</t>
  </si>
  <si>
    <t>all calsRow entries should be row tags</t>
  </si>
  <si>
    <t>all calCells entries should be entry tags</t>
  </si>
  <si>
    <t>Content error - XML</t>
  </si>
  <si>
    <t>column entries reversed, and column 2 content truncated then repeated and completed later</t>
  </si>
  <si>
    <t>levelledPara/para entries that are the supposed to be column two entries on preceding cals-table</t>
  </si>
  <si>
    <t>Schema/Content - XML</t>
  </si>
  <si>
    <t>Had &gt; followed by closing quotes on namespace</t>
  </si>
  <si>
    <t>Incorrectly include &lt; character in xmlns entry attributes</t>
  </si>
  <si>
    <t>Had &gt; followed by closing quotes on namespace attributes</t>
  </si>
  <si>
    <t>Incorrectly include &lt; character in xmlns entry templates</t>
  </si>
  <si>
    <t>Had &gt; followed by closing quotes on namespace templates</t>
  </si>
  <si>
    <t>string entries on variables not closed in single quotes</t>
  </si>
  <si>
    <t>page-size omitted as attribute-set and improperly replaced with other attributes</t>
  </si>
  <si>
    <t>page-geometry put in as call-template in error</t>
  </si>
  <si>
    <t>Styling Inacurracies - XSL</t>
  </si>
  <si>
    <t>invalid attribute-set for emphasis, does not exist</t>
  </si>
  <si>
    <t>invalid attribute-set on listItem</t>
  </si>
  <si>
    <t>Ambiguous rule - emphasis (duplicate template)</t>
  </si>
  <si>
    <t>fo:block can't be child of fo:root (had to add fo:page-sequence and fo:flow with region-name="body")</t>
  </si>
  <si>
    <t>attribute sets--page-geometry had wrong attributes, right values (2 errors)</t>
  </si>
  <si>
    <t>wrong font on title-2 (attributes)</t>
  </si>
  <si>
    <t>space-after added to 3 attribute sets in error (3 errors)</t>
  </si>
  <si>
    <t>No figure/caption template</t>
  </si>
  <si>
    <t>Box and Graphic attribute-sets missing (2 errors)</t>
  </si>
  <si>
    <t>Correct xpath axis on listItem</t>
  </si>
  <si>
    <t>Remove invalid provisional-label-width</t>
  </si>
  <si>
    <t>Missing randomList template</t>
  </si>
  <si>
    <t>Correct attributes for bullet, list indents</t>
  </si>
  <si>
    <t>Duplicated - XSL</t>
  </si>
  <si>
    <t>Title templates done incorrectly - resulting in duplicate or dropped output -- needed complete refactoring</t>
  </si>
  <si>
    <t>levelledPara template not outputting correctly; refactored</t>
  </si>
  <si>
    <t>Duplicated/Dropped -XSL</t>
  </si>
  <si>
    <t>Correct graphic attributes for width and height (2 errors)</t>
  </si>
  <si>
    <t>Table styling inaccurate, refactor table template and add row and entry templates</t>
  </si>
  <si>
    <t>Added missing emphasis attributes</t>
  </si>
  <si>
    <t>Styling inaccuracies - XSL</t>
  </si>
  <si>
    <t>Missing emphasis em01 tags on column 1 table entries</t>
  </si>
  <si>
    <t>Schema/Dropped - XML</t>
  </si>
  <si>
    <t>Dropped title tag and content (2 errors)</t>
  </si>
  <si>
    <t>Extra levelledPara entries</t>
  </si>
  <si>
    <t>sequentialList entries must have para parents (missing bcz preceding para entries being closed off before instead of after sequentialList</t>
  </si>
  <si>
    <t>listItem cannot have textual content; must have para children with textual content</t>
  </si>
  <si>
    <t>remove erroneous listItemPrefix attributes</t>
  </si>
  <si>
    <t>remove erroneous listItem id's</t>
  </si>
  <si>
    <t>Incorrectly include &lt; character in xmlns entrytemplates</t>
  </si>
  <si>
    <t>remove invalid attribute-sets (2 errors)</t>
  </si>
  <si>
    <t>correct repeated attribute sets to xsl:use-attribute-sets and remove extraneous attributes (4)</t>
  </si>
  <si>
    <t>move if test for sequentialList attribute, can't follow apply-templates</t>
  </si>
  <si>
    <t>if test on para for sequentialList required axis</t>
  </si>
  <si>
    <t>fo:root section need major refactoring</t>
  </si>
  <si>
    <t>removed invalid start attribute and instead did number from</t>
  </si>
  <si>
    <t>Missing fo:list-item tag</t>
  </si>
  <si>
    <t>Missing title template</t>
  </si>
  <si>
    <t>Style choice for label and list indents not working, refactored</t>
  </si>
  <si>
    <t>Bordering attributes on wrong tag, moved</t>
  </si>
  <si>
    <t>border-right attribute should just be border</t>
  </si>
  <si>
    <t>correct list to randomList</t>
  </si>
  <si>
    <t>correct item to listItem</t>
  </si>
  <si>
    <t>add para child to listItem for text</t>
  </si>
  <si>
    <t>change randomList id to listItemPrefix pf07</t>
  </si>
  <si>
    <t>missing para/emphasis for start date</t>
  </si>
  <si>
    <t>missing levelledPara/title MISSION OVERVIEW</t>
  </si>
  <si>
    <t>add para parent to randomList</t>
  </si>
  <si>
    <t>Start date styled wrong</t>
  </si>
  <si>
    <t>Remove space-before from title-1 attributes</t>
  </si>
  <si>
    <t>All xsl:use-attribute-sets missing (5)</t>
  </si>
  <si>
    <t>Missing templates needed for all 3 levels of titles, only has 1 (refactored title logic)</t>
  </si>
  <si>
    <t>randomList and listItem templates incorrect and incomplete</t>
  </si>
  <si>
    <t>missing bullet entity on listItem</t>
  </si>
  <si>
    <t>randomList needs para parent</t>
  </si>
  <si>
    <t>Incorrectly formatted image</t>
  </si>
  <si>
    <t>Incorrectly formatted caption</t>
  </si>
  <si>
    <t>missing para parent on randomList</t>
  </si>
  <si>
    <t>missing para children for listItem entreis</t>
  </si>
  <si>
    <t>Missing levelledPara id's (id attribute is there but with no value for some of them)</t>
  </si>
  <si>
    <t>levelledPara closing tag misplaced, wrong nesting level</t>
  </si>
  <si>
    <t>table needs frame="none" attribute</t>
  </si>
  <si>
    <t>calsTable should be table</t>
  </si>
  <si>
    <t>table id needs value</t>
  </si>
  <si>
    <t>missing tbody</t>
  </si>
  <si>
    <t>missing tgroup with cols and colsep attributes</t>
  </si>
  <si>
    <t>missing colnum attribute on colspec</t>
  </si>
  <si>
    <t>missing colname attributes on colspe</t>
  </si>
  <si>
    <t>missing rowsep attributes on rows</t>
  </si>
  <si>
    <t>mixed up column and row entries</t>
  </si>
  <si>
    <t>para tags instead of entry tags for last part of table</t>
  </si>
  <si>
    <t>failed to close tags during session</t>
  </si>
  <si>
    <t>UNABLE TO PRODUCE TEMPLATES USING SCHEMA; HAD TO GIVE IT THE XML DOCUMENT</t>
  </si>
  <si>
    <t>created 2 unnecessary attribute-sets</t>
  </si>
  <si>
    <t>page-geometry added as template to page-master instead of use-attribute-sets</t>
  </si>
  <si>
    <t>page-size missing from use-attribute-sets</t>
  </si>
  <si>
    <t>emphasis missing font-weight="bold" **DEVELOPER ERROR: Prompt says on fo:block, but it's on fo:inline, so that's why dropping***</t>
  </si>
  <si>
    <t>emphasis missing font-weight **DEVELOPER ERROR: Prompt says on fo:block, but it's on fo:inline, so that's why dropping***</t>
  </si>
  <si>
    <t>title template refactor because missing attribute-sets and 2 different ones depending on nesting level</t>
  </si>
  <si>
    <t>missing figure/graphic template</t>
  </si>
  <si>
    <t>missing required fo:list-item</t>
  </si>
  <si>
    <t>removed invalid fo:block from randomList</t>
  </si>
  <si>
    <t>removed invalid fo:list-item-label-end</t>
  </si>
  <si>
    <t>added missing bullet entity</t>
  </si>
  <si>
    <t>missing attribute-sets on para</t>
  </si>
  <si>
    <t>remove levelledPara from apply-templates for fo:flow, transformation error</t>
  </si>
  <si>
    <t>change root template to be root tag, not description and then created description template</t>
  </si>
  <si>
    <t>table template has wrong tags and missing attributes</t>
  </si>
  <si>
    <t>row template has wrong tags</t>
  </si>
  <si>
    <t>entry template has wrong tags and not broken out by column appropriately</t>
  </si>
  <si>
    <t>corrent height and weight attributes on graphic to add content- prefix for correct sizing</t>
  </si>
  <si>
    <t>each sequentialList needs para parent; move closing para tag from preceding para tag to after sequentialList</t>
  </si>
  <si>
    <t>each listItem needs para child to hold textual content</t>
  </si>
  <si>
    <t>attributes - invalid template for book generated</t>
  </si>
  <si>
    <t>attributes - unrequested template for para generated</t>
  </si>
  <si>
    <t>attributes - unrequested template for title generated</t>
  </si>
  <si>
    <t>attributes - unrequested template match on "/"</t>
  </si>
  <si>
    <t>missing attribute-sets on page-master</t>
  </si>
  <si>
    <t>seven extra para templates in addition to main para template that must be removed</t>
  </si>
  <si>
    <t>rmv attribute-set for sequentialList - does not exist</t>
  </si>
  <si>
    <t>rmv attribute-set for listItem- does not exist</t>
  </si>
  <si>
    <t>listItem template incomplete; needs label and body entries</t>
  </si>
  <si>
    <t>listItem template missing numbering entry and format</t>
  </si>
  <si>
    <t>missing list-block attributes</t>
  </si>
  <si>
    <t>missing space before attribute</t>
  </si>
  <si>
    <t>remove incorrect margin attributes on main template</t>
  </si>
  <si>
    <t>attributes - title template shows reversed color asgm for border and background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</si>
</sst>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2D3A-32CD-4F41-91B1-B3F69D695C83}">
  <dimension ref="A1:N74"/>
  <sheetViews>
    <sheetView workbookViewId="0">
      <selection activeCell="F10" sqref="F10"/>
    </sheetView>
  </sheetViews>
  <sheetFormatPr defaultRowHeight="13.8" x14ac:dyDescent="0.25"/>
  <cols>
    <col min="1" max="1" width="33.33203125" style="1" customWidth="1"/>
    <col min="2" max="3" width="12.77734375" style="2" customWidth="1"/>
    <col min="4" max="4" width="16.6640625" style="2" customWidth="1"/>
    <col min="5" max="5" width="12.77734375" style="2" customWidth="1"/>
    <col min="6" max="6" width="13.6640625" style="2" customWidth="1"/>
    <col min="7" max="11" width="8.88671875" style="1"/>
    <col min="12" max="12" width="8.88671875" style="12"/>
    <col min="13" max="16384" width="8.88671875" style="1"/>
  </cols>
  <sheetData>
    <row r="1" spans="1:12" x14ac:dyDescent="0.25">
      <c r="A1" s="14" t="s">
        <v>79</v>
      </c>
      <c r="B1" s="14" t="s">
        <v>15</v>
      </c>
      <c r="C1" s="14" t="s">
        <v>16</v>
      </c>
      <c r="D1" s="14" t="s">
        <v>17</v>
      </c>
      <c r="E1" s="14" t="s">
        <v>82</v>
      </c>
      <c r="F1" s="14" t="s">
        <v>18</v>
      </c>
      <c r="H1" s="13" t="s">
        <v>78</v>
      </c>
      <c r="I1" s="13" t="s">
        <v>75</v>
      </c>
      <c r="J1" s="13" t="s">
        <v>76</v>
      </c>
      <c r="K1" s="13" t="s">
        <v>77</v>
      </c>
      <c r="L1" s="13" t="s">
        <v>80</v>
      </c>
    </row>
    <row r="2" spans="1:12" x14ac:dyDescent="0.25">
      <c r="A2" s="1" t="s">
        <v>1</v>
      </c>
      <c r="B2" s="2">
        <v>0</v>
      </c>
      <c r="C2" s="2">
        <v>3</v>
      </c>
      <c r="D2" s="2">
        <v>0</v>
      </c>
      <c r="E2" s="2">
        <v>1</v>
      </c>
      <c r="F2" s="2">
        <v>0</v>
      </c>
      <c r="H2" s="12">
        <v>100</v>
      </c>
      <c r="I2" s="12">
        <f>$H$2-$G$15</f>
        <v>75</v>
      </c>
      <c r="J2" s="12">
        <f>$H$2-$G$16</f>
        <v>-26</v>
      </c>
      <c r="K2" s="12">
        <f>$H$2-$G$17</f>
        <v>66</v>
      </c>
      <c r="L2" s="15"/>
    </row>
    <row r="3" spans="1:12" x14ac:dyDescent="0.25">
      <c r="A3" s="1" t="s">
        <v>0</v>
      </c>
      <c r="B3" s="2">
        <v>0</v>
      </c>
      <c r="C3" s="2">
        <v>14</v>
      </c>
      <c r="D3" s="2">
        <v>0</v>
      </c>
      <c r="E3" s="2">
        <v>0</v>
      </c>
      <c r="F3" s="2">
        <v>0</v>
      </c>
      <c r="H3" s="12">
        <v>300</v>
      </c>
      <c r="I3" s="15"/>
      <c r="J3" s="15"/>
      <c r="K3" s="15"/>
      <c r="L3" s="12">
        <f>$H$3-$G$14</f>
        <v>115</v>
      </c>
    </row>
    <row r="4" spans="1:12" x14ac:dyDescent="0.25">
      <c r="A4" s="1" t="s">
        <v>2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H4" s="12"/>
      <c r="I4" s="12"/>
      <c r="J4" s="12"/>
      <c r="K4" s="12"/>
    </row>
    <row r="5" spans="1:12" x14ac:dyDescent="0.2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12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2</v>
      </c>
    </row>
    <row r="7" spans="1:12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12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4</v>
      </c>
    </row>
    <row r="9" spans="1:12" x14ac:dyDescent="0.25">
      <c r="A9" s="1" t="s">
        <v>7</v>
      </c>
      <c r="B9" s="2">
        <v>0</v>
      </c>
      <c r="C9" s="2">
        <v>1</v>
      </c>
      <c r="D9" s="2">
        <v>9</v>
      </c>
      <c r="E9" s="2">
        <v>0</v>
      </c>
      <c r="F9" s="2">
        <v>1</v>
      </c>
    </row>
    <row r="10" spans="1:12" x14ac:dyDescent="0.25">
      <c r="A10" s="1" t="s">
        <v>8</v>
      </c>
      <c r="B10" s="2">
        <v>0</v>
      </c>
      <c r="C10" s="2">
        <v>0</v>
      </c>
      <c r="D10" s="2">
        <v>4</v>
      </c>
      <c r="E10" s="2">
        <v>0</v>
      </c>
      <c r="F10" s="2">
        <v>2</v>
      </c>
    </row>
    <row r="11" spans="1:12" x14ac:dyDescent="0.25">
      <c r="G11" s="2"/>
      <c r="I11" s="1" t="s">
        <v>14</v>
      </c>
    </row>
    <row r="12" spans="1:12" x14ac:dyDescent="0.25">
      <c r="A12" s="1" t="s">
        <v>19</v>
      </c>
      <c r="B12" s="2">
        <v>5</v>
      </c>
      <c r="C12" s="2">
        <v>5</v>
      </c>
      <c r="D12" s="2">
        <v>5</v>
      </c>
      <c r="E12" s="2">
        <v>2</v>
      </c>
      <c r="F12" s="2">
        <v>2</v>
      </c>
      <c r="G12" s="2"/>
    </row>
    <row r="13" spans="1:12" x14ac:dyDescent="0.25">
      <c r="A13" s="14" t="s">
        <v>79</v>
      </c>
      <c r="B13" s="14" t="s">
        <v>15</v>
      </c>
      <c r="C13" s="14" t="s">
        <v>16</v>
      </c>
      <c r="D13" s="14" t="s">
        <v>17</v>
      </c>
      <c r="E13" s="14" t="s">
        <v>82</v>
      </c>
      <c r="F13" s="14" t="s">
        <v>18</v>
      </c>
      <c r="G13" s="14" t="s">
        <v>81</v>
      </c>
    </row>
    <row r="14" spans="1:12" x14ac:dyDescent="0.25">
      <c r="A14" s="1" t="s">
        <v>71</v>
      </c>
      <c r="B14" s="2">
        <f>SUM(B2:B10)*B$12</f>
        <v>0</v>
      </c>
      <c r="C14" s="2">
        <f t="shared" ref="C14:F14" si="0">SUM(C2:C10)*C$12</f>
        <v>100</v>
      </c>
      <c r="D14" s="2">
        <f t="shared" si="0"/>
        <v>65</v>
      </c>
      <c r="E14" s="2">
        <f t="shared" si="0"/>
        <v>2</v>
      </c>
      <c r="F14" s="2">
        <f t="shared" si="0"/>
        <v>18</v>
      </c>
      <c r="G14" s="1">
        <f>SUM(B14:F14)</f>
        <v>185</v>
      </c>
    </row>
    <row r="15" spans="1:12" x14ac:dyDescent="0.25">
      <c r="A15" s="1" t="s">
        <v>72</v>
      </c>
      <c r="B15" s="2">
        <f>(B2+B5+B8)*B$12</f>
        <v>0</v>
      </c>
      <c r="C15" s="2">
        <f t="shared" ref="C15:F15" si="1">(C2+C5+C8)*C$12</f>
        <v>15</v>
      </c>
      <c r="D15" s="2">
        <f t="shared" si="1"/>
        <v>0</v>
      </c>
      <c r="E15" s="2">
        <f t="shared" si="1"/>
        <v>2</v>
      </c>
      <c r="F15" s="2">
        <f t="shared" si="1"/>
        <v>8</v>
      </c>
      <c r="G15" s="1">
        <f t="shared" ref="G15:G17" si="2">SUM(B15:F15)</f>
        <v>25</v>
      </c>
    </row>
    <row r="16" spans="1:12" x14ac:dyDescent="0.25">
      <c r="A16" s="1" t="s">
        <v>73</v>
      </c>
      <c r="B16" s="2">
        <f t="shared" ref="B16:F17" si="3">(B3+B6+B9)*B$12</f>
        <v>0</v>
      </c>
      <c r="C16" s="2">
        <f t="shared" si="3"/>
        <v>75</v>
      </c>
      <c r="D16" s="2">
        <f t="shared" si="3"/>
        <v>45</v>
      </c>
      <c r="E16" s="2">
        <f t="shared" si="3"/>
        <v>0</v>
      </c>
      <c r="F16" s="2">
        <f t="shared" si="3"/>
        <v>6</v>
      </c>
      <c r="G16" s="1">
        <f t="shared" si="2"/>
        <v>126</v>
      </c>
    </row>
    <row r="17" spans="1:14" x14ac:dyDescent="0.25">
      <c r="A17" s="1" t="s">
        <v>74</v>
      </c>
      <c r="B17" s="2">
        <f t="shared" si="3"/>
        <v>0</v>
      </c>
      <c r="C17" s="2">
        <f t="shared" si="3"/>
        <v>10</v>
      </c>
      <c r="D17" s="2">
        <f t="shared" si="3"/>
        <v>20</v>
      </c>
      <c r="E17" s="2">
        <f t="shared" si="3"/>
        <v>0</v>
      </c>
      <c r="F17" s="2">
        <f t="shared" si="3"/>
        <v>4</v>
      </c>
      <c r="G17" s="1">
        <f t="shared" si="2"/>
        <v>34</v>
      </c>
    </row>
    <row r="19" spans="1:14" ht="14.4" x14ac:dyDescent="0.25">
      <c r="A19" s="8" t="s">
        <v>29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ht="14.4" x14ac:dyDescent="0.3">
      <c r="A20" s="1" t="s">
        <v>43</v>
      </c>
      <c r="B20" s="3" t="s">
        <v>189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4.4" x14ac:dyDescent="0.3">
      <c r="A21" s="1" t="s">
        <v>43</v>
      </c>
      <c r="B21" s="3" t="s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4.4" x14ac:dyDescent="0.3">
      <c r="A22" s="1" t="s">
        <v>105</v>
      </c>
      <c r="B22" s="3" t="s">
        <v>108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4.4" x14ac:dyDescent="0.3">
      <c r="A23" s="5" t="s">
        <v>22</v>
      </c>
      <c r="B23" s="6" t="s">
        <v>23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4" x14ac:dyDescent="0.3">
      <c r="A24" s="1" t="s">
        <v>44</v>
      </c>
      <c r="B24" s="3" t="s">
        <v>24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4.4" x14ac:dyDescent="0.3">
      <c r="A25" s="1" t="s">
        <v>44</v>
      </c>
      <c r="B25" s="3" t="s">
        <v>25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4.4" x14ac:dyDescent="0.3">
      <c r="A26" s="1" t="s">
        <v>44</v>
      </c>
      <c r="B26" s="3" t="s">
        <v>26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4.4" x14ac:dyDescent="0.3">
      <c r="A27" s="1" t="s">
        <v>44</v>
      </c>
      <c r="B27" s="3" t="s">
        <v>27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4.4" x14ac:dyDescent="0.3">
      <c r="A28" s="5" t="s">
        <v>44</v>
      </c>
      <c r="B28" s="6" t="s">
        <v>28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4.4" x14ac:dyDescent="0.25">
      <c r="A30" s="8" t="s">
        <v>30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4.4" x14ac:dyDescent="0.3">
      <c r="A31" s="1" t="s">
        <v>43</v>
      </c>
      <c r="B31" s="3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4.4" x14ac:dyDescent="0.3">
      <c r="A32" s="1" t="s">
        <v>43</v>
      </c>
      <c r="B32" s="3" t="s">
        <v>32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4.4" x14ac:dyDescent="0.3">
      <c r="A33" s="1" t="s">
        <v>43</v>
      </c>
      <c r="B33" s="3" t="s">
        <v>33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4.4" x14ac:dyDescent="0.3">
      <c r="A34" s="1" t="s">
        <v>43</v>
      </c>
      <c r="B34" s="3" t="s">
        <v>34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4.4" x14ac:dyDescent="0.3">
      <c r="A35" s="1" t="s">
        <v>43</v>
      </c>
      <c r="B35" s="3" t="s">
        <v>35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4.4" x14ac:dyDescent="0.3">
      <c r="A36" s="1" t="s">
        <v>43</v>
      </c>
      <c r="B36" s="3" t="s">
        <v>189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4.4" x14ac:dyDescent="0.3">
      <c r="A37" s="1" t="s">
        <v>43</v>
      </c>
      <c r="B37" s="3" t="s">
        <v>21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4.4" x14ac:dyDescent="0.3">
      <c r="A38" s="1" t="s">
        <v>43</v>
      </c>
      <c r="B38" s="3" t="s">
        <v>36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4.4" x14ac:dyDescent="0.3">
      <c r="A39" s="1" t="s">
        <v>43</v>
      </c>
      <c r="B39" s="3" t="s">
        <v>37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4.4" x14ac:dyDescent="0.3">
      <c r="A40" s="1" t="s">
        <v>43</v>
      </c>
      <c r="B40" s="3" t="s">
        <v>38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4.4" x14ac:dyDescent="0.3">
      <c r="A41" s="1" t="s">
        <v>43</v>
      </c>
      <c r="B41" s="3" t="s">
        <v>39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4.4" x14ac:dyDescent="0.3">
      <c r="A42" s="1" t="s">
        <v>43</v>
      </c>
      <c r="B42" s="3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ht="14.4" x14ac:dyDescent="0.3">
      <c r="A43" s="1" t="s">
        <v>43</v>
      </c>
      <c r="B43" s="3" t="s">
        <v>42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4.4" x14ac:dyDescent="0.3">
      <c r="A44" s="1" t="s">
        <v>43</v>
      </c>
      <c r="B44" s="3" t="s">
        <v>41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4.4" x14ac:dyDescent="0.3">
      <c r="A45" s="1" t="s">
        <v>45</v>
      </c>
      <c r="B45" s="3" t="s">
        <v>46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4.4" x14ac:dyDescent="0.3">
      <c r="A46" s="1" t="s">
        <v>47</v>
      </c>
      <c r="B46" s="3" t="s">
        <v>48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4.4" x14ac:dyDescent="0.3">
      <c r="A47" s="1" t="s">
        <v>47</v>
      </c>
      <c r="B47" s="3" t="s">
        <v>49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4.4" x14ac:dyDescent="0.3">
      <c r="A48" s="1" t="s">
        <v>47</v>
      </c>
      <c r="B48" s="3" t="s">
        <v>50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4.4" x14ac:dyDescent="0.3">
      <c r="A49" s="1" t="s">
        <v>47</v>
      </c>
      <c r="B49" s="3" t="s">
        <v>51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4.4" x14ac:dyDescent="0.3">
      <c r="A50" s="1" t="s">
        <v>47</v>
      </c>
      <c r="B50" s="3" t="s">
        <v>52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4" x14ac:dyDescent="0.3">
      <c r="A51" s="1" t="s">
        <v>47</v>
      </c>
      <c r="B51" s="3" t="s">
        <v>53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4" x14ac:dyDescent="0.3">
      <c r="A52" s="1" t="s">
        <v>47</v>
      </c>
      <c r="B52" s="3" t="s">
        <v>54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4.4" x14ac:dyDescent="0.3">
      <c r="A53" s="1" t="s">
        <v>47</v>
      </c>
      <c r="B53" s="3" t="s">
        <v>55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4.4" x14ac:dyDescent="0.3">
      <c r="A54" s="1" t="s">
        <v>47</v>
      </c>
      <c r="B54" s="3" t="s">
        <v>56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4.4" x14ac:dyDescent="0.3">
      <c r="A55" s="1" t="s">
        <v>44</v>
      </c>
      <c r="B55" s="3" t="s">
        <v>57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ht="14.4" x14ac:dyDescent="0.3">
      <c r="A56" s="1" t="s">
        <v>44</v>
      </c>
      <c r="B56" s="3" t="s">
        <v>58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14.4" x14ac:dyDescent="0.3">
      <c r="A57" s="1" t="s">
        <v>44</v>
      </c>
      <c r="B57" s="3" t="s">
        <v>59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4.4" x14ac:dyDescent="0.3">
      <c r="A58" s="5" t="s">
        <v>44</v>
      </c>
      <c r="B58" s="6" t="s">
        <v>212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4" x14ac:dyDescent="0.25">
      <c r="A59" s="8" t="s">
        <v>60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ht="14.4" x14ac:dyDescent="0.3">
      <c r="A60" s="1" t="s">
        <v>43</v>
      </c>
      <c r="B60" s="3" t="s">
        <v>61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4.4" x14ac:dyDescent="0.3">
      <c r="A61" s="1" t="s">
        <v>43</v>
      </c>
      <c r="B61" s="3" t="s">
        <v>21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4.4" x14ac:dyDescent="0.3">
      <c r="A62" s="5" t="s">
        <v>43</v>
      </c>
      <c r="B62" s="6" t="s">
        <v>62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" t="s">
        <v>47</v>
      </c>
      <c r="B63" s="3" t="s">
        <v>63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14.4" x14ac:dyDescent="0.3">
      <c r="A64" s="1" t="s">
        <v>47</v>
      </c>
      <c r="B64" s="3" t="s">
        <v>64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4.4" x14ac:dyDescent="0.3">
      <c r="A65" s="1" t="s">
        <v>47</v>
      </c>
      <c r="B65" s="3" t="s">
        <v>65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14.4" x14ac:dyDescent="0.3">
      <c r="A66" s="1" t="s">
        <v>47</v>
      </c>
      <c r="B66" s="3" t="s">
        <v>66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4.4" x14ac:dyDescent="0.3">
      <c r="A67" s="5" t="s">
        <v>67</v>
      </c>
      <c r="B67" s="6" t="s">
        <v>68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4.4" x14ac:dyDescent="0.3">
      <c r="A68" s="1" t="s">
        <v>67</v>
      </c>
      <c r="B68" s="3" t="s">
        <v>69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4.4" x14ac:dyDescent="0.3">
      <c r="A69" s="1" t="s">
        <v>67</v>
      </c>
      <c r="B69" s="3" t="s">
        <v>70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14.4" x14ac:dyDescent="0.3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ht="14.4" x14ac:dyDescent="0.3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14.4" x14ac:dyDescent="0.3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14.4" x14ac:dyDescent="0.3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4.4" x14ac:dyDescent="0.3"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</sheetData>
  <mergeCells count="56">
    <mergeCell ref="B74:N74"/>
    <mergeCell ref="B58:N58"/>
    <mergeCell ref="B68:N68"/>
    <mergeCell ref="B69:N69"/>
    <mergeCell ref="B70:N70"/>
    <mergeCell ref="B71:N71"/>
    <mergeCell ref="B72:N72"/>
    <mergeCell ref="B73:N73"/>
    <mergeCell ref="B62:N62"/>
    <mergeCell ref="B63:N63"/>
    <mergeCell ref="B64:N64"/>
    <mergeCell ref="B65:N65"/>
    <mergeCell ref="B66:N66"/>
    <mergeCell ref="B67:N67"/>
    <mergeCell ref="B55:N55"/>
    <mergeCell ref="B56:N56"/>
    <mergeCell ref="B57:N57"/>
    <mergeCell ref="A59:N59"/>
    <mergeCell ref="B60:N60"/>
    <mergeCell ref="B61:N61"/>
    <mergeCell ref="B49:N49"/>
    <mergeCell ref="B50:N50"/>
    <mergeCell ref="B51:N51"/>
    <mergeCell ref="B52:N52"/>
    <mergeCell ref="B53:N53"/>
    <mergeCell ref="B54:N54"/>
    <mergeCell ref="B44:N44"/>
    <mergeCell ref="B45:N45"/>
    <mergeCell ref="B46:N46"/>
    <mergeCell ref="B47:N47"/>
    <mergeCell ref="B48:N48"/>
    <mergeCell ref="A19:N19"/>
    <mergeCell ref="A30:N30"/>
    <mergeCell ref="B38:N38"/>
    <mergeCell ref="B39:N39"/>
    <mergeCell ref="B40:N40"/>
    <mergeCell ref="B41:N41"/>
    <mergeCell ref="B42:N42"/>
    <mergeCell ref="B43:N43"/>
    <mergeCell ref="B32:N32"/>
    <mergeCell ref="B33:N33"/>
    <mergeCell ref="B34:N34"/>
    <mergeCell ref="B35:N35"/>
    <mergeCell ref="B36:N36"/>
    <mergeCell ref="B37:N37"/>
    <mergeCell ref="B26:N26"/>
    <mergeCell ref="B27:N27"/>
    <mergeCell ref="B28:N28"/>
    <mergeCell ref="B29:N29"/>
    <mergeCell ref="B31:N31"/>
    <mergeCell ref="B20:N20"/>
    <mergeCell ref="B21:N21"/>
    <mergeCell ref="B22:N22"/>
    <mergeCell ref="B23:N23"/>
    <mergeCell ref="B24:N24"/>
    <mergeCell ref="B25:N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EAD2-7546-4DDC-9C4D-7F76577E46B0}">
  <dimension ref="A1:N111"/>
  <sheetViews>
    <sheetView workbookViewId="0">
      <selection activeCell="A95" sqref="A95:N95"/>
    </sheetView>
  </sheetViews>
  <sheetFormatPr defaultRowHeight="13.8" x14ac:dyDescent="0.25"/>
  <cols>
    <col min="1" max="1" width="33.33203125" style="1" customWidth="1"/>
    <col min="2" max="3" width="12.77734375" style="2" customWidth="1"/>
    <col min="4" max="4" width="16.6640625" style="2" customWidth="1"/>
    <col min="5" max="5" width="12.77734375" style="2" customWidth="1"/>
    <col min="6" max="6" width="13.6640625" style="2" customWidth="1"/>
    <col min="7" max="8" width="8.88671875" style="1"/>
    <col min="9" max="11" width="8.88671875" style="1" customWidth="1"/>
    <col min="12" max="12" width="8.88671875" style="12" customWidth="1"/>
    <col min="13" max="13" width="8.88671875" style="1" customWidth="1"/>
    <col min="14" max="14" width="0.5546875" style="1" customWidth="1"/>
    <col min="15" max="16384" width="8.88671875" style="1"/>
  </cols>
  <sheetData>
    <row r="1" spans="1:12" x14ac:dyDescent="0.25">
      <c r="A1" s="14" t="s">
        <v>79</v>
      </c>
      <c r="B1" s="14" t="s">
        <v>15</v>
      </c>
      <c r="C1" s="14" t="s">
        <v>16</v>
      </c>
      <c r="D1" s="14" t="s">
        <v>17</v>
      </c>
      <c r="E1" s="14" t="s">
        <v>82</v>
      </c>
      <c r="F1" s="14" t="s">
        <v>18</v>
      </c>
      <c r="H1" s="13" t="s">
        <v>78</v>
      </c>
      <c r="I1" s="13" t="s">
        <v>75</v>
      </c>
      <c r="J1" s="13" t="s">
        <v>76</v>
      </c>
      <c r="K1" s="13" t="s">
        <v>77</v>
      </c>
      <c r="L1" s="13" t="s">
        <v>80</v>
      </c>
    </row>
    <row r="2" spans="1:12" x14ac:dyDescent="0.25">
      <c r="A2" s="1" t="s">
        <v>1</v>
      </c>
      <c r="B2" s="2">
        <v>0</v>
      </c>
      <c r="C2" s="2">
        <v>7</v>
      </c>
      <c r="D2" s="2">
        <v>0</v>
      </c>
      <c r="E2" s="2">
        <v>3</v>
      </c>
      <c r="F2" s="2">
        <v>0</v>
      </c>
      <c r="H2" s="12">
        <v>100</v>
      </c>
      <c r="I2" s="12">
        <f>$H$2-$G$15</f>
        <v>0</v>
      </c>
      <c r="J2" s="12">
        <f>$H$2-$G$16</f>
        <v>-86</v>
      </c>
      <c r="K2" s="12">
        <f>$H$2-$G$17</f>
        <v>-12</v>
      </c>
      <c r="L2" s="15"/>
    </row>
    <row r="3" spans="1:12" x14ac:dyDescent="0.25">
      <c r="A3" s="1" t="s">
        <v>0</v>
      </c>
      <c r="B3" s="2">
        <v>0</v>
      </c>
      <c r="C3" s="2">
        <v>13</v>
      </c>
      <c r="D3" s="2">
        <v>0</v>
      </c>
      <c r="E3" s="2">
        <v>7</v>
      </c>
      <c r="F3" s="2">
        <v>0</v>
      </c>
      <c r="H3" s="12">
        <v>300</v>
      </c>
      <c r="I3" s="15"/>
      <c r="J3" s="15"/>
      <c r="K3" s="15"/>
      <c r="L3" s="12">
        <f>$H$3-$G$14</f>
        <v>-98</v>
      </c>
    </row>
    <row r="4" spans="1:12" x14ac:dyDescent="0.25">
      <c r="A4" s="1" t="s">
        <v>2</v>
      </c>
      <c r="B4" s="2">
        <v>0</v>
      </c>
      <c r="C4" s="2">
        <v>6</v>
      </c>
      <c r="D4" s="2">
        <v>0</v>
      </c>
      <c r="E4" s="2">
        <v>1</v>
      </c>
      <c r="F4" s="2">
        <v>0</v>
      </c>
      <c r="H4" s="12"/>
      <c r="I4" s="12"/>
      <c r="J4" s="12"/>
      <c r="K4" s="12"/>
    </row>
    <row r="5" spans="1:12" x14ac:dyDescent="0.25">
      <c r="A5" s="1" t="s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</row>
    <row r="6" spans="1:12" x14ac:dyDescent="0.25">
      <c r="A6" s="1" t="s">
        <v>4</v>
      </c>
      <c r="B6" s="2">
        <v>2</v>
      </c>
      <c r="C6" s="2">
        <v>0</v>
      </c>
      <c r="D6" s="2">
        <v>0</v>
      </c>
      <c r="E6" s="2">
        <v>2</v>
      </c>
      <c r="F6" s="2">
        <v>4</v>
      </c>
    </row>
    <row r="7" spans="1:12" x14ac:dyDescent="0.25">
      <c r="A7" s="1" t="s">
        <v>5</v>
      </c>
      <c r="B7" s="2">
        <v>2</v>
      </c>
      <c r="C7" s="2">
        <v>0</v>
      </c>
      <c r="D7" s="2">
        <v>0</v>
      </c>
      <c r="E7" s="2">
        <v>0</v>
      </c>
      <c r="F7" s="2">
        <v>0</v>
      </c>
    </row>
    <row r="8" spans="1:12" x14ac:dyDescent="0.25">
      <c r="A8" s="1" t="s">
        <v>6</v>
      </c>
      <c r="B8" s="2">
        <v>7</v>
      </c>
      <c r="C8" s="2">
        <v>0</v>
      </c>
      <c r="D8" s="2">
        <v>1</v>
      </c>
      <c r="E8" s="2">
        <v>2</v>
      </c>
      <c r="F8" s="2">
        <v>5</v>
      </c>
    </row>
    <row r="9" spans="1:12" x14ac:dyDescent="0.25">
      <c r="A9" s="1" t="s">
        <v>7</v>
      </c>
      <c r="B9" s="2">
        <v>5</v>
      </c>
      <c r="C9" s="2">
        <v>3</v>
      </c>
      <c r="D9" s="2">
        <v>3</v>
      </c>
      <c r="E9" s="2">
        <v>7</v>
      </c>
      <c r="F9" s="2">
        <v>8</v>
      </c>
    </row>
    <row r="10" spans="1:12" x14ac:dyDescent="0.25">
      <c r="A10" s="1" t="s">
        <v>8</v>
      </c>
      <c r="B10" s="2">
        <v>2</v>
      </c>
      <c r="C10" s="2">
        <v>6</v>
      </c>
      <c r="D10" s="2">
        <v>4</v>
      </c>
      <c r="E10" s="2">
        <v>1</v>
      </c>
      <c r="F10" s="2">
        <v>4</v>
      </c>
    </row>
    <row r="11" spans="1:12" x14ac:dyDescent="0.25">
      <c r="G11" s="2"/>
      <c r="I11" s="1" t="s">
        <v>14</v>
      </c>
    </row>
    <row r="12" spans="1:12" x14ac:dyDescent="0.25">
      <c r="A12" s="1" t="s">
        <v>19</v>
      </c>
      <c r="B12" s="2">
        <v>5</v>
      </c>
      <c r="C12" s="2">
        <v>5</v>
      </c>
      <c r="D12" s="2">
        <v>5</v>
      </c>
      <c r="E12" s="2">
        <v>2</v>
      </c>
      <c r="F12" s="2">
        <v>2</v>
      </c>
      <c r="G12" s="2"/>
    </row>
    <row r="13" spans="1:12" x14ac:dyDescent="0.25">
      <c r="A13" s="14" t="s">
        <v>79</v>
      </c>
      <c r="B13" s="14" t="s">
        <v>15</v>
      </c>
      <c r="C13" s="14" t="s">
        <v>16</v>
      </c>
      <c r="D13" s="14" t="s">
        <v>17</v>
      </c>
      <c r="E13" s="14" t="s">
        <v>82</v>
      </c>
      <c r="F13" s="14" t="s">
        <v>18</v>
      </c>
      <c r="G13" s="14" t="s">
        <v>81</v>
      </c>
    </row>
    <row r="14" spans="1:12" x14ac:dyDescent="0.25">
      <c r="A14" s="1" t="s">
        <v>71</v>
      </c>
      <c r="B14" s="2">
        <f>SUM(B2:B10)*B$12</f>
        <v>95</v>
      </c>
      <c r="C14" s="2">
        <f t="shared" ref="C14:F14" si="0">SUM(C2:C10)*C$12</f>
        <v>175</v>
      </c>
      <c r="D14" s="2">
        <f t="shared" si="0"/>
        <v>40</v>
      </c>
      <c r="E14" s="2">
        <f t="shared" si="0"/>
        <v>46</v>
      </c>
      <c r="F14" s="2">
        <f t="shared" si="0"/>
        <v>42</v>
      </c>
      <c r="G14" s="1">
        <f>SUM(B14:F14)</f>
        <v>398</v>
      </c>
    </row>
    <row r="15" spans="1:12" x14ac:dyDescent="0.25">
      <c r="A15" s="1" t="s">
        <v>72</v>
      </c>
      <c r="B15" s="2">
        <f>(B2+B5+B8)*B$12</f>
        <v>40</v>
      </c>
      <c r="C15" s="2">
        <f t="shared" ref="C15:F15" si="1">(C2+C5+C8)*C$12</f>
        <v>35</v>
      </c>
      <c r="D15" s="2">
        <f t="shared" si="1"/>
        <v>5</v>
      </c>
      <c r="E15" s="2">
        <f t="shared" si="1"/>
        <v>10</v>
      </c>
      <c r="F15" s="2">
        <f t="shared" si="1"/>
        <v>10</v>
      </c>
      <c r="G15" s="1">
        <f t="shared" ref="G15:G17" si="2">SUM(B15:F15)</f>
        <v>100</v>
      </c>
    </row>
    <row r="16" spans="1:12" x14ac:dyDescent="0.25">
      <c r="A16" s="1" t="s">
        <v>73</v>
      </c>
      <c r="B16" s="2">
        <f t="shared" ref="B16:F17" si="3">(B3+B6+B9)*B$12</f>
        <v>35</v>
      </c>
      <c r="C16" s="2">
        <f t="shared" si="3"/>
        <v>80</v>
      </c>
      <c r="D16" s="2">
        <f t="shared" si="3"/>
        <v>15</v>
      </c>
      <c r="E16" s="2">
        <f t="shared" si="3"/>
        <v>32</v>
      </c>
      <c r="F16" s="2">
        <f t="shared" si="3"/>
        <v>24</v>
      </c>
      <c r="G16" s="1">
        <f t="shared" si="2"/>
        <v>186</v>
      </c>
    </row>
    <row r="17" spans="1:14" x14ac:dyDescent="0.25">
      <c r="A17" s="1" t="s">
        <v>74</v>
      </c>
      <c r="B17" s="2">
        <f t="shared" si="3"/>
        <v>20</v>
      </c>
      <c r="C17" s="2">
        <f t="shared" si="3"/>
        <v>60</v>
      </c>
      <c r="D17" s="2">
        <f t="shared" si="3"/>
        <v>20</v>
      </c>
      <c r="E17" s="2">
        <f t="shared" si="3"/>
        <v>4</v>
      </c>
      <c r="F17" s="2">
        <f t="shared" si="3"/>
        <v>8</v>
      </c>
      <c r="G17" s="1">
        <f t="shared" si="2"/>
        <v>112</v>
      </c>
    </row>
    <row r="19" spans="1:14" ht="14.4" x14ac:dyDescent="0.25">
      <c r="A19" s="8" t="s">
        <v>29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ht="14.4" x14ac:dyDescent="0.3">
      <c r="A20" s="1" t="s">
        <v>105</v>
      </c>
      <c r="B20" s="17" t="s">
        <v>106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14.4" x14ac:dyDescent="0.3">
      <c r="A21" s="16" t="s">
        <v>105</v>
      </c>
      <c r="B21" s="17" t="s">
        <v>107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ht="14.4" x14ac:dyDescent="0.3">
      <c r="A22" s="16" t="s">
        <v>43</v>
      </c>
      <c r="B22" s="17" t="s">
        <v>83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ht="14.4" x14ac:dyDescent="0.3">
      <c r="A23" s="1" t="s">
        <v>43</v>
      </c>
      <c r="B23" s="17" t="s">
        <v>84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4.4" x14ac:dyDescent="0.3">
      <c r="A24" s="1" t="s">
        <v>43</v>
      </c>
      <c r="B24" s="3" t="s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4.4" x14ac:dyDescent="0.3">
      <c r="A25" s="1" t="s">
        <v>43</v>
      </c>
      <c r="B25" s="3" t="s">
        <v>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4.4" x14ac:dyDescent="0.3">
      <c r="A26" s="16" t="s">
        <v>86</v>
      </c>
      <c r="B26" s="17" t="s">
        <v>85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4.4" x14ac:dyDescent="0.3">
      <c r="A27" s="16" t="s">
        <v>91</v>
      </c>
      <c r="B27" s="17" t="s">
        <v>87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ht="14.4" x14ac:dyDescent="0.3">
      <c r="A28" s="16" t="s">
        <v>91</v>
      </c>
      <c r="B28" s="17" t="s">
        <v>88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16" t="s">
        <v>91</v>
      </c>
      <c r="B29" s="17" t="s">
        <v>126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6" t="s">
        <v>91</v>
      </c>
      <c r="B30" s="17" t="s">
        <v>89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6" t="s">
        <v>91</v>
      </c>
      <c r="B31" s="17" t="s">
        <v>90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6" t="s">
        <v>91</v>
      </c>
      <c r="B32" s="17" t="s">
        <v>95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6" t="s">
        <v>91</v>
      </c>
      <c r="B33" s="17" t="s">
        <v>92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6" t="s">
        <v>67</v>
      </c>
      <c r="B34" s="17" t="s">
        <v>93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6" t="s">
        <v>97</v>
      </c>
      <c r="B35" s="17" t="s">
        <v>94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6" t="s">
        <v>91</v>
      </c>
      <c r="B36" s="17" t="s">
        <v>96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6" t="s">
        <v>67</v>
      </c>
      <c r="B37" s="17" t="s">
        <v>98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6" t="s">
        <v>47</v>
      </c>
      <c r="B38" s="17" t="s">
        <v>99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5">
      <c r="A39" s="16" t="s">
        <v>67</v>
      </c>
      <c r="B39" s="17" t="s">
        <v>100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x14ac:dyDescent="0.25">
      <c r="A40" s="16" t="s">
        <v>101</v>
      </c>
      <c r="B40" s="17" t="s">
        <v>102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x14ac:dyDescent="0.25">
      <c r="A41" s="16" t="s">
        <v>67</v>
      </c>
      <c r="B41" s="17" t="s">
        <v>103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4" x14ac:dyDescent="0.25">
      <c r="A42" s="16" t="s">
        <v>67</v>
      </c>
      <c r="B42" s="17" t="s">
        <v>104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4" ht="14.4" x14ac:dyDescent="0.3">
      <c r="A43" s="5" t="s">
        <v>44</v>
      </c>
      <c r="B43" s="6" t="s">
        <v>28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4" ht="14.4" x14ac:dyDescent="0.25">
      <c r="A45" s="8" t="s">
        <v>30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ht="14.4" x14ac:dyDescent="0.3">
      <c r="A46" s="1" t="s">
        <v>105</v>
      </c>
      <c r="B46" s="3" t="s">
        <v>117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4.4" x14ac:dyDescent="0.3">
      <c r="A47" s="1" t="s">
        <v>105</v>
      </c>
      <c r="B47" s="3" t="s">
        <v>109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4.4" x14ac:dyDescent="0.3">
      <c r="A48" s="1" t="s">
        <v>105</v>
      </c>
      <c r="B48" s="3" t="s">
        <v>110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4.4" x14ac:dyDescent="0.3">
      <c r="A49" s="1" t="s">
        <v>111</v>
      </c>
      <c r="B49" s="3" t="s">
        <v>113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4.4" x14ac:dyDescent="0.3">
      <c r="A50" s="1" t="s">
        <v>111</v>
      </c>
      <c r="B50" s="3" t="s">
        <v>112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4" x14ac:dyDescent="0.3">
      <c r="A51" s="1" t="s">
        <v>43</v>
      </c>
      <c r="B51" s="3" t="s">
        <v>114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4" x14ac:dyDescent="0.3">
      <c r="A52" s="1" t="s">
        <v>43</v>
      </c>
      <c r="B52" s="3" t="s">
        <v>115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4.4" x14ac:dyDescent="0.3">
      <c r="A53" s="1" t="s">
        <v>43</v>
      </c>
      <c r="B53" s="3" t="s">
        <v>116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4.4" x14ac:dyDescent="0.3">
      <c r="A54" s="1" t="s">
        <v>43</v>
      </c>
      <c r="B54" s="10" t="s">
        <v>118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ht="14.4" x14ac:dyDescent="0.3">
      <c r="A55" s="1" t="s">
        <v>43</v>
      </c>
      <c r="B55" s="10" t="s">
        <v>119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ht="14.4" x14ac:dyDescent="0.3">
      <c r="A56" s="1" t="s">
        <v>43</v>
      </c>
      <c r="B56" s="10" t="s">
        <v>40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ht="14.4" x14ac:dyDescent="0.3">
      <c r="A57" s="1" t="s">
        <v>43</v>
      </c>
      <c r="B57" s="3" t="s">
        <v>120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4.4" x14ac:dyDescent="0.3">
      <c r="A58" s="1" t="s">
        <v>43</v>
      </c>
      <c r="B58" s="3" t="s">
        <v>121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4.4" x14ac:dyDescent="0.3">
      <c r="A59" s="1" t="s">
        <v>122</v>
      </c>
      <c r="B59" s="3" t="s">
        <v>123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14.4" x14ac:dyDescent="0.3">
      <c r="A60" s="1" t="s">
        <v>125</v>
      </c>
      <c r="B60" s="3" t="s">
        <v>124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4.4" x14ac:dyDescent="0.3">
      <c r="A61" s="16" t="s">
        <v>91</v>
      </c>
      <c r="B61" s="17" t="s">
        <v>127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 x14ac:dyDescent="0.25">
      <c r="A62" s="16" t="s">
        <v>91</v>
      </c>
      <c r="B62" s="17" t="s">
        <v>128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ht="14.4" x14ac:dyDescent="0.3">
      <c r="A63" s="16" t="s">
        <v>91</v>
      </c>
      <c r="B63" s="17" t="s">
        <v>129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 x14ac:dyDescent="0.25">
      <c r="A64" s="16" t="s">
        <v>91</v>
      </c>
      <c r="B64" s="17" t="s">
        <v>130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ht="14.4" x14ac:dyDescent="0.3">
      <c r="A65" s="1" t="s">
        <v>91</v>
      </c>
      <c r="B65" s="3" t="s">
        <v>131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14.4" x14ac:dyDescent="0.3">
      <c r="A66" s="1" t="s">
        <v>134</v>
      </c>
      <c r="B66" s="3" t="s">
        <v>132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4.4" x14ac:dyDescent="0.3">
      <c r="A67" s="1" t="s">
        <v>45</v>
      </c>
      <c r="B67" s="3" t="s">
        <v>133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ht="14.4" x14ac:dyDescent="0.3">
      <c r="A68" s="1" t="s">
        <v>45</v>
      </c>
      <c r="B68" s="3" t="s">
        <v>135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4.4" x14ac:dyDescent="0.3">
      <c r="A69" s="1" t="s">
        <v>45</v>
      </c>
      <c r="B69" s="3" t="s">
        <v>136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3">
      <c r="A70" s="1" t="s">
        <v>47</v>
      </c>
      <c r="B70" s="3" t="s">
        <v>137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ht="14.4" x14ac:dyDescent="0.3">
      <c r="A71" s="1" t="s">
        <v>47</v>
      </c>
      <c r="B71" s="3" t="s">
        <v>138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14.4" x14ac:dyDescent="0.3">
      <c r="A72" s="1" t="s">
        <v>67</v>
      </c>
      <c r="B72" s="3" t="s">
        <v>139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14.4" x14ac:dyDescent="0.3">
      <c r="A73" s="1" t="s">
        <v>67</v>
      </c>
      <c r="B73" s="3" t="s">
        <v>140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4.4" x14ac:dyDescent="0.3">
      <c r="A74" s="1" t="s">
        <v>67</v>
      </c>
      <c r="B74" s="3" t="s">
        <v>141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ht="14.4" x14ac:dyDescent="0.3">
      <c r="A75" s="1" t="s">
        <v>97</v>
      </c>
      <c r="B75" s="3" t="s">
        <v>142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ht="14.4" x14ac:dyDescent="0.3">
      <c r="A76" s="1" t="s">
        <v>97</v>
      </c>
      <c r="B76" s="3" t="s">
        <v>143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14.4" x14ac:dyDescent="0.3">
      <c r="A77" s="1" t="s">
        <v>97</v>
      </c>
      <c r="B77" s="3" t="s">
        <v>144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ht="14.4" x14ac:dyDescent="0.3">
      <c r="A78" s="1" t="s">
        <v>97</v>
      </c>
      <c r="B78" s="3" t="s">
        <v>146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ht="14.4" x14ac:dyDescent="0.3">
      <c r="A79" s="1" t="s">
        <v>47</v>
      </c>
      <c r="B79" s="3" t="s">
        <v>145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ht="14.4" x14ac:dyDescent="0.3">
      <c r="A80" s="1" t="s">
        <v>67</v>
      </c>
      <c r="B80" s="3" t="s">
        <v>147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ht="14.4" x14ac:dyDescent="0.3">
      <c r="A81" s="1" t="s">
        <v>148</v>
      </c>
      <c r="B81" s="3" t="s">
        <v>149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ht="14.4" x14ac:dyDescent="0.3">
      <c r="A82" s="1" t="s">
        <v>151</v>
      </c>
      <c r="B82" s="3" t="s">
        <v>150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14.4" x14ac:dyDescent="0.3">
      <c r="A83" s="1" t="s">
        <v>67</v>
      </c>
      <c r="B83" s="3" t="s">
        <v>152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ht="14.4" x14ac:dyDescent="0.3">
      <c r="A84" s="1" t="s">
        <v>67</v>
      </c>
      <c r="B84" s="3" t="s">
        <v>153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14.4" x14ac:dyDescent="0.3">
      <c r="A85" s="1" t="s">
        <v>155</v>
      </c>
      <c r="B85" s="3" t="s">
        <v>154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14.4" x14ac:dyDescent="0.3">
      <c r="A86" s="1" t="s">
        <v>43</v>
      </c>
      <c r="B86" s="3" t="s">
        <v>156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14.4" x14ac:dyDescent="0.3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4.4" x14ac:dyDescent="0.25">
      <c r="A88" s="8" t="s">
        <v>60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ht="14.4" x14ac:dyDescent="0.3">
      <c r="A89" s="1" t="s">
        <v>157</v>
      </c>
      <c r="B89" s="3" t="s">
        <v>158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14.4" x14ac:dyDescent="0.3">
      <c r="A90" s="1" t="s">
        <v>43</v>
      </c>
      <c r="B90" s="3" t="s">
        <v>159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3">
      <c r="A91" s="1" t="s">
        <v>43</v>
      </c>
      <c r="B91" s="3" t="s">
        <v>160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14.4" x14ac:dyDescent="0.3">
      <c r="A92" s="1" t="s">
        <v>43</v>
      </c>
      <c r="B92" s="3" t="s">
        <v>161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14.4" x14ac:dyDescent="0.3">
      <c r="A93" s="1" t="s">
        <v>43</v>
      </c>
      <c r="B93" s="3" t="s">
        <v>162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14.4" x14ac:dyDescent="0.3">
      <c r="A94" s="1" t="s">
        <v>43</v>
      </c>
      <c r="B94" s="3" t="s">
        <v>163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ht="14.4" x14ac:dyDescent="0.3">
      <c r="A95" s="5" t="s">
        <v>43</v>
      </c>
      <c r="B95" s="6" t="s">
        <v>62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14.4" x14ac:dyDescent="0.3">
      <c r="A96" s="1" t="s">
        <v>91</v>
      </c>
      <c r="B96" s="17" t="s">
        <v>127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spans="1:14" x14ac:dyDescent="0.25">
      <c r="A97" s="1" t="s">
        <v>91</v>
      </c>
      <c r="B97" s="17" t="s">
        <v>128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4.4" x14ac:dyDescent="0.3">
      <c r="A98" s="1" t="s">
        <v>91</v>
      </c>
      <c r="B98" s="17" t="s">
        <v>164</v>
      </c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 x14ac:dyDescent="0.25">
      <c r="A99" s="1" t="s">
        <v>91</v>
      </c>
      <c r="B99" s="17" t="s">
        <v>130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1:14" ht="14.4" x14ac:dyDescent="0.3">
      <c r="A100" s="1" t="s">
        <v>45</v>
      </c>
      <c r="B100" s="3" t="s">
        <v>166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4.4" x14ac:dyDescent="0.3">
      <c r="A101" s="1" t="s">
        <v>45</v>
      </c>
      <c r="B101" s="3" t="s">
        <v>165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14.4" x14ac:dyDescent="0.3">
      <c r="A102" s="1" t="s">
        <v>47</v>
      </c>
      <c r="B102" s="3" t="s">
        <v>167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4.4" x14ac:dyDescent="0.3">
      <c r="A103" s="1" t="s">
        <v>101</v>
      </c>
      <c r="B103" s="3" t="s">
        <v>168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14.4" x14ac:dyDescent="0.3">
      <c r="A104" s="1" t="s">
        <v>47</v>
      </c>
      <c r="B104" s="3" t="s">
        <v>169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14.4" x14ac:dyDescent="0.3">
      <c r="A105" s="1" t="s">
        <v>47</v>
      </c>
      <c r="B105" s="3" t="s">
        <v>170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4.4" x14ac:dyDescent="0.3">
      <c r="A106" s="5" t="s">
        <v>67</v>
      </c>
      <c r="B106" s="6" t="s">
        <v>68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4.4" x14ac:dyDescent="0.3">
      <c r="A107" s="1" t="s">
        <v>47</v>
      </c>
      <c r="B107" s="3" t="s">
        <v>171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4.4" x14ac:dyDescent="0.3">
      <c r="A108" s="1" t="s">
        <v>67</v>
      </c>
      <c r="B108" s="3" t="s">
        <v>172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14.4" x14ac:dyDescent="0.3">
      <c r="A109" s="1" t="s">
        <v>67</v>
      </c>
      <c r="B109" s="3" t="s">
        <v>173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14.4" x14ac:dyDescent="0.3">
      <c r="A110" s="1" t="s">
        <v>67</v>
      </c>
      <c r="B110" s="3" t="s">
        <v>174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4.4" x14ac:dyDescent="0.3">
      <c r="A111" s="1" t="s">
        <v>67</v>
      </c>
      <c r="B111" s="3" t="s">
        <v>175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</sheetData>
  <mergeCells count="90">
    <mergeCell ref="B109:N109"/>
    <mergeCell ref="B110:N110"/>
    <mergeCell ref="B111:N111"/>
    <mergeCell ref="B103:N103"/>
    <mergeCell ref="B104:N104"/>
    <mergeCell ref="B105:N105"/>
    <mergeCell ref="B106:N106"/>
    <mergeCell ref="B107:N107"/>
    <mergeCell ref="B108:N108"/>
    <mergeCell ref="B83:N83"/>
    <mergeCell ref="B84:N84"/>
    <mergeCell ref="B85:N85"/>
    <mergeCell ref="B86:N86"/>
    <mergeCell ref="B87:N87"/>
    <mergeCell ref="B90:N90"/>
    <mergeCell ref="B77:N77"/>
    <mergeCell ref="B78:N78"/>
    <mergeCell ref="B79:N79"/>
    <mergeCell ref="B80:N80"/>
    <mergeCell ref="B81:N81"/>
    <mergeCell ref="B82:N82"/>
    <mergeCell ref="B72:N72"/>
    <mergeCell ref="B73:N73"/>
    <mergeCell ref="B74:N74"/>
    <mergeCell ref="B75:N75"/>
    <mergeCell ref="B49:N49"/>
    <mergeCell ref="B50:N50"/>
    <mergeCell ref="B51:N51"/>
    <mergeCell ref="B52:N52"/>
    <mergeCell ref="B53:N53"/>
    <mergeCell ref="B71:N71"/>
    <mergeCell ref="B38:N38"/>
    <mergeCell ref="B39:N39"/>
    <mergeCell ref="B40:N40"/>
    <mergeCell ref="B41:N41"/>
    <mergeCell ref="B42:N42"/>
    <mergeCell ref="B46:N46"/>
    <mergeCell ref="B47:N47"/>
    <mergeCell ref="B48:N48"/>
    <mergeCell ref="B89:N89"/>
    <mergeCell ref="B30:N30"/>
    <mergeCell ref="B31:N31"/>
    <mergeCell ref="B32:N32"/>
    <mergeCell ref="B33:N33"/>
    <mergeCell ref="B34:N34"/>
    <mergeCell ref="B35:N35"/>
    <mergeCell ref="B36:N36"/>
    <mergeCell ref="B37:N37"/>
    <mergeCell ref="B43:N43"/>
    <mergeCell ref="B97:N97"/>
    <mergeCell ref="B98:N98"/>
    <mergeCell ref="B99:N99"/>
    <mergeCell ref="B100:N100"/>
    <mergeCell ref="B101:N101"/>
    <mergeCell ref="B102:N102"/>
    <mergeCell ref="B91:N91"/>
    <mergeCell ref="B92:N92"/>
    <mergeCell ref="B93:N93"/>
    <mergeCell ref="B94:N94"/>
    <mergeCell ref="B95:N95"/>
    <mergeCell ref="B96:N96"/>
    <mergeCell ref="B70:N70"/>
    <mergeCell ref="B76:N76"/>
    <mergeCell ref="A88:N88"/>
    <mergeCell ref="B64:N64"/>
    <mergeCell ref="B65:N65"/>
    <mergeCell ref="B66:N66"/>
    <mergeCell ref="B67:N67"/>
    <mergeCell ref="B68:N68"/>
    <mergeCell ref="B69:N69"/>
    <mergeCell ref="B59:N59"/>
    <mergeCell ref="B60:N60"/>
    <mergeCell ref="B61:N61"/>
    <mergeCell ref="B62:N62"/>
    <mergeCell ref="B63:N63"/>
    <mergeCell ref="B57:N57"/>
    <mergeCell ref="B58:N58"/>
    <mergeCell ref="B25:N25"/>
    <mergeCell ref="B26:N26"/>
    <mergeCell ref="B27:N27"/>
    <mergeCell ref="B28:N28"/>
    <mergeCell ref="B29:N29"/>
    <mergeCell ref="A45:N45"/>
    <mergeCell ref="B44:N44"/>
    <mergeCell ref="A19:N19"/>
    <mergeCell ref="B20:N20"/>
    <mergeCell ref="B21:N21"/>
    <mergeCell ref="B22:N22"/>
    <mergeCell ref="B23:N23"/>
    <mergeCell ref="B24:N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FFB5-A19E-43C8-95C3-BC9EE74EFF5C}">
  <dimension ref="A1:N89"/>
  <sheetViews>
    <sheetView tabSelected="1" workbookViewId="0">
      <selection activeCell="R14" sqref="R14"/>
    </sheetView>
  </sheetViews>
  <sheetFormatPr defaultRowHeight="13.8" x14ac:dyDescent="0.25"/>
  <cols>
    <col min="1" max="1" width="33.33203125" style="1" customWidth="1"/>
    <col min="2" max="3" width="12.77734375" style="2" customWidth="1"/>
    <col min="4" max="4" width="16.6640625" style="2" customWidth="1"/>
    <col min="5" max="5" width="12.77734375" style="2" customWidth="1"/>
    <col min="6" max="6" width="13.6640625" style="2" customWidth="1"/>
    <col min="7" max="8" width="8.88671875" style="1"/>
    <col min="9" max="11" width="8.88671875" style="1" customWidth="1"/>
    <col min="12" max="12" width="8.88671875" style="12" customWidth="1"/>
    <col min="13" max="13" width="8.88671875" style="1" customWidth="1"/>
    <col min="14" max="14" width="0.5546875" style="1" customWidth="1"/>
    <col min="15" max="16384" width="8.88671875" style="1"/>
  </cols>
  <sheetData>
    <row r="1" spans="1:12" x14ac:dyDescent="0.25">
      <c r="A1" s="14" t="s">
        <v>79</v>
      </c>
      <c r="B1" s="14" t="s">
        <v>15</v>
      </c>
      <c r="C1" s="14" t="s">
        <v>16</v>
      </c>
      <c r="D1" s="14" t="s">
        <v>17</v>
      </c>
      <c r="E1" s="14" t="s">
        <v>82</v>
      </c>
      <c r="F1" s="14" t="s">
        <v>18</v>
      </c>
      <c r="H1" s="13" t="s">
        <v>78</v>
      </c>
      <c r="I1" s="13" t="s">
        <v>75</v>
      </c>
      <c r="J1" s="13" t="s">
        <v>76</v>
      </c>
      <c r="K1" s="13" t="s">
        <v>77</v>
      </c>
      <c r="L1" s="13" t="s">
        <v>80</v>
      </c>
    </row>
    <row r="2" spans="1:12" x14ac:dyDescent="0.25">
      <c r="A2" s="1" t="s">
        <v>1</v>
      </c>
      <c r="B2" s="2">
        <v>0</v>
      </c>
      <c r="C2" s="2">
        <v>7</v>
      </c>
      <c r="D2" s="2">
        <v>0</v>
      </c>
      <c r="E2" s="2">
        <v>2</v>
      </c>
      <c r="F2" s="2">
        <v>0</v>
      </c>
      <c r="H2" s="12">
        <v>100</v>
      </c>
      <c r="I2" s="12">
        <f>$H$2-$G$15</f>
        <v>49</v>
      </c>
      <c r="J2" s="12">
        <f>$H$2-$G$16</f>
        <v>-49</v>
      </c>
      <c r="K2" s="12">
        <f>$H$2-$G$17</f>
        <v>35</v>
      </c>
      <c r="L2" s="15"/>
    </row>
    <row r="3" spans="1:12" x14ac:dyDescent="0.25">
      <c r="A3" s="1" t="s">
        <v>0</v>
      </c>
      <c r="B3" s="2">
        <v>0</v>
      </c>
      <c r="C3" s="2">
        <v>17</v>
      </c>
      <c r="D3" s="2">
        <v>0</v>
      </c>
      <c r="E3" s="2">
        <v>0</v>
      </c>
      <c r="F3" s="2">
        <v>0</v>
      </c>
      <c r="H3" s="12">
        <v>300</v>
      </c>
      <c r="I3" s="15"/>
      <c r="J3" s="15"/>
      <c r="K3" s="15"/>
      <c r="L3" s="12">
        <f>$H$3-$G$14</f>
        <v>35</v>
      </c>
    </row>
    <row r="4" spans="1:12" x14ac:dyDescent="0.25">
      <c r="A4" s="1" t="s">
        <v>2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H4" s="12"/>
      <c r="I4" s="12"/>
      <c r="J4" s="12"/>
      <c r="K4" s="12"/>
    </row>
    <row r="5" spans="1:12" x14ac:dyDescent="0.2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1</v>
      </c>
    </row>
    <row r="6" spans="1:12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</row>
    <row r="7" spans="1:12" x14ac:dyDescent="0.25">
      <c r="A7" s="1" t="s">
        <v>5</v>
      </c>
      <c r="B7" s="2">
        <v>0</v>
      </c>
      <c r="C7" s="2">
        <v>4</v>
      </c>
      <c r="D7" s="2">
        <v>0</v>
      </c>
      <c r="E7" s="2">
        <v>0</v>
      </c>
      <c r="F7" s="2">
        <v>1</v>
      </c>
    </row>
    <row r="8" spans="1:12" x14ac:dyDescent="0.25">
      <c r="A8" s="1" t="s">
        <v>6</v>
      </c>
      <c r="B8" s="2">
        <v>0</v>
      </c>
      <c r="C8" s="2">
        <v>0</v>
      </c>
      <c r="D8" s="2">
        <v>0</v>
      </c>
      <c r="E8" s="2">
        <v>2</v>
      </c>
      <c r="F8" s="2">
        <v>3</v>
      </c>
    </row>
    <row r="9" spans="1:12" x14ac:dyDescent="0.25">
      <c r="A9" s="1" t="s">
        <v>7</v>
      </c>
      <c r="B9" s="2">
        <v>0</v>
      </c>
      <c r="C9" s="2">
        <v>6</v>
      </c>
      <c r="D9" s="2">
        <v>4</v>
      </c>
      <c r="E9" s="2">
        <v>1</v>
      </c>
      <c r="F9" s="2">
        <v>5</v>
      </c>
    </row>
    <row r="10" spans="1:12" x14ac:dyDescent="0.25">
      <c r="A10" s="1" t="s">
        <v>8</v>
      </c>
      <c r="B10" s="2">
        <v>0</v>
      </c>
      <c r="C10" s="2">
        <v>4</v>
      </c>
      <c r="D10" s="2">
        <v>1</v>
      </c>
      <c r="E10" s="2">
        <v>1</v>
      </c>
      <c r="F10" s="2">
        <v>3</v>
      </c>
    </row>
    <row r="11" spans="1:12" x14ac:dyDescent="0.25">
      <c r="G11" s="2"/>
      <c r="I11" s="1" t="s">
        <v>14</v>
      </c>
    </row>
    <row r="12" spans="1:12" x14ac:dyDescent="0.25">
      <c r="A12" s="1" t="s">
        <v>19</v>
      </c>
      <c r="B12" s="2">
        <v>5</v>
      </c>
      <c r="C12" s="2">
        <v>5</v>
      </c>
      <c r="D12" s="2">
        <v>5</v>
      </c>
      <c r="E12" s="2">
        <v>2</v>
      </c>
      <c r="F12" s="2">
        <v>2</v>
      </c>
      <c r="G12" s="2"/>
    </row>
    <row r="13" spans="1:12" x14ac:dyDescent="0.25">
      <c r="A13" s="14" t="s">
        <v>79</v>
      </c>
      <c r="B13" s="14" t="s">
        <v>15</v>
      </c>
      <c r="C13" s="14" t="s">
        <v>16</v>
      </c>
      <c r="D13" s="14" t="s">
        <v>17</v>
      </c>
      <c r="E13" s="14" t="s">
        <v>82</v>
      </c>
      <c r="F13" s="14" t="s">
        <v>18</v>
      </c>
      <c r="G13" s="14" t="s">
        <v>81</v>
      </c>
    </row>
    <row r="14" spans="1:12" x14ac:dyDescent="0.25">
      <c r="A14" s="1" t="s">
        <v>71</v>
      </c>
      <c r="B14" s="2">
        <f>SUM(B2:B10)*B$12</f>
        <v>0</v>
      </c>
      <c r="C14" s="2">
        <f t="shared" ref="C14:F14" si="0">SUM(C2:C10)*C$12</f>
        <v>200</v>
      </c>
      <c r="D14" s="2">
        <f t="shared" si="0"/>
        <v>25</v>
      </c>
      <c r="E14" s="2">
        <f t="shared" si="0"/>
        <v>12</v>
      </c>
      <c r="F14" s="2">
        <f t="shared" si="0"/>
        <v>28</v>
      </c>
      <c r="G14" s="1">
        <f>SUM(B14:F14)</f>
        <v>265</v>
      </c>
    </row>
    <row r="15" spans="1:12" x14ac:dyDescent="0.25">
      <c r="A15" s="1" t="s">
        <v>72</v>
      </c>
      <c r="B15" s="2">
        <f>(B2+B5+B8)*B$12</f>
        <v>0</v>
      </c>
      <c r="C15" s="2">
        <f t="shared" ref="C15:F15" si="1">(C2+C5+C8)*C$12</f>
        <v>35</v>
      </c>
      <c r="D15" s="2">
        <f t="shared" si="1"/>
        <v>0</v>
      </c>
      <c r="E15" s="2">
        <f t="shared" si="1"/>
        <v>8</v>
      </c>
      <c r="F15" s="2">
        <f t="shared" si="1"/>
        <v>8</v>
      </c>
      <c r="G15" s="1">
        <f t="shared" ref="G15:G17" si="2">SUM(B15:F15)</f>
        <v>51</v>
      </c>
    </row>
    <row r="16" spans="1:12" x14ac:dyDescent="0.25">
      <c r="A16" s="1" t="s">
        <v>73</v>
      </c>
      <c r="B16" s="2">
        <f t="shared" ref="B16:F17" si="3">(B3+B6+B9)*B$12</f>
        <v>0</v>
      </c>
      <c r="C16" s="2">
        <f t="shared" si="3"/>
        <v>115</v>
      </c>
      <c r="D16" s="2">
        <f t="shared" si="3"/>
        <v>20</v>
      </c>
      <c r="E16" s="2">
        <f t="shared" si="3"/>
        <v>2</v>
      </c>
      <c r="F16" s="2">
        <f t="shared" si="3"/>
        <v>12</v>
      </c>
      <c r="G16" s="1">
        <f t="shared" si="2"/>
        <v>149</v>
      </c>
    </row>
    <row r="17" spans="1:14" x14ac:dyDescent="0.25">
      <c r="A17" s="1" t="s">
        <v>74</v>
      </c>
      <c r="B17" s="2">
        <f t="shared" si="3"/>
        <v>0</v>
      </c>
      <c r="C17" s="2">
        <f t="shared" si="3"/>
        <v>50</v>
      </c>
      <c r="D17" s="2">
        <f t="shared" si="3"/>
        <v>5</v>
      </c>
      <c r="E17" s="2">
        <f t="shared" si="3"/>
        <v>2</v>
      </c>
      <c r="F17" s="2">
        <f t="shared" si="3"/>
        <v>8</v>
      </c>
      <c r="G17" s="1">
        <f t="shared" si="2"/>
        <v>65</v>
      </c>
    </row>
    <row r="19" spans="1:14" ht="14.4" x14ac:dyDescent="0.25">
      <c r="A19" s="8" t="s">
        <v>29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ht="14.4" x14ac:dyDescent="0.3">
      <c r="A20" s="1" t="s">
        <v>43</v>
      </c>
      <c r="B20" s="17" t="s">
        <v>176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14.4" x14ac:dyDescent="0.3">
      <c r="A21" s="1" t="s">
        <v>43</v>
      </c>
      <c r="B21" s="17" t="s">
        <v>177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ht="14.4" x14ac:dyDescent="0.3">
      <c r="A22" s="1" t="s">
        <v>43</v>
      </c>
      <c r="B22" s="17" t="s">
        <v>178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ht="14.4" x14ac:dyDescent="0.3">
      <c r="A23" s="1" t="s">
        <v>43</v>
      </c>
      <c r="B23" s="17" t="s">
        <v>182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ht="14.4" x14ac:dyDescent="0.3">
      <c r="A24" s="1" t="s">
        <v>43</v>
      </c>
      <c r="B24" s="3" t="s">
        <v>179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4.4" x14ac:dyDescent="0.3">
      <c r="A25" s="1" t="s">
        <v>157</v>
      </c>
      <c r="B25" s="3" t="s">
        <v>181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4.4" x14ac:dyDescent="0.3">
      <c r="A26" s="1" t="s">
        <v>157</v>
      </c>
      <c r="B26" s="17" t="s">
        <v>180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4.4" x14ac:dyDescent="0.3">
      <c r="A27" s="16" t="s">
        <v>67</v>
      </c>
      <c r="B27" s="17" t="s">
        <v>183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16" t="s">
        <v>67</v>
      </c>
      <c r="B28" s="17" t="s">
        <v>184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6" t="s">
        <v>67</v>
      </c>
      <c r="B29" s="17" t="s">
        <v>185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6" t="s">
        <v>101</v>
      </c>
      <c r="B30" s="17" t="s">
        <v>186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6" t="s">
        <v>101</v>
      </c>
      <c r="B31" s="17" t="s">
        <v>187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6" t="s">
        <v>67</v>
      </c>
      <c r="B32" s="17" t="s">
        <v>188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4.4" x14ac:dyDescent="0.25">
      <c r="A33" s="8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14.4" x14ac:dyDescent="0.3">
      <c r="A34" s="1" t="s">
        <v>43</v>
      </c>
      <c r="B34" s="3" t="s">
        <v>190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4.4" x14ac:dyDescent="0.3">
      <c r="A35" s="1" t="s">
        <v>43</v>
      </c>
      <c r="B35" s="3" t="s">
        <v>191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4.4" x14ac:dyDescent="0.3">
      <c r="A36" s="1" t="s">
        <v>43</v>
      </c>
      <c r="B36" s="3" t="s">
        <v>194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4.4" x14ac:dyDescent="0.3">
      <c r="A37" s="1" t="s">
        <v>43</v>
      </c>
      <c r="B37" s="3" t="s">
        <v>192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4.4" x14ac:dyDescent="0.3">
      <c r="A38" s="1" t="s">
        <v>43</v>
      </c>
      <c r="B38" s="3" t="s">
        <v>193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4.4" x14ac:dyDescent="0.3">
      <c r="A39" s="1" t="s">
        <v>43</v>
      </c>
      <c r="B39" s="3" t="s">
        <v>195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4.4" x14ac:dyDescent="0.3">
      <c r="A40" s="1" t="s">
        <v>43</v>
      </c>
      <c r="B40" s="3" t="s">
        <v>197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4.4" x14ac:dyDescent="0.3">
      <c r="A41" s="1" t="s">
        <v>43</v>
      </c>
      <c r="B41" s="3" t="s">
        <v>196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4.4" x14ac:dyDescent="0.3">
      <c r="A42" s="1" t="s">
        <v>43</v>
      </c>
      <c r="B42" s="3" t="s">
        <v>198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3">
      <c r="A43" s="1" t="s">
        <v>43</v>
      </c>
      <c r="B43" s="3" t="s">
        <v>200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4.4" x14ac:dyDescent="0.3">
      <c r="A44" s="1" t="s">
        <v>43</v>
      </c>
      <c r="B44" s="3" t="s">
        <v>199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4.4" x14ac:dyDescent="0.3">
      <c r="A45" s="1" t="s">
        <v>43</v>
      </c>
      <c r="B45" s="3" t="s">
        <v>201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4.4" x14ac:dyDescent="0.3">
      <c r="A46" s="1" t="s">
        <v>43</v>
      </c>
      <c r="B46" s="3" t="s">
        <v>202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4.4" x14ac:dyDescent="0.3">
      <c r="A47" s="1" t="s">
        <v>43</v>
      </c>
      <c r="B47" s="17" t="s">
        <v>203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4" x14ac:dyDescent="0.25">
      <c r="A48" s="1" t="s">
        <v>43</v>
      </c>
      <c r="B48" s="17" t="s">
        <v>204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4" ht="14.4" x14ac:dyDescent="0.3">
      <c r="A49" s="16" t="s">
        <v>43</v>
      </c>
      <c r="B49" s="17" t="s">
        <v>205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16" t="s">
        <v>43</v>
      </c>
      <c r="B50" s="17" t="s">
        <v>206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ht="14.4" x14ac:dyDescent="0.3">
      <c r="A51" s="1" t="s">
        <v>45</v>
      </c>
      <c r="B51" s="3" t="s">
        <v>207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4.4" x14ac:dyDescent="0.3">
      <c r="A52" s="1" t="s">
        <v>45</v>
      </c>
      <c r="B52" s="3" t="s">
        <v>208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4.4" x14ac:dyDescent="0.3">
      <c r="A53" s="1" t="s">
        <v>45</v>
      </c>
      <c r="B53" s="3" t="s">
        <v>209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4.4" x14ac:dyDescent="0.3">
      <c r="A54" s="1" t="s">
        <v>45</v>
      </c>
      <c r="B54" s="3" t="s">
        <v>210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4.4" x14ac:dyDescent="0.3">
      <c r="A55" s="5" t="s">
        <v>67</v>
      </c>
      <c r="B55" s="6" t="s">
        <v>211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4" x14ac:dyDescent="0.3">
      <c r="A56" s="1" t="s">
        <v>101</v>
      </c>
      <c r="B56" s="3" t="s">
        <v>213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ht="14.4" x14ac:dyDescent="0.3">
      <c r="A57" s="1" t="s">
        <v>45</v>
      </c>
      <c r="B57" s="3" t="s">
        <v>214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4.4" x14ac:dyDescent="0.3">
      <c r="A58" s="1" t="s">
        <v>47</v>
      </c>
      <c r="B58" s="3" t="s">
        <v>215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4.4" x14ac:dyDescent="0.3">
      <c r="A59" s="1" t="s">
        <v>47</v>
      </c>
      <c r="B59" s="3" t="s">
        <v>216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14.4" x14ac:dyDescent="0.3">
      <c r="A60" s="1" t="s">
        <v>47</v>
      </c>
      <c r="B60" s="3" t="s">
        <v>217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4.4" x14ac:dyDescent="0.3">
      <c r="A61" s="1" t="s">
        <v>67</v>
      </c>
      <c r="B61" s="3" t="s">
        <v>218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4.4" x14ac:dyDescent="0.3">
      <c r="A62" s="1" t="s">
        <v>67</v>
      </c>
      <c r="B62" s="3" t="s">
        <v>219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4.4" x14ac:dyDescent="0.3">
      <c r="A63" s="1" t="s">
        <v>47</v>
      </c>
      <c r="B63" s="3" t="s">
        <v>220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14.4" x14ac:dyDescent="0.3">
      <c r="A64" s="1" t="s">
        <v>101</v>
      </c>
      <c r="B64" s="3" t="s">
        <v>225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4.4" x14ac:dyDescent="0.3">
      <c r="A65" s="1" t="s">
        <v>45</v>
      </c>
      <c r="B65" s="3" t="s">
        <v>221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ht="14.4" x14ac:dyDescent="0.3">
      <c r="A66" s="1" t="s">
        <v>67</v>
      </c>
      <c r="B66" s="3" t="s">
        <v>222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ht="14.4" x14ac:dyDescent="0.3">
      <c r="A67" s="1" t="s">
        <v>67</v>
      </c>
      <c r="B67" s="3" t="s">
        <v>223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ht="14.4" x14ac:dyDescent="0.3">
      <c r="A68" s="1" t="s">
        <v>67</v>
      </c>
      <c r="B68" s="3" t="s">
        <v>224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ht="14.4" x14ac:dyDescent="0.25">
      <c r="A69" s="8" t="s">
        <v>60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ht="14.4" x14ac:dyDescent="0.3">
      <c r="A70" s="5" t="s">
        <v>43</v>
      </c>
      <c r="B70" s="6" t="s">
        <v>62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4.4" x14ac:dyDescent="0.3">
      <c r="A71" s="1" t="s">
        <v>43</v>
      </c>
      <c r="B71" s="3" t="s">
        <v>226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ht="14.4" x14ac:dyDescent="0.3">
      <c r="A72" s="1" t="s">
        <v>43</v>
      </c>
      <c r="B72" s="3" t="s">
        <v>227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14.4" x14ac:dyDescent="0.3">
      <c r="A73" s="1" t="s">
        <v>45</v>
      </c>
      <c r="B73" s="3" t="s">
        <v>228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14.4" x14ac:dyDescent="0.3">
      <c r="A74" s="1" t="s">
        <v>45</v>
      </c>
      <c r="B74" s="3" t="s">
        <v>229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ht="14.4" x14ac:dyDescent="0.3">
      <c r="A75" s="1" t="s">
        <v>45</v>
      </c>
      <c r="B75" s="3" t="s">
        <v>230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ht="14.4" x14ac:dyDescent="0.3">
      <c r="A76" s="1" t="s">
        <v>45</v>
      </c>
      <c r="B76" s="17" t="s">
        <v>231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 x14ac:dyDescent="0.25">
      <c r="A77" s="1" t="s">
        <v>45</v>
      </c>
      <c r="B77" s="17" t="s">
        <v>232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 ht="14.4" x14ac:dyDescent="0.3">
      <c r="A78" s="1" t="s">
        <v>45</v>
      </c>
      <c r="B78" s="17" t="s">
        <v>233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 x14ac:dyDescent="0.25">
      <c r="A79" s="1" t="s">
        <v>45</v>
      </c>
      <c r="B79" s="17" t="s">
        <v>234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4" ht="14.4" x14ac:dyDescent="0.3">
      <c r="A80" s="1" t="s">
        <v>45</v>
      </c>
      <c r="B80" s="3" t="s">
        <v>235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ht="14.4" x14ac:dyDescent="0.3">
      <c r="A81" s="1" t="s">
        <v>47</v>
      </c>
      <c r="B81" s="3" t="s">
        <v>236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ht="14.4" x14ac:dyDescent="0.3">
      <c r="A82" s="1" t="s">
        <v>101</v>
      </c>
      <c r="B82" s="3" t="s">
        <v>237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14.4" x14ac:dyDescent="0.3">
      <c r="A83" s="1" t="s">
        <v>67</v>
      </c>
      <c r="B83" s="3" t="s">
        <v>238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ht="14.4" x14ac:dyDescent="0.3">
      <c r="A84" s="1" t="s">
        <v>67</v>
      </c>
      <c r="B84" s="3" t="s">
        <v>239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14.4" x14ac:dyDescent="0.3">
      <c r="A85" s="1" t="s">
        <v>67</v>
      </c>
      <c r="B85" s="3" t="s">
        <v>240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3">
      <c r="A86" s="1" t="s">
        <v>67</v>
      </c>
      <c r="B86" s="3" t="s">
        <v>241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14.4" x14ac:dyDescent="0.3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4.4" x14ac:dyDescent="0.3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14.4" x14ac:dyDescent="0.3"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</sheetData>
  <mergeCells count="71">
    <mergeCell ref="B89:N89"/>
    <mergeCell ref="B64:N64"/>
    <mergeCell ref="B84:N84"/>
    <mergeCell ref="B85:N85"/>
    <mergeCell ref="B86:N86"/>
    <mergeCell ref="B87:N87"/>
    <mergeCell ref="B88:N88"/>
    <mergeCell ref="B79:N79"/>
    <mergeCell ref="B80:N80"/>
    <mergeCell ref="B81:N81"/>
    <mergeCell ref="B82:N82"/>
    <mergeCell ref="B83:N83"/>
    <mergeCell ref="B74:N74"/>
    <mergeCell ref="B75:N75"/>
    <mergeCell ref="B76:N76"/>
    <mergeCell ref="B77:N77"/>
    <mergeCell ref="B78:N78"/>
    <mergeCell ref="A69:N69"/>
    <mergeCell ref="B70:N70"/>
    <mergeCell ref="B71:N71"/>
    <mergeCell ref="B72:N72"/>
    <mergeCell ref="B73:N73"/>
    <mergeCell ref="B68:N68"/>
    <mergeCell ref="B61:N61"/>
    <mergeCell ref="B62:N62"/>
    <mergeCell ref="B63:N63"/>
    <mergeCell ref="B65:N65"/>
    <mergeCell ref="B66:N66"/>
    <mergeCell ref="B67:N67"/>
    <mergeCell ref="B55:N55"/>
    <mergeCell ref="B56:N56"/>
    <mergeCell ref="B57:N57"/>
    <mergeCell ref="B58:N58"/>
    <mergeCell ref="B59:N59"/>
    <mergeCell ref="B60:N60"/>
    <mergeCell ref="B49:N49"/>
    <mergeCell ref="B50:N50"/>
    <mergeCell ref="B51:N51"/>
    <mergeCell ref="B52:N52"/>
    <mergeCell ref="B53:N53"/>
    <mergeCell ref="B54:N54"/>
    <mergeCell ref="B43:N43"/>
    <mergeCell ref="B44:N44"/>
    <mergeCell ref="B45:N45"/>
    <mergeCell ref="B46:N46"/>
    <mergeCell ref="B47:N47"/>
    <mergeCell ref="B48:N48"/>
    <mergeCell ref="B37:N37"/>
    <mergeCell ref="B38:N38"/>
    <mergeCell ref="B39:N39"/>
    <mergeCell ref="B40:N40"/>
    <mergeCell ref="B41:N41"/>
    <mergeCell ref="B42:N42"/>
    <mergeCell ref="A33:N33"/>
    <mergeCell ref="B34:N34"/>
    <mergeCell ref="B35:N35"/>
    <mergeCell ref="B36:N36"/>
    <mergeCell ref="B30:N30"/>
    <mergeCell ref="B31:N31"/>
    <mergeCell ref="B32:N32"/>
    <mergeCell ref="B25:N25"/>
    <mergeCell ref="B26:N26"/>
    <mergeCell ref="B27:N27"/>
    <mergeCell ref="B28:N28"/>
    <mergeCell ref="B29:N29"/>
    <mergeCell ref="A19:N19"/>
    <mergeCell ref="B20:N20"/>
    <mergeCell ref="B21:N21"/>
    <mergeCell ref="B22:N22"/>
    <mergeCell ref="B23:N23"/>
    <mergeCell ref="B24:N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70D8-126E-47AC-A4F6-6E68B96965DA}">
  <dimension ref="A1:E10"/>
  <sheetViews>
    <sheetView workbookViewId="0">
      <selection activeCell="D23" sqref="D23"/>
    </sheetView>
  </sheetViews>
  <sheetFormatPr defaultRowHeight="13.8" x14ac:dyDescent="0.25"/>
  <cols>
    <col min="1" max="1" width="25.109375" style="1" customWidth="1"/>
    <col min="2" max="3" width="12.77734375" style="2" customWidth="1"/>
    <col min="4" max="4" width="16.6640625" style="2" customWidth="1"/>
    <col min="5" max="5" width="12.77734375" style="2" customWidth="1"/>
    <col min="6" max="16384" width="8.88671875" style="1"/>
  </cols>
  <sheetData>
    <row r="1" spans="1:5" x14ac:dyDescent="0.25"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s="1" t="s">
        <v>1</v>
      </c>
      <c r="B2" s="2" t="s">
        <v>13</v>
      </c>
      <c r="C2" s="2" t="s">
        <v>13</v>
      </c>
      <c r="D2" s="2" t="s">
        <v>13</v>
      </c>
    </row>
    <row r="3" spans="1:5" x14ac:dyDescent="0.25">
      <c r="A3" s="1" t="s">
        <v>0</v>
      </c>
      <c r="B3" s="2" t="s">
        <v>13</v>
      </c>
      <c r="C3" s="2" t="s">
        <v>13</v>
      </c>
      <c r="D3" s="2" t="s">
        <v>13</v>
      </c>
    </row>
    <row r="4" spans="1:5" x14ac:dyDescent="0.25">
      <c r="A4" s="1" t="s">
        <v>2</v>
      </c>
      <c r="B4" s="2" t="s">
        <v>13</v>
      </c>
      <c r="C4" s="2" t="s">
        <v>13</v>
      </c>
      <c r="D4" s="2" t="s">
        <v>13</v>
      </c>
    </row>
    <row r="5" spans="1:5" x14ac:dyDescent="0.25">
      <c r="A5" s="1" t="s">
        <v>3</v>
      </c>
      <c r="B5" s="2" t="s">
        <v>13</v>
      </c>
      <c r="C5" s="2" t="s">
        <v>13</v>
      </c>
      <c r="D5" s="2" t="s">
        <v>13</v>
      </c>
    </row>
    <row r="6" spans="1:5" x14ac:dyDescent="0.25">
      <c r="A6" s="1" t="s">
        <v>4</v>
      </c>
      <c r="B6" s="2" t="s">
        <v>13</v>
      </c>
      <c r="C6" s="2" t="s">
        <v>13</v>
      </c>
      <c r="D6" s="2" t="s">
        <v>13</v>
      </c>
    </row>
    <row r="7" spans="1:5" x14ac:dyDescent="0.25">
      <c r="A7" s="1" t="s">
        <v>5</v>
      </c>
      <c r="B7" s="2" t="s">
        <v>13</v>
      </c>
      <c r="C7" s="2" t="s">
        <v>13</v>
      </c>
      <c r="D7" s="2" t="s">
        <v>13</v>
      </c>
    </row>
    <row r="8" spans="1:5" x14ac:dyDescent="0.25">
      <c r="A8" s="1" t="s">
        <v>6</v>
      </c>
      <c r="B8" s="2" t="s">
        <v>13</v>
      </c>
      <c r="C8" s="2" t="s">
        <v>13</v>
      </c>
      <c r="D8" s="2" t="s">
        <v>13</v>
      </c>
    </row>
    <row r="9" spans="1:5" x14ac:dyDescent="0.25">
      <c r="A9" s="1" t="s">
        <v>7</v>
      </c>
      <c r="B9" s="2" t="s">
        <v>13</v>
      </c>
      <c r="C9" s="2" t="s">
        <v>13</v>
      </c>
      <c r="D9" s="2" t="s">
        <v>13</v>
      </c>
    </row>
    <row r="10" spans="1:5" x14ac:dyDescent="0.25">
      <c r="A10" s="1" t="s">
        <v>8</v>
      </c>
      <c r="B10" s="2" t="s">
        <v>13</v>
      </c>
      <c r="C10" s="2" t="s">
        <v>13</v>
      </c>
      <c r="D10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ChatGPT_Script_Results</vt:lpstr>
      <vt:lpstr>NotionAI_Script_Results</vt:lpstr>
      <vt:lpstr>GitHubCoPilot_Results</vt:lpstr>
      <vt:lpstr>Script_Completion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Kenyon</dc:creator>
  <cp:lastModifiedBy>Christie Kenyon</cp:lastModifiedBy>
  <dcterms:created xsi:type="dcterms:W3CDTF">2023-04-16T10:27:28Z</dcterms:created>
  <dcterms:modified xsi:type="dcterms:W3CDTF">2023-04-17T01:25:25Z</dcterms:modified>
</cp:coreProperties>
</file>