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muhalifax-my.sharepoint.com/personal/mackenzie_hayduk_smu_ca/Documents/Summer Research 2025/two_body/"/>
    </mc:Choice>
  </mc:AlternateContent>
  <xr:revisionPtr revIDLastSave="105" documentId="8_{9C30D00F-EE86-4F7B-943B-56E14CD88756}" xr6:coauthVersionLast="47" xr6:coauthVersionMax="47" xr10:uidLastSave="{4A86A430-3B6D-4BBD-8C77-8F6087B7D572}"/>
  <bookViews>
    <workbookView minimized="1" xWindow="1725" yWindow="1725" windowWidth="7500" windowHeight="6000" activeTab="1" xr2:uid="{7A33FF95-5BB8-4AF8-A869-0852F0F74D25}"/>
  </bookViews>
  <sheets>
    <sheet name="v2D and a_mag" sheetId="1" r:id="rId1"/>
    <sheet name="Assumption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14" i="1"/>
  <c r="G14" i="1" s="1"/>
</calcChain>
</file>

<file path=xl/sharedStrings.xml><?xml version="1.0" encoding="utf-8"?>
<sst xmlns="http://schemas.openxmlformats.org/spreadsheetml/2006/main" count="53" uniqueCount="38">
  <si>
    <t>v2D</t>
  </si>
  <si>
    <t>km/s</t>
  </si>
  <si>
    <t>v2D_err</t>
  </si>
  <si>
    <t>a_ra</t>
  </si>
  <si>
    <t>mas/yr^2</t>
  </si>
  <si>
    <t>a_ra_err</t>
  </si>
  <si>
    <t>a_dec</t>
  </si>
  <si>
    <t>a_dec_err</t>
  </si>
  <si>
    <t>2D Velocity</t>
  </si>
  <si>
    <t>2D Acceleration</t>
  </si>
  <si>
    <t>a_prop</t>
  </si>
  <si>
    <t>a_prop_err</t>
  </si>
  <si>
    <t>Star</t>
  </si>
  <si>
    <t>A</t>
  </si>
  <si>
    <t>B</t>
  </si>
  <si>
    <t>C</t>
  </si>
  <si>
    <t>D</t>
  </si>
  <si>
    <t>E</t>
  </si>
  <si>
    <t>F</t>
  </si>
  <si>
    <t>G</t>
  </si>
  <si>
    <t xml:space="preserve">label </t>
  </si>
  <si>
    <t>Assumptions</t>
  </si>
  <si>
    <t>Old email thread</t>
  </si>
  <si>
    <t>binary barycenter velocity is zero</t>
  </si>
  <si>
    <t xml:space="preserve">mass is 2e4 Msun </t>
  </si>
  <si>
    <t>IMBH_Omega_Cen</t>
  </si>
  <si>
    <t>m_primary = 8200*M_SUN</t>
  </si>
  <si>
    <t xml:space="preserve">distance_kpc = 5.43 * u.kpc  </t>
  </si>
  <si>
    <t>r_proj_starA = 0.265"</t>
  </si>
  <si>
    <t xml:space="preserve">angular distance from central mass for the two highest velocity stars </t>
  </si>
  <si>
    <t>lower limit esitmate for central mass</t>
  </si>
  <si>
    <t>distance of omega centauri from earth</t>
  </si>
  <si>
    <t>r_proj_starC = 0.870"</t>
  </si>
  <si>
    <t>v_2D_starA = 113.0 km/s</t>
  </si>
  <si>
    <t>v_2D_starC = 94.9 km/s</t>
  </si>
  <si>
    <t>2D velocities for the two highest velocity stars</t>
  </si>
  <si>
    <t>Approximate average = 0.5"</t>
  </si>
  <si>
    <t>Approximate average = 100 km/s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</si>
</sst>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CF3E-0C71-47E5-BB26-BD319ACFEC32}">
  <dimension ref="A1:G20"/>
  <sheetViews>
    <sheetView workbookViewId="0">
      <selection activeCell="H10" sqref="H10"/>
    </sheetView>
  </sheetViews>
  <sheetFormatPr defaultRowHeight="15" x14ac:dyDescent="0.25"/>
  <cols>
    <col min="2" max="2" width="10.42578125" customWidth="1"/>
    <col min="3" max="3" width="11.28515625" customWidth="1"/>
    <col min="4" max="4" width="11.140625" customWidth="1"/>
    <col min="5" max="5" width="11" customWidth="1"/>
    <col min="6" max="6" width="13" customWidth="1"/>
    <col min="7" max="7" width="10.5703125" customWidth="1"/>
  </cols>
  <sheetData>
    <row r="1" spans="1:7" x14ac:dyDescent="0.25">
      <c r="B1" s="5" t="s">
        <v>8</v>
      </c>
      <c r="C1" s="5"/>
    </row>
    <row r="2" spans="1:7" x14ac:dyDescent="0.25">
      <c r="A2" s="2" t="s">
        <v>12</v>
      </c>
      <c r="B2" s="2" t="s">
        <v>0</v>
      </c>
      <c r="C2" s="2" t="s">
        <v>2</v>
      </c>
    </row>
    <row r="3" spans="1:7" x14ac:dyDescent="0.25">
      <c r="A3" t="s">
        <v>20</v>
      </c>
      <c r="B3" t="s">
        <v>1</v>
      </c>
      <c r="C3" t="s">
        <v>1</v>
      </c>
    </row>
    <row r="4" spans="1:7" x14ac:dyDescent="0.25">
      <c r="A4" t="s">
        <v>13</v>
      </c>
      <c r="B4" s="1">
        <v>113</v>
      </c>
      <c r="C4">
        <v>1.1000000000000001</v>
      </c>
    </row>
    <row r="5" spans="1:7" x14ac:dyDescent="0.25">
      <c r="A5" t="s">
        <v>14</v>
      </c>
      <c r="B5">
        <v>66.599999999999994</v>
      </c>
      <c r="C5">
        <v>4.0999999999999996</v>
      </c>
    </row>
    <row r="6" spans="1:7" x14ac:dyDescent="0.25">
      <c r="A6" t="s">
        <v>15</v>
      </c>
      <c r="B6">
        <v>94.9</v>
      </c>
      <c r="C6">
        <v>1.7</v>
      </c>
    </row>
    <row r="7" spans="1:7" x14ac:dyDescent="0.25">
      <c r="A7" t="s">
        <v>16</v>
      </c>
      <c r="B7">
        <v>77.900000000000006</v>
      </c>
      <c r="C7">
        <v>2</v>
      </c>
    </row>
    <row r="8" spans="1:7" x14ac:dyDescent="0.25">
      <c r="A8" t="s">
        <v>17</v>
      </c>
      <c r="B8">
        <v>69.599999999999994</v>
      </c>
      <c r="C8">
        <v>0.8</v>
      </c>
    </row>
    <row r="9" spans="1:7" x14ac:dyDescent="0.25">
      <c r="A9" t="s">
        <v>18</v>
      </c>
      <c r="B9">
        <v>67.400000000000006</v>
      </c>
      <c r="C9">
        <v>0.4</v>
      </c>
    </row>
    <row r="10" spans="1:7" x14ac:dyDescent="0.25">
      <c r="A10" t="s">
        <v>19</v>
      </c>
      <c r="B10">
        <v>66.2</v>
      </c>
      <c r="C10">
        <v>1.9</v>
      </c>
    </row>
    <row r="11" spans="1:7" x14ac:dyDescent="0.25">
      <c r="B11" s="5" t="s">
        <v>9</v>
      </c>
      <c r="C11" s="5"/>
      <c r="D11" s="5"/>
      <c r="E11" s="5"/>
      <c r="F11" s="5"/>
      <c r="G11" s="5"/>
    </row>
    <row r="12" spans="1:7" x14ac:dyDescent="0.25">
      <c r="A12" s="2" t="s">
        <v>12</v>
      </c>
      <c r="B12" s="2" t="s">
        <v>3</v>
      </c>
      <c r="C12" s="2" t="s">
        <v>5</v>
      </c>
      <c r="D12" s="2" t="s">
        <v>6</v>
      </c>
      <c r="E12" s="2" t="s">
        <v>7</v>
      </c>
      <c r="F12" s="2" t="s">
        <v>10</v>
      </c>
      <c r="G12" s="2" t="s">
        <v>11</v>
      </c>
    </row>
    <row r="13" spans="1:7" x14ac:dyDescent="0.25">
      <c r="A13" t="s">
        <v>20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</row>
    <row r="14" spans="1:7" x14ac:dyDescent="0.25">
      <c r="A14" t="s">
        <v>13</v>
      </c>
      <c r="B14">
        <v>-6.8999999999999999E-3</v>
      </c>
      <c r="C14">
        <v>8.3000000000000001E-3</v>
      </c>
      <c r="D14">
        <v>8.5000000000000006E-3</v>
      </c>
      <c r="E14">
        <v>9.7999999999999997E-3</v>
      </c>
      <c r="F14" s="3">
        <f>SQRT(B14^2 + D14^2)</f>
        <v>1.0948059188732951E-2</v>
      </c>
      <c r="G14" s="3">
        <f>SQRT(((B14/F14)*(C14))^2 + ((D14/F14)*(E14))^2)</f>
        <v>9.2333989280794782E-3</v>
      </c>
    </row>
    <row r="15" spans="1:7" x14ac:dyDescent="0.25">
      <c r="A15" t="s">
        <v>14</v>
      </c>
      <c r="B15">
        <v>7.0199999999999999E-2</v>
      </c>
      <c r="C15">
        <v>2.3900000000000001E-2</v>
      </c>
      <c r="D15">
        <v>2.8799999999999999E-2</v>
      </c>
      <c r="E15">
        <v>1.5699999999999999E-2</v>
      </c>
      <c r="F15" s="3">
        <f t="shared" ref="F15:F20" si="0">SQRT(B15^2 + D15^2)</f>
        <v>7.5878060070088765E-2</v>
      </c>
      <c r="G15" s="3">
        <f t="shared" ref="G15:G20" si="1">SQRT(((B15/F15)*(C15))^2 + ((D15/F15)*(E15))^2)</f>
        <v>2.2900433482490844E-2</v>
      </c>
    </row>
    <row r="16" spans="1:7" x14ac:dyDescent="0.25">
      <c r="A16" t="s">
        <v>15</v>
      </c>
      <c r="B16">
        <v>2.8E-3</v>
      </c>
      <c r="C16">
        <v>3.3300000000000003E-2</v>
      </c>
      <c r="D16">
        <v>-6.0000000000000001E-3</v>
      </c>
      <c r="E16">
        <v>1.23E-2</v>
      </c>
      <c r="F16" s="3">
        <f t="shared" si="0"/>
        <v>6.6211781428987398E-3</v>
      </c>
      <c r="G16" s="3">
        <f t="shared" si="1"/>
        <v>1.795938849283283E-2</v>
      </c>
    </row>
    <row r="17" spans="1:7" x14ac:dyDescent="0.25">
      <c r="A17" t="s">
        <v>16</v>
      </c>
      <c r="B17">
        <v>3.5700000000000003E-2</v>
      </c>
      <c r="C17">
        <v>1.77E-2</v>
      </c>
      <c r="D17">
        <v>-1.9400000000000001E-2</v>
      </c>
      <c r="E17">
        <v>1.6199999999999999E-2</v>
      </c>
      <c r="F17" s="3">
        <f t="shared" si="0"/>
        <v>4.063065345278119E-2</v>
      </c>
      <c r="G17" s="3">
        <f t="shared" si="1"/>
        <v>1.7369434104720045E-2</v>
      </c>
    </row>
    <row r="18" spans="1:7" x14ac:dyDescent="0.25">
      <c r="A18" t="s">
        <v>17</v>
      </c>
      <c r="B18">
        <v>7.1999999999999998E-3</v>
      </c>
      <c r="C18">
        <v>4.1999999999999997E-3</v>
      </c>
      <c r="D18">
        <v>-8.9999999999999998E-4</v>
      </c>
      <c r="E18">
        <v>7.4999999999999997E-3</v>
      </c>
      <c r="F18" s="3">
        <f t="shared" si="0"/>
        <v>7.256031973468695E-3</v>
      </c>
      <c r="G18" s="3">
        <f t="shared" si="1"/>
        <v>4.2701288036779408E-3</v>
      </c>
    </row>
    <row r="19" spans="1:7" x14ac:dyDescent="0.25">
      <c r="A19" t="s">
        <v>18</v>
      </c>
      <c r="B19">
        <v>5.1999999999999998E-3</v>
      </c>
      <c r="C19">
        <v>3.8E-3</v>
      </c>
      <c r="D19">
        <v>-1.5E-3</v>
      </c>
      <c r="E19">
        <v>3.8E-3</v>
      </c>
      <c r="F19" s="3">
        <f t="shared" si="0"/>
        <v>5.4120236510939229E-3</v>
      </c>
      <c r="G19" s="3">
        <f t="shared" si="1"/>
        <v>3.8E-3</v>
      </c>
    </row>
    <row r="20" spans="1:7" x14ac:dyDescent="0.25">
      <c r="A20" t="s">
        <v>19</v>
      </c>
      <c r="B20">
        <v>-1.9699999999999999E-2</v>
      </c>
      <c r="C20">
        <v>2.6700000000000002E-2</v>
      </c>
      <c r="D20">
        <v>1.7299999999999999E-2</v>
      </c>
      <c r="E20">
        <v>1.7000000000000001E-2</v>
      </c>
      <c r="F20" s="3">
        <f t="shared" si="0"/>
        <v>2.6217932794177345E-2</v>
      </c>
      <c r="G20" s="3">
        <f t="shared" si="1"/>
        <v>2.2985329365217393E-2</v>
      </c>
    </row>
  </sheetData>
  <mergeCells count="2">
    <mergeCell ref="B1:C1"/>
    <mergeCell ref="B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6ED7-958E-4ACE-93C9-1A63DD8C9A78}">
  <dimension ref="A1:E8"/>
  <sheetViews>
    <sheetView tabSelected="1" topLeftCell="A2" workbookViewId="0">
      <selection activeCell="D19" sqref="D19"/>
    </sheetView>
  </sheetViews>
  <sheetFormatPr defaultRowHeight="15" x14ac:dyDescent="0.25"/>
  <cols>
    <col min="1" max="1" width="30.5703125" customWidth="1"/>
    <col min="3" max="3" width="24.7109375" customWidth="1"/>
    <col min="4" max="4" width="56.7109375" customWidth="1"/>
    <col min="5" max="5" width="30.140625" customWidth="1"/>
  </cols>
  <sheetData>
    <row r="1" spans="1:5" x14ac:dyDescent="0.25">
      <c r="A1" s="9" t="s">
        <v>21</v>
      </c>
      <c r="B1" s="9"/>
      <c r="C1" s="9"/>
      <c r="D1" s="9"/>
    </row>
    <row r="2" spans="1:5" x14ac:dyDescent="0.25">
      <c r="A2" s="2" t="s">
        <v>22</v>
      </c>
      <c r="C2" s="2" t="s">
        <v>25</v>
      </c>
    </row>
    <row r="3" spans="1:5" x14ac:dyDescent="0.25">
      <c r="A3" t="s">
        <v>23</v>
      </c>
      <c r="C3" t="s">
        <v>26</v>
      </c>
      <c r="D3" s="6" t="s">
        <v>30</v>
      </c>
    </row>
    <row r="4" spans="1:5" ht="17.25" customHeight="1" x14ac:dyDescent="0.25">
      <c r="A4" s="6" t="s">
        <v>24</v>
      </c>
      <c r="C4" s="7" t="s">
        <v>27</v>
      </c>
      <c r="D4" s="6" t="s">
        <v>31</v>
      </c>
    </row>
    <row r="5" spans="1:5" ht="15.75" x14ac:dyDescent="0.25">
      <c r="A5" s="4"/>
      <c r="C5" t="s">
        <v>28</v>
      </c>
      <c r="D5" s="8" t="s">
        <v>29</v>
      </c>
      <c r="E5" s="10" t="s">
        <v>36</v>
      </c>
    </row>
    <row r="6" spans="1:5" x14ac:dyDescent="0.25">
      <c r="C6" t="s">
        <v>32</v>
      </c>
      <c r="D6" s="8"/>
      <c r="E6" s="10"/>
    </row>
    <row r="7" spans="1:5" x14ac:dyDescent="0.25">
      <c r="C7" t="s">
        <v>33</v>
      </c>
      <c r="D7" s="10" t="s">
        <v>35</v>
      </c>
      <c r="E7" s="10" t="s">
        <v>37</v>
      </c>
    </row>
    <row r="8" spans="1:5" x14ac:dyDescent="0.25">
      <c r="C8" t="s">
        <v>34</v>
      </c>
      <c r="D8" s="10"/>
      <c r="E8" s="10"/>
    </row>
  </sheetData>
  <mergeCells count="5">
    <mergeCell ref="D5:D6"/>
    <mergeCell ref="A1:D1"/>
    <mergeCell ref="D7:D8"/>
    <mergeCell ref="E5:E6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v2D and a_mag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Hayduk</dc:creator>
  <cp:lastModifiedBy>Mackenzie Hayduk</cp:lastModifiedBy>
  <dcterms:created xsi:type="dcterms:W3CDTF">2025-05-06T17:09:33Z</dcterms:created>
  <dcterms:modified xsi:type="dcterms:W3CDTF">2025-05-16T18:56:56Z</dcterms:modified>
</cp:coreProperties>
</file>