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13_ncr:1_{6F7AB9CA-5C40-4D24-B85A-43D1527B8F12}" xr6:coauthVersionLast="41" xr6:coauthVersionMax="41" xr10:uidLastSave="{00000000-0000-0000-0000-000000000000}"/>
  <bookViews>
    <workbookView xWindow="-120" yWindow="-120" windowWidth="20730" windowHeight="11160" firstSheet="16" activeTab="30" xr2:uid="{00000000-000D-0000-FFFF-FFFF00000000}"/>
  </bookViews>
  <sheets>
    <sheet name="BON DE PREPARATION" sheetId="1" r:id="rId1"/>
    <sheet name="1" sheetId="11" r:id="rId2"/>
    <sheet name="2" sheetId="7" r:id="rId3"/>
    <sheet name="3" sheetId="13" r:id="rId4"/>
    <sheet name="4" sheetId="9" r:id="rId5"/>
    <sheet name="5" sheetId="8" r:id="rId6"/>
    <sheet name="6" sheetId="3" r:id="rId7"/>
    <sheet name="7" sheetId="6" r:id="rId8"/>
    <sheet name="8" sheetId="5" r:id="rId9"/>
    <sheet name="9" sheetId="10" r:id="rId10"/>
    <sheet name="10" sheetId="12" r:id="rId11"/>
    <sheet name="11" sheetId="14" r:id="rId12"/>
    <sheet name="12" sheetId="4" r:id="rId13"/>
    <sheet name="13" sheetId="15" r:id="rId14"/>
    <sheet name="14" sheetId="16" r:id="rId15"/>
    <sheet name="15" sheetId="17" r:id="rId16"/>
    <sheet name="16" sheetId="18" r:id="rId17"/>
    <sheet name="17" sheetId="19" r:id="rId18"/>
    <sheet name="18" sheetId="20" r:id="rId19"/>
    <sheet name="19" sheetId="21" r:id="rId20"/>
    <sheet name="20" sheetId="22" r:id="rId21"/>
    <sheet name="21" sheetId="23" r:id="rId22"/>
    <sheet name="22" sheetId="24" r:id="rId23"/>
    <sheet name="23" sheetId="25" r:id="rId24"/>
    <sheet name="24" sheetId="26" r:id="rId25"/>
    <sheet name="25" sheetId="27" r:id="rId26"/>
    <sheet name="26" sheetId="28" r:id="rId27"/>
    <sheet name="27" sheetId="29" r:id="rId28"/>
    <sheet name="28" sheetId="30" r:id="rId29"/>
    <sheet name="29" sheetId="31" r:id="rId30"/>
    <sheet name="30" sheetId="32" r:id="rId31"/>
    <sheet name="10 (4)" sheetId="33" r:id="rId32"/>
    <sheet name="11 (3)" sheetId="34" r:id="rId33"/>
    <sheet name="12 (3)" sheetId="35" r:id="rId34"/>
    <sheet name="13 (3)" sheetId="36" r:id="rId35"/>
    <sheet name="14 (3)" sheetId="37" r:id="rId36"/>
    <sheet name="15 (3)" sheetId="38" r:id="rId37"/>
    <sheet name="16 (3)" sheetId="39" r:id="rId38"/>
    <sheet name="17 (3)" sheetId="40" r:id="rId39"/>
    <sheet name="18 (3)" sheetId="41" r:id="rId40"/>
    <sheet name="19 (3)" sheetId="42" r:id="rId41"/>
    <sheet name="10 (5)" sheetId="43" r:id="rId4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6" i="43" l="1"/>
  <c r="F45" i="43"/>
  <c r="F44" i="43"/>
  <c r="F43" i="43"/>
  <c r="F42" i="43"/>
  <c r="F41" i="43"/>
  <c r="F40" i="43"/>
  <c r="F39" i="43"/>
  <c r="F38" i="43"/>
  <c r="F37" i="43"/>
  <c r="F36" i="43"/>
  <c r="F35" i="43"/>
  <c r="F34" i="43"/>
  <c r="F33" i="43"/>
  <c r="F32" i="43"/>
  <c r="F31" i="43"/>
  <c r="F30" i="43"/>
  <c r="F29" i="43"/>
  <c r="F28" i="43"/>
  <c r="F27" i="43"/>
  <c r="F26" i="43"/>
  <c r="F25" i="43"/>
  <c r="F24" i="43"/>
  <c r="F23" i="43"/>
  <c r="F22" i="43"/>
  <c r="F21" i="43"/>
  <c r="F20" i="43"/>
  <c r="F19" i="43"/>
  <c r="F18" i="43"/>
  <c r="F17" i="43"/>
  <c r="F16" i="43"/>
  <c r="F15" i="43"/>
  <c r="F14" i="43"/>
  <c r="F13" i="43"/>
  <c r="F46" i="43" s="1"/>
  <c r="F12" i="43"/>
  <c r="E9" i="43"/>
  <c r="B9" i="43"/>
  <c r="D46" i="42"/>
  <c r="F45" i="42"/>
  <c r="F44" i="42"/>
  <c r="F43" i="42"/>
  <c r="F42" i="42"/>
  <c r="F41" i="42"/>
  <c r="F40" i="42"/>
  <c r="F39" i="42"/>
  <c r="F38" i="42"/>
  <c r="F37" i="42"/>
  <c r="F36" i="42"/>
  <c r="F35" i="42"/>
  <c r="F34" i="42"/>
  <c r="F33" i="42"/>
  <c r="F32" i="42"/>
  <c r="F31" i="42"/>
  <c r="F30" i="42"/>
  <c r="F29" i="42"/>
  <c r="F28" i="42"/>
  <c r="F27" i="42"/>
  <c r="F26" i="42"/>
  <c r="F25" i="42"/>
  <c r="F24" i="42"/>
  <c r="F23" i="42"/>
  <c r="F22" i="42"/>
  <c r="F21" i="42"/>
  <c r="F20" i="42"/>
  <c r="F19" i="42"/>
  <c r="F18" i="42"/>
  <c r="F17" i="42"/>
  <c r="F16" i="42"/>
  <c r="F15" i="42"/>
  <c r="F14" i="42"/>
  <c r="F13" i="42"/>
  <c r="F46" i="42" s="1"/>
  <c r="F12" i="42"/>
  <c r="E9" i="42"/>
  <c r="D46" i="41"/>
  <c r="F45" i="41"/>
  <c r="F44" i="41"/>
  <c r="F43" i="41"/>
  <c r="F42" i="41"/>
  <c r="F41" i="41"/>
  <c r="F40" i="41"/>
  <c r="F39" i="41"/>
  <c r="F38" i="41"/>
  <c r="F37" i="41"/>
  <c r="F36" i="41"/>
  <c r="F35" i="41"/>
  <c r="F34" i="41"/>
  <c r="F33" i="41"/>
  <c r="F32" i="41"/>
  <c r="F31" i="41"/>
  <c r="F30" i="41"/>
  <c r="F29" i="41"/>
  <c r="F28" i="41"/>
  <c r="F27" i="41"/>
  <c r="F26" i="41"/>
  <c r="F25" i="41"/>
  <c r="F24" i="41"/>
  <c r="F23" i="41"/>
  <c r="F22" i="41"/>
  <c r="F21" i="41"/>
  <c r="F20" i="41"/>
  <c r="F19" i="41"/>
  <c r="F18" i="41"/>
  <c r="F17" i="41"/>
  <c r="F16" i="41"/>
  <c r="F15" i="41"/>
  <c r="F14" i="41"/>
  <c r="F13" i="41"/>
  <c r="F12" i="41"/>
  <c r="F46" i="41" s="1"/>
  <c r="E9" i="41"/>
  <c r="B9" i="41"/>
  <c r="D46" i="40"/>
  <c r="F45" i="40"/>
  <c r="F44" i="40"/>
  <c r="F43" i="40"/>
  <c r="F42" i="40"/>
  <c r="F41" i="40"/>
  <c r="F40" i="40"/>
  <c r="F39" i="40"/>
  <c r="F38" i="40"/>
  <c r="F37" i="40"/>
  <c r="F36" i="40"/>
  <c r="F35" i="40"/>
  <c r="F34" i="40"/>
  <c r="F33" i="40"/>
  <c r="F32" i="40"/>
  <c r="F31" i="40"/>
  <c r="F30" i="40"/>
  <c r="F29" i="40"/>
  <c r="F28" i="40"/>
  <c r="F27" i="40"/>
  <c r="F26" i="40"/>
  <c r="F25" i="40"/>
  <c r="F24" i="40"/>
  <c r="F23" i="40"/>
  <c r="F22" i="40"/>
  <c r="F21" i="40"/>
  <c r="F20" i="40"/>
  <c r="F19" i="40"/>
  <c r="F18" i="40"/>
  <c r="F17" i="40"/>
  <c r="F16" i="40"/>
  <c r="F15" i="40"/>
  <c r="F14" i="40"/>
  <c r="F13" i="40"/>
  <c r="F12" i="40"/>
  <c r="F46" i="40" s="1"/>
  <c r="E9" i="40"/>
  <c r="B9" i="40"/>
  <c r="D46" i="39"/>
  <c r="F45" i="39"/>
  <c r="F44" i="39"/>
  <c r="F43" i="39"/>
  <c r="F42" i="39"/>
  <c r="F41" i="39"/>
  <c r="F40" i="39"/>
  <c r="F39" i="39"/>
  <c r="F38" i="39"/>
  <c r="F37" i="39"/>
  <c r="F36" i="39"/>
  <c r="F35" i="39"/>
  <c r="F34" i="39"/>
  <c r="F33" i="39"/>
  <c r="F32" i="39"/>
  <c r="F31" i="39"/>
  <c r="F30" i="39"/>
  <c r="F29" i="39"/>
  <c r="F28" i="39"/>
  <c r="F27" i="39"/>
  <c r="F26" i="39"/>
  <c r="F25" i="39"/>
  <c r="F24" i="39"/>
  <c r="F23" i="39"/>
  <c r="F22" i="39"/>
  <c r="F21" i="39"/>
  <c r="F20" i="39"/>
  <c r="F19" i="39"/>
  <c r="F18" i="39"/>
  <c r="F17" i="39"/>
  <c r="F16" i="39"/>
  <c r="F15" i="39"/>
  <c r="F14" i="39"/>
  <c r="F13" i="39"/>
  <c r="F12" i="39"/>
  <c r="F46" i="39" s="1"/>
  <c r="E9" i="39"/>
  <c r="B9" i="39"/>
  <c r="D46" i="38"/>
  <c r="F45" i="38"/>
  <c r="F44" i="38"/>
  <c r="F43" i="38"/>
  <c r="F42" i="38"/>
  <c r="F41" i="38"/>
  <c r="F40" i="38"/>
  <c r="F39" i="38"/>
  <c r="F38" i="38"/>
  <c r="F37" i="38"/>
  <c r="F36" i="38"/>
  <c r="F35" i="38"/>
  <c r="F34" i="38"/>
  <c r="F33" i="38"/>
  <c r="F32" i="38"/>
  <c r="F31" i="38"/>
  <c r="F30" i="38"/>
  <c r="F29" i="38"/>
  <c r="F28" i="38"/>
  <c r="F27" i="38"/>
  <c r="F26" i="38"/>
  <c r="F25" i="38"/>
  <c r="F24" i="38"/>
  <c r="F23" i="38"/>
  <c r="F22" i="38"/>
  <c r="F21" i="38"/>
  <c r="F20" i="38"/>
  <c r="F19" i="38"/>
  <c r="F18" i="38"/>
  <c r="F17" i="38"/>
  <c r="F16" i="38"/>
  <c r="F15" i="38"/>
  <c r="F14" i="38"/>
  <c r="F13" i="38"/>
  <c r="F12" i="38"/>
  <c r="F46" i="38" s="1"/>
  <c r="E9" i="38"/>
  <c r="B9" i="38"/>
  <c r="D46" i="37"/>
  <c r="F45" i="37"/>
  <c r="F44" i="37"/>
  <c r="F43" i="37"/>
  <c r="F42" i="37"/>
  <c r="F41" i="37"/>
  <c r="F40" i="37"/>
  <c r="F39" i="37"/>
  <c r="F38" i="37"/>
  <c r="F37" i="37"/>
  <c r="F36" i="37"/>
  <c r="F35" i="37"/>
  <c r="F34" i="37"/>
  <c r="F33" i="37"/>
  <c r="F32" i="37"/>
  <c r="F31" i="37"/>
  <c r="F30" i="37"/>
  <c r="F29" i="37"/>
  <c r="F28" i="37"/>
  <c r="F27" i="37"/>
  <c r="F26" i="37"/>
  <c r="F25" i="37"/>
  <c r="F24" i="37"/>
  <c r="F23" i="37"/>
  <c r="F22" i="37"/>
  <c r="F21" i="37"/>
  <c r="F20" i="37"/>
  <c r="F19" i="37"/>
  <c r="F18" i="37"/>
  <c r="F17" i="37"/>
  <c r="F16" i="37"/>
  <c r="F15" i="37"/>
  <c r="F14" i="37"/>
  <c r="F13" i="37"/>
  <c r="F12" i="37"/>
  <c r="F46" i="37" s="1"/>
  <c r="E9" i="37"/>
  <c r="B9" i="37"/>
  <c r="D46" i="36"/>
  <c r="F45" i="36"/>
  <c r="F44" i="36"/>
  <c r="F43" i="36"/>
  <c r="F42" i="36"/>
  <c r="F41" i="36"/>
  <c r="F40" i="36"/>
  <c r="F39" i="36"/>
  <c r="F38" i="36"/>
  <c r="F37" i="36"/>
  <c r="F36" i="36"/>
  <c r="F35" i="36"/>
  <c r="F34" i="36"/>
  <c r="F33" i="36"/>
  <c r="F32" i="36"/>
  <c r="F31" i="36"/>
  <c r="F30" i="36"/>
  <c r="F29" i="36"/>
  <c r="F28" i="36"/>
  <c r="F27" i="36"/>
  <c r="F26" i="36"/>
  <c r="F25" i="36"/>
  <c r="F24" i="36"/>
  <c r="F23" i="36"/>
  <c r="F22" i="36"/>
  <c r="F21" i="36"/>
  <c r="F20" i="36"/>
  <c r="F19" i="36"/>
  <c r="F18" i="36"/>
  <c r="F17" i="36"/>
  <c r="F16" i="36"/>
  <c r="F15" i="36"/>
  <c r="F14" i="36"/>
  <c r="F13" i="36"/>
  <c r="F12" i="36"/>
  <c r="F46" i="36" s="1"/>
  <c r="E9" i="36"/>
  <c r="B9" i="36"/>
  <c r="D46" i="35"/>
  <c r="F45" i="35"/>
  <c r="F44" i="35"/>
  <c r="F43" i="35"/>
  <c r="F42" i="35"/>
  <c r="F41" i="35"/>
  <c r="F40" i="35"/>
  <c r="F39" i="35"/>
  <c r="F38" i="35"/>
  <c r="F37" i="35"/>
  <c r="F36" i="35"/>
  <c r="F35" i="35"/>
  <c r="F34" i="35"/>
  <c r="F33" i="35"/>
  <c r="F32" i="35"/>
  <c r="F31" i="35"/>
  <c r="F30" i="35"/>
  <c r="F29" i="35"/>
  <c r="F28" i="35"/>
  <c r="F27" i="35"/>
  <c r="F26" i="35"/>
  <c r="F25" i="35"/>
  <c r="F24" i="35"/>
  <c r="F23" i="35"/>
  <c r="F22" i="35"/>
  <c r="F21" i="35"/>
  <c r="F20" i="35"/>
  <c r="F19" i="35"/>
  <c r="F18" i="35"/>
  <c r="F17" i="35"/>
  <c r="F16" i="35"/>
  <c r="F15" i="35"/>
  <c r="F14" i="35"/>
  <c r="F13" i="35"/>
  <c r="F12" i="35"/>
  <c r="F46" i="35" s="1"/>
  <c r="E9" i="35"/>
  <c r="B9" i="35"/>
  <c r="D46" i="34"/>
  <c r="F45" i="34"/>
  <c r="F44" i="34"/>
  <c r="F43" i="34"/>
  <c r="F42" i="34"/>
  <c r="F41" i="34"/>
  <c r="F40" i="34"/>
  <c r="F39" i="34"/>
  <c r="F38" i="34"/>
  <c r="F37" i="34"/>
  <c r="F36" i="34"/>
  <c r="F35" i="34"/>
  <c r="F34" i="34"/>
  <c r="F33" i="34"/>
  <c r="F32" i="34"/>
  <c r="F31" i="34"/>
  <c r="F30" i="34"/>
  <c r="F29" i="34"/>
  <c r="F28" i="34"/>
  <c r="F27" i="34"/>
  <c r="F26" i="34"/>
  <c r="F25" i="34"/>
  <c r="F24" i="34"/>
  <c r="F23" i="34"/>
  <c r="F22" i="34"/>
  <c r="F21" i="34"/>
  <c r="F20" i="34"/>
  <c r="F19" i="34"/>
  <c r="F18" i="34"/>
  <c r="F17" i="34"/>
  <c r="F16" i="34"/>
  <c r="F15" i="34"/>
  <c r="F14" i="34"/>
  <c r="F13" i="34"/>
  <c r="F12" i="34"/>
  <c r="F46" i="34" s="1"/>
  <c r="E9" i="34"/>
  <c r="B9" i="34"/>
  <c r="D46" i="33"/>
  <c r="F45" i="33"/>
  <c r="F44" i="33"/>
  <c r="F43" i="33"/>
  <c r="F42" i="33"/>
  <c r="F41" i="33"/>
  <c r="F40" i="33"/>
  <c r="F39" i="33"/>
  <c r="F38" i="33"/>
  <c r="F37" i="33"/>
  <c r="F36" i="33"/>
  <c r="F35" i="33"/>
  <c r="F34" i="33"/>
  <c r="F33" i="33"/>
  <c r="F32" i="33"/>
  <c r="F31" i="33"/>
  <c r="F30" i="33"/>
  <c r="F29" i="33"/>
  <c r="F28" i="33"/>
  <c r="F27" i="33"/>
  <c r="F26" i="33"/>
  <c r="F25" i="33"/>
  <c r="F24" i="33"/>
  <c r="F23" i="33"/>
  <c r="F22" i="33"/>
  <c r="F21" i="33"/>
  <c r="F20" i="33"/>
  <c r="F19" i="33"/>
  <c r="F18" i="33"/>
  <c r="F17" i="33"/>
  <c r="F16" i="33"/>
  <c r="F15" i="33"/>
  <c r="F14" i="33"/>
  <c r="F13" i="33"/>
  <c r="F12" i="33"/>
  <c r="E9" i="33"/>
  <c r="B9" i="33"/>
  <c r="D46" i="32"/>
  <c r="F45" i="32"/>
  <c r="F44" i="32"/>
  <c r="F43" i="32"/>
  <c r="F42" i="32"/>
  <c r="F41" i="32"/>
  <c r="F40" i="32"/>
  <c r="F39" i="32"/>
  <c r="F38" i="32"/>
  <c r="F37" i="32"/>
  <c r="F36" i="32"/>
  <c r="F35" i="32"/>
  <c r="F34" i="32"/>
  <c r="F33" i="32"/>
  <c r="F32" i="32"/>
  <c r="F31" i="32"/>
  <c r="F30" i="32"/>
  <c r="F29" i="32"/>
  <c r="F28" i="32"/>
  <c r="F27" i="32"/>
  <c r="F26" i="32"/>
  <c r="F25" i="32"/>
  <c r="F24" i="32"/>
  <c r="F23" i="32"/>
  <c r="F22" i="32"/>
  <c r="F21" i="32"/>
  <c r="F20" i="32"/>
  <c r="F19" i="32"/>
  <c r="F18" i="32"/>
  <c r="F17" i="32"/>
  <c r="F16" i="32"/>
  <c r="F15" i="32"/>
  <c r="F14" i="32"/>
  <c r="F13" i="32"/>
  <c r="F46" i="32" s="1"/>
  <c r="F12" i="32"/>
  <c r="E9" i="32"/>
  <c r="B9" i="32"/>
  <c r="D46" i="31"/>
  <c r="F45" i="31"/>
  <c r="F44" i="31"/>
  <c r="F43" i="31"/>
  <c r="F42" i="31"/>
  <c r="F41" i="31"/>
  <c r="F40" i="31"/>
  <c r="F39" i="31"/>
  <c r="F38" i="31"/>
  <c r="F37" i="31"/>
  <c r="F36" i="31"/>
  <c r="F35" i="31"/>
  <c r="F34" i="31"/>
  <c r="F33" i="31"/>
  <c r="F32" i="31"/>
  <c r="F31" i="31"/>
  <c r="F30" i="31"/>
  <c r="F29" i="31"/>
  <c r="F28" i="31"/>
  <c r="F27" i="31"/>
  <c r="F26" i="31"/>
  <c r="F25" i="31"/>
  <c r="F24" i="31"/>
  <c r="F23" i="31"/>
  <c r="F22" i="31"/>
  <c r="F21" i="31"/>
  <c r="F20" i="31"/>
  <c r="F19" i="31"/>
  <c r="F18" i="31"/>
  <c r="F17" i="31"/>
  <c r="F16" i="31"/>
  <c r="F15" i="31"/>
  <c r="F46" i="31" s="1"/>
  <c r="F14" i="31"/>
  <c r="F13" i="31"/>
  <c r="F12" i="31"/>
  <c r="E9" i="31"/>
  <c r="D46" i="30"/>
  <c r="F45" i="30"/>
  <c r="F44" i="30"/>
  <c r="F43" i="30"/>
  <c r="F42" i="30"/>
  <c r="F41" i="30"/>
  <c r="F40" i="30"/>
  <c r="F39" i="30"/>
  <c r="F38" i="30"/>
  <c r="F37" i="30"/>
  <c r="F36" i="30"/>
  <c r="F35" i="30"/>
  <c r="F34" i="30"/>
  <c r="F33" i="30"/>
  <c r="F32" i="30"/>
  <c r="F31" i="30"/>
  <c r="F30" i="30"/>
  <c r="F29" i="30"/>
  <c r="F28" i="30"/>
  <c r="F27" i="30"/>
  <c r="F26" i="30"/>
  <c r="F25" i="30"/>
  <c r="F24" i="30"/>
  <c r="F23" i="30"/>
  <c r="F22" i="30"/>
  <c r="F21" i="30"/>
  <c r="F20" i="30"/>
  <c r="F19" i="30"/>
  <c r="F18" i="30"/>
  <c r="F17" i="30"/>
  <c r="F16" i="30"/>
  <c r="F15" i="30"/>
  <c r="F14" i="30"/>
  <c r="F13" i="30"/>
  <c r="F12" i="30"/>
  <c r="F46" i="30" s="1"/>
  <c r="E9" i="30"/>
  <c r="B9" i="30"/>
  <c r="D46" i="29"/>
  <c r="F45" i="29"/>
  <c r="F44" i="29"/>
  <c r="F43" i="29"/>
  <c r="F42" i="29"/>
  <c r="F41" i="29"/>
  <c r="F40" i="29"/>
  <c r="F39" i="29"/>
  <c r="F38" i="29"/>
  <c r="F37" i="29"/>
  <c r="F36" i="29"/>
  <c r="F35" i="29"/>
  <c r="F34" i="29"/>
  <c r="F33" i="29"/>
  <c r="F32" i="29"/>
  <c r="F31" i="29"/>
  <c r="F30" i="29"/>
  <c r="F29" i="29"/>
  <c r="F28" i="29"/>
  <c r="F27" i="29"/>
  <c r="F26" i="29"/>
  <c r="F25" i="29"/>
  <c r="F24" i="29"/>
  <c r="F23" i="29"/>
  <c r="F22" i="29"/>
  <c r="F21" i="29"/>
  <c r="F20" i="29"/>
  <c r="F19" i="29"/>
  <c r="F18" i="29"/>
  <c r="F17" i="29"/>
  <c r="F16" i="29"/>
  <c r="F15" i="29"/>
  <c r="F14" i="29"/>
  <c r="F13" i="29"/>
  <c r="F12" i="29"/>
  <c r="F46" i="29" s="1"/>
  <c r="E9" i="29"/>
  <c r="B9" i="29"/>
  <c r="D46" i="28"/>
  <c r="F45" i="28"/>
  <c r="F44" i="28"/>
  <c r="F43" i="28"/>
  <c r="F42" i="28"/>
  <c r="F41" i="28"/>
  <c r="F40" i="28"/>
  <c r="F39" i="28"/>
  <c r="F38" i="28"/>
  <c r="F37" i="28"/>
  <c r="F36" i="28"/>
  <c r="F35" i="28"/>
  <c r="F34" i="28"/>
  <c r="F33" i="28"/>
  <c r="F32" i="28"/>
  <c r="F31" i="28"/>
  <c r="F30" i="28"/>
  <c r="F29" i="28"/>
  <c r="F28" i="28"/>
  <c r="F27" i="28"/>
  <c r="F26" i="28"/>
  <c r="F25" i="28"/>
  <c r="F24" i="28"/>
  <c r="F23" i="28"/>
  <c r="F22" i="28"/>
  <c r="F21" i="28"/>
  <c r="F20" i="28"/>
  <c r="F19" i="28"/>
  <c r="F18" i="28"/>
  <c r="F17" i="28"/>
  <c r="F16" i="28"/>
  <c r="F15" i="28"/>
  <c r="F14" i="28"/>
  <c r="F13" i="28"/>
  <c r="F12" i="28"/>
  <c r="F46" i="28" s="1"/>
  <c r="E9" i="28"/>
  <c r="B9" i="28"/>
  <c r="D46" i="27"/>
  <c r="F45" i="27"/>
  <c r="F44" i="27"/>
  <c r="F43" i="27"/>
  <c r="F42" i="27"/>
  <c r="F41" i="27"/>
  <c r="F40" i="27"/>
  <c r="F39" i="27"/>
  <c r="F38" i="27"/>
  <c r="F37" i="27"/>
  <c r="F36" i="27"/>
  <c r="F35" i="27"/>
  <c r="F34" i="27"/>
  <c r="F33" i="27"/>
  <c r="F32" i="27"/>
  <c r="F31" i="27"/>
  <c r="F30" i="27"/>
  <c r="F29" i="27"/>
  <c r="F28" i="27"/>
  <c r="F27" i="27"/>
  <c r="F26" i="27"/>
  <c r="F25" i="27"/>
  <c r="F24" i="27"/>
  <c r="F23" i="27"/>
  <c r="F22" i="27"/>
  <c r="F21" i="27"/>
  <c r="F20" i="27"/>
  <c r="F19" i="27"/>
  <c r="F18" i="27"/>
  <c r="F17" i="27"/>
  <c r="F16" i="27"/>
  <c r="F15" i="27"/>
  <c r="F14" i="27"/>
  <c r="F13" i="27"/>
  <c r="F12" i="27"/>
  <c r="F46" i="27" s="1"/>
  <c r="E9" i="27"/>
  <c r="B9" i="27"/>
  <c r="D46" i="26"/>
  <c r="F45" i="26"/>
  <c r="F44" i="26"/>
  <c r="F43" i="26"/>
  <c r="F42" i="26"/>
  <c r="F41" i="26"/>
  <c r="F40" i="26"/>
  <c r="F39" i="26"/>
  <c r="F38" i="26"/>
  <c r="F37" i="26"/>
  <c r="F36" i="26"/>
  <c r="F35" i="26"/>
  <c r="F34" i="26"/>
  <c r="F33" i="26"/>
  <c r="F32" i="26"/>
  <c r="F31" i="26"/>
  <c r="F30" i="26"/>
  <c r="F29" i="26"/>
  <c r="F28" i="26"/>
  <c r="F27" i="26"/>
  <c r="F26" i="26"/>
  <c r="F25" i="26"/>
  <c r="F24" i="26"/>
  <c r="F23" i="26"/>
  <c r="F22" i="26"/>
  <c r="F21" i="26"/>
  <c r="F20" i="26"/>
  <c r="F19" i="26"/>
  <c r="F18" i="26"/>
  <c r="F17" i="26"/>
  <c r="F16" i="26"/>
  <c r="F15" i="26"/>
  <c r="F14" i="26"/>
  <c r="F13" i="26"/>
  <c r="F12" i="26"/>
  <c r="F46" i="26" s="1"/>
  <c r="E9" i="26"/>
  <c r="B9" i="26"/>
  <c r="D46" i="25"/>
  <c r="F45" i="25"/>
  <c r="F44" i="25"/>
  <c r="F43" i="25"/>
  <c r="F42" i="25"/>
  <c r="F41" i="25"/>
  <c r="F40" i="25"/>
  <c r="F39" i="25"/>
  <c r="F38" i="25"/>
  <c r="F37" i="25"/>
  <c r="F36" i="25"/>
  <c r="F35" i="25"/>
  <c r="F34" i="25"/>
  <c r="F33" i="25"/>
  <c r="F32" i="25"/>
  <c r="F31" i="25"/>
  <c r="F30" i="25"/>
  <c r="F29" i="25"/>
  <c r="F28" i="25"/>
  <c r="F27" i="25"/>
  <c r="F26" i="25"/>
  <c r="F25" i="25"/>
  <c r="F24" i="25"/>
  <c r="F23" i="25"/>
  <c r="F22" i="25"/>
  <c r="F21" i="25"/>
  <c r="F20" i="25"/>
  <c r="F19" i="25"/>
  <c r="F18" i="25"/>
  <c r="F17" i="25"/>
  <c r="F16" i="25"/>
  <c r="F15" i="25"/>
  <c r="F14" i="25"/>
  <c r="F13" i="25"/>
  <c r="F12" i="25"/>
  <c r="F46" i="25" s="1"/>
  <c r="E9" i="25"/>
  <c r="B9" i="25"/>
  <c r="D46" i="24"/>
  <c r="F45" i="24"/>
  <c r="F44" i="24"/>
  <c r="F43" i="24"/>
  <c r="F42" i="24"/>
  <c r="F41" i="24"/>
  <c r="F40" i="24"/>
  <c r="F39" i="24"/>
  <c r="F38" i="24"/>
  <c r="F37" i="24"/>
  <c r="F36" i="24"/>
  <c r="F35" i="24"/>
  <c r="F34" i="24"/>
  <c r="F33" i="24"/>
  <c r="F32" i="24"/>
  <c r="F31" i="24"/>
  <c r="F30" i="24"/>
  <c r="F29" i="24"/>
  <c r="F28" i="24"/>
  <c r="F27" i="24"/>
  <c r="F26" i="24"/>
  <c r="F25" i="24"/>
  <c r="F24" i="24"/>
  <c r="F23" i="24"/>
  <c r="F22" i="24"/>
  <c r="F21" i="24"/>
  <c r="F20" i="24"/>
  <c r="F19" i="24"/>
  <c r="F18" i="24"/>
  <c r="F17" i="24"/>
  <c r="F16" i="24"/>
  <c r="F15" i="24"/>
  <c r="F14" i="24"/>
  <c r="F13" i="24"/>
  <c r="F12" i="24"/>
  <c r="F46" i="24" s="1"/>
  <c r="E9" i="24"/>
  <c r="B9" i="24"/>
  <c r="D46" i="23"/>
  <c r="F45" i="23"/>
  <c r="F44" i="23"/>
  <c r="F43" i="23"/>
  <c r="F42" i="23"/>
  <c r="F41" i="23"/>
  <c r="F40" i="23"/>
  <c r="F39" i="23"/>
  <c r="F38" i="23"/>
  <c r="F37" i="23"/>
  <c r="F36" i="23"/>
  <c r="F35" i="23"/>
  <c r="F34" i="23"/>
  <c r="F33" i="23"/>
  <c r="F32" i="23"/>
  <c r="F31" i="23"/>
  <c r="F30" i="23"/>
  <c r="F29" i="23"/>
  <c r="F28" i="23"/>
  <c r="F27" i="23"/>
  <c r="F26" i="23"/>
  <c r="F25" i="23"/>
  <c r="F24" i="23"/>
  <c r="F23" i="23"/>
  <c r="F22" i="23"/>
  <c r="F21" i="23"/>
  <c r="F20" i="23"/>
  <c r="F19" i="23"/>
  <c r="F18" i="23"/>
  <c r="F17" i="23"/>
  <c r="F16" i="23"/>
  <c r="F15" i="23"/>
  <c r="F14" i="23"/>
  <c r="F13" i="23"/>
  <c r="F12" i="23"/>
  <c r="F46" i="23" s="1"/>
  <c r="E9" i="23"/>
  <c r="B9" i="23"/>
  <c r="D46" i="22"/>
  <c r="F45" i="22"/>
  <c r="F44" i="22"/>
  <c r="F43" i="22"/>
  <c r="F42" i="22"/>
  <c r="F41" i="22"/>
  <c r="F40" i="22"/>
  <c r="F39" i="22"/>
  <c r="F38" i="22"/>
  <c r="F37" i="22"/>
  <c r="F36" i="22"/>
  <c r="F35" i="22"/>
  <c r="F34" i="22"/>
  <c r="F33" i="22"/>
  <c r="F32" i="22"/>
  <c r="F31" i="22"/>
  <c r="F30" i="22"/>
  <c r="F29" i="22"/>
  <c r="F28" i="22"/>
  <c r="F27" i="22"/>
  <c r="F26" i="22"/>
  <c r="F25" i="22"/>
  <c r="F24" i="22"/>
  <c r="F23" i="22"/>
  <c r="F22" i="22"/>
  <c r="F21" i="22"/>
  <c r="F20" i="22"/>
  <c r="F19" i="22"/>
  <c r="F18" i="22"/>
  <c r="F17" i="22"/>
  <c r="F16" i="22"/>
  <c r="F15" i="22"/>
  <c r="F14" i="22"/>
  <c r="F13" i="22"/>
  <c r="F12" i="22"/>
  <c r="F46" i="22" s="1"/>
  <c r="E9" i="22"/>
  <c r="B9" i="22"/>
  <c r="F46" i="33" l="1"/>
  <c r="D49" i="1"/>
  <c r="D46" i="1"/>
  <c r="F44" i="1"/>
  <c r="F45" i="1"/>
  <c r="E44" i="1"/>
  <c r="E45" i="1"/>
  <c r="D46" i="7"/>
  <c r="D46" i="13"/>
  <c r="D46" i="9"/>
  <c r="D46" i="8"/>
  <c r="D46" i="3"/>
  <c r="D46" i="6"/>
  <c r="D46" i="5"/>
  <c r="D46" i="10"/>
  <c r="D46" i="12"/>
  <c r="D46" i="14"/>
  <c r="D46" i="4"/>
  <c r="D46" i="15"/>
  <c r="D46" i="16"/>
  <c r="D46" i="17"/>
  <c r="D46" i="18"/>
  <c r="D46" i="19"/>
  <c r="D46" i="20"/>
  <c r="D46" i="21"/>
  <c r="D46" i="11"/>
  <c r="F44" i="7"/>
  <c r="F45" i="7"/>
  <c r="F44" i="13"/>
  <c r="F45" i="13"/>
  <c r="F44" i="9"/>
  <c r="F45" i="9"/>
  <c r="F44" i="8"/>
  <c r="F45" i="8"/>
  <c r="F44" i="3"/>
  <c r="F45" i="3"/>
  <c r="F44" i="6"/>
  <c r="F45" i="6"/>
  <c r="F44" i="5"/>
  <c r="F45" i="5"/>
  <c r="F44" i="10"/>
  <c r="F45" i="10"/>
  <c r="F44" i="12"/>
  <c r="F45" i="12"/>
  <c r="F44" i="14"/>
  <c r="F45" i="14"/>
  <c r="F44" i="4"/>
  <c r="F45" i="4"/>
  <c r="F44" i="15"/>
  <c r="F45" i="15"/>
  <c r="F44" i="16"/>
  <c r="F45" i="16"/>
  <c r="F44" i="17"/>
  <c r="F45" i="17"/>
  <c r="F44" i="18"/>
  <c r="F45" i="18"/>
  <c r="F44" i="19"/>
  <c r="F45" i="19"/>
  <c r="F44" i="20"/>
  <c r="F45" i="20"/>
  <c r="F44" i="21"/>
  <c r="F45" i="21"/>
  <c r="F44" i="11"/>
  <c r="F45" i="11"/>
  <c r="E15" i="1" l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14" i="1"/>
  <c r="E9" i="12" l="1"/>
  <c r="E9" i="13"/>
  <c r="E9" i="14"/>
  <c r="E9" i="15"/>
  <c r="E9" i="16"/>
  <c r="E9" i="17"/>
  <c r="E9" i="18"/>
  <c r="E9" i="19"/>
  <c r="E9" i="20"/>
  <c r="E9" i="21"/>
  <c r="E9" i="11"/>
  <c r="E9" i="10"/>
  <c r="E9" i="8"/>
  <c r="E9" i="9"/>
  <c r="E9" i="4" l="1"/>
  <c r="D50" i="1" l="1"/>
  <c r="D51" i="1"/>
  <c r="D52" i="1"/>
  <c r="F43" i="1" l="1"/>
  <c r="F43" i="3"/>
  <c r="F43" i="4"/>
  <c r="F43" i="5"/>
  <c r="F43" i="6"/>
  <c r="F43" i="7"/>
  <c r="F43" i="8"/>
  <c r="F43" i="9"/>
  <c r="F43" i="10"/>
  <c r="F43" i="11"/>
  <c r="F43" i="12"/>
  <c r="F43" i="13"/>
  <c r="F43" i="14"/>
  <c r="F43" i="15"/>
  <c r="F43" i="16"/>
  <c r="F43" i="17"/>
  <c r="F43" i="18"/>
  <c r="F43" i="19"/>
  <c r="F43" i="20"/>
  <c r="F43" i="21"/>
  <c r="F42" i="3" l="1"/>
  <c r="F42" i="4"/>
  <c r="F42" i="5"/>
  <c r="F42" i="6"/>
  <c r="F42" i="7"/>
  <c r="F42" i="8"/>
  <c r="F42" i="9"/>
  <c r="F42" i="10"/>
  <c r="F42" i="11"/>
  <c r="F42" i="12"/>
  <c r="F42" i="13"/>
  <c r="F42" i="14"/>
  <c r="F42" i="15"/>
  <c r="F42" i="16"/>
  <c r="F42" i="17"/>
  <c r="F42" i="18"/>
  <c r="F42" i="19"/>
  <c r="F42" i="20"/>
  <c r="F42" i="21"/>
  <c r="F42" i="1"/>
  <c r="E13" i="1" l="1"/>
  <c r="B9" i="5" l="1"/>
  <c r="E9" i="5" l="1"/>
  <c r="E12" i="1" l="1"/>
  <c r="F39" i="1" l="1"/>
  <c r="F40" i="1"/>
  <c r="F41" i="1"/>
  <c r="F39" i="5"/>
  <c r="F40" i="5"/>
  <c r="F41" i="5"/>
  <c r="F39" i="6"/>
  <c r="F40" i="6"/>
  <c r="F41" i="6"/>
  <c r="F39" i="7"/>
  <c r="F40" i="7"/>
  <c r="F41" i="7"/>
  <c r="F39" i="8"/>
  <c r="F40" i="8"/>
  <c r="F41" i="8"/>
  <c r="F39" i="9"/>
  <c r="F40" i="9"/>
  <c r="F41" i="9"/>
  <c r="F39" i="10"/>
  <c r="F40" i="10"/>
  <c r="F41" i="10"/>
  <c r="F39" i="11"/>
  <c r="F40" i="11"/>
  <c r="F41" i="11"/>
  <c r="F39" i="12"/>
  <c r="F40" i="12"/>
  <c r="F41" i="12"/>
  <c r="F39" i="13"/>
  <c r="F40" i="13"/>
  <c r="F41" i="13"/>
  <c r="F39" i="14"/>
  <c r="F40" i="14"/>
  <c r="F41" i="14"/>
  <c r="F39" i="15"/>
  <c r="F40" i="15"/>
  <c r="F41" i="15"/>
  <c r="F39" i="16"/>
  <c r="F40" i="16"/>
  <c r="F41" i="16"/>
  <c r="F39" i="17"/>
  <c r="F40" i="17"/>
  <c r="F41" i="17"/>
  <c r="F39" i="18"/>
  <c r="F40" i="18"/>
  <c r="F41" i="18"/>
  <c r="F39" i="19"/>
  <c r="F40" i="19"/>
  <c r="F41" i="19"/>
  <c r="F39" i="20"/>
  <c r="F40" i="20"/>
  <c r="F41" i="20"/>
  <c r="F39" i="21"/>
  <c r="F40" i="21"/>
  <c r="F41" i="21"/>
  <c r="F39" i="4"/>
  <c r="F40" i="4"/>
  <c r="F41" i="4"/>
  <c r="F39" i="3"/>
  <c r="F40" i="3"/>
  <c r="F41" i="3"/>
  <c r="B9" i="3" l="1"/>
  <c r="B9" i="4"/>
  <c r="B9" i="6"/>
  <c r="B9" i="7"/>
  <c r="B9" i="8"/>
  <c r="B9" i="9"/>
  <c r="B9" i="10"/>
  <c r="B9" i="11"/>
  <c r="B9" i="12"/>
  <c r="B9" i="13"/>
  <c r="B9" i="14"/>
  <c r="B9" i="15"/>
  <c r="B9" i="16"/>
  <c r="B9" i="17"/>
  <c r="B9" i="18"/>
  <c r="B9" i="19"/>
  <c r="B9" i="20"/>
  <c r="E9" i="6"/>
  <c r="E9" i="7"/>
  <c r="E9" i="3"/>
  <c r="F12" i="1"/>
  <c r="F13" i="1"/>
  <c r="F15" i="1"/>
  <c r="F17" i="1"/>
  <c r="F18" i="1"/>
  <c r="F19" i="1"/>
  <c r="F20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14" i="1"/>
  <c r="F38" i="21"/>
  <c r="F37" i="21"/>
  <c r="F36" i="21"/>
  <c r="F35" i="21"/>
  <c r="F34" i="21"/>
  <c r="F33" i="21"/>
  <c r="F32" i="21"/>
  <c r="F31" i="21"/>
  <c r="F30" i="21"/>
  <c r="F29" i="21"/>
  <c r="F28" i="21"/>
  <c r="F27" i="21"/>
  <c r="F26" i="21"/>
  <c r="F25" i="21"/>
  <c r="F24" i="21"/>
  <c r="F23" i="21"/>
  <c r="F22" i="21"/>
  <c r="F21" i="21"/>
  <c r="F20" i="21"/>
  <c r="F19" i="21"/>
  <c r="F18" i="21"/>
  <c r="F17" i="21"/>
  <c r="F16" i="21"/>
  <c r="F15" i="21"/>
  <c r="F14" i="21"/>
  <c r="F13" i="21"/>
  <c r="F12" i="21"/>
  <c r="F46" i="21" s="1"/>
  <c r="F38" i="20"/>
  <c r="F37" i="20"/>
  <c r="F36" i="20"/>
  <c r="F35" i="20"/>
  <c r="F34" i="20"/>
  <c r="F33" i="20"/>
  <c r="F32" i="20"/>
  <c r="F31" i="20"/>
  <c r="F30" i="20"/>
  <c r="F29" i="20"/>
  <c r="F28" i="20"/>
  <c r="F27" i="20"/>
  <c r="F26" i="20"/>
  <c r="F25" i="20"/>
  <c r="F24" i="20"/>
  <c r="F23" i="20"/>
  <c r="F22" i="20"/>
  <c r="F21" i="20"/>
  <c r="F20" i="20"/>
  <c r="F19" i="20"/>
  <c r="F18" i="20"/>
  <c r="F17" i="20"/>
  <c r="F16" i="20"/>
  <c r="F15" i="20"/>
  <c r="F14" i="20"/>
  <c r="F13" i="20"/>
  <c r="F12" i="20"/>
  <c r="F38" i="19"/>
  <c r="F37" i="19"/>
  <c r="F36" i="19"/>
  <c r="F35" i="19"/>
  <c r="F34" i="19"/>
  <c r="F33" i="19"/>
  <c r="F32" i="19"/>
  <c r="F31" i="19"/>
  <c r="F30" i="19"/>
  <c r="F29" i="19"/>
  <c r="F28" i="19"/>
  <c r="F27" i="19"/>
  <c r="F26" i="19"/>
  <c r="F25" i="19"/>
  <c r="F24" i="19"/>
  <c r="F23" i="19"/>
  <c r="F22" i="19"/>
  <c r="F21" i="19"/>
  <c r="F20" i="19"/>
  <c r="F19" i="19"/>
  <c r="F18" i="19"/>
  <c r="F17" i="19"/>
  <c r="F16" i="19"/>
  <c r="F15" i="19"/>
  <c r="F14" i="19"/>
  <c r="F13" i="19"/>
  <c r="F12" i="19"/>
  <c r="F38" i="18"/>
  <c r="F37" i="18"/>
  <c r="F36" i="18"/>
  <c r="F35" i="18"/>
  <c r="F34" i="18"/>
  <c r="F33" i="18"/>
  <c r="F32" i="18"/>
  <c r="F31" i="18"/>
  <c r="F30" i="18"/>
  <c r="F29" i="18"/>
  <c r="F28" i="18"/>
  <c r="F27" i="18"/>
  <c r="F26" i="18"/>
  <c r="F25" i="18"/>
  <c r="F24" i="18"/>
  <c r="F23" i="18"/>
  <c r="F22" i="18"/>
  <c r="F21" i="18"/>
  <c r="F20" i="18"/>
  <c r="F19" i="18"/>
  <c r="F18" i="18"/>
  <c r="F17" i="18"/>
  <c r="F16" i="18"/>
  <c r="F15" i="18"/>
  <c r="F14" i="18"/>
  <c r="F13" i="18"/>
  <c r="F12" i="18"/>
  <c r="F38" i="17"/>
  <c r="F37" i="17"/>
  <c r="F36" i="17"/>
  <c r="F35" i="17"/>
  <c r="F34" i="17"/>
  <c r="F33" i="17"/>
  <c r="F32" i="17"/>
  <c r="F31" i="17"/>
  <c r="F30" i="17"/>
  <c r="F29" i="17"/>
  <c r="F28" i="17"/>
  <c r="F27" i="17"/>
  <c r="F26" i="17"/>
  <c r="F25" i="17"/>
  <c r="F24" i="17"/>
  <c r="F23" i="17"/>
  <c r="F22" i="17"/>
  <c r="F21" i="17"/>
  <c r="F20" i="17"/>
  <c r="F19" i="17"/>
  <c r="F18" i="17"/>
  <c r="F17" i="17"/>
  <c r="F16" i="17"/>
  <c r="F15" i="17"/>
  <c r="F14" i="17"/>
  <c r="F13" i="17"/>
  <c r="F12" i="17"/>
  <c r="F38" i="16"/>
  <c r="F37" i="16"/>
  <c r="F36" i="16"/>
  <c r="F35" i="16"/>
  <c r="F34" i="16"/>
  <c r="F33" i="16"/>
  <c r="F32" i="16"/>
  <c r="F31" i="16"/>
  <c r="F30" i="16"/>
  <c r="F29" i="16"/>
  <c r="F28" i="16"/>
  <c r="F27" i="16"/>
  <c r="F26" i="16"/>
  <c r="F25" i="16"/>
  <c r="F24" i="16"/>
  <c r="F23" i="16"/>
  <c r="F22" i="16"/>
  <c r="F21" i="16"/>
  <c r="F20" i="16"/>
  <c r="F19" i="16"/>
  <c r="F18" i="16"/>
  <c r="F17" i="16"/>
  <c r="F16" i="16"/>
  <c r="F15" i="16"/>
  <c r="F14" i="16"/>
  <c r="F13" i="16"/>
  <c r="F12" i="16"/>
  <c r="F38" i="15"/>
  <c r="F37" i="15"/>
  <c r="F36" i="15"/>
  <c r="F35" i="15"/>
  <c r="F34" i="15"/>
  <c r="F33" i="15"/>
  <c r="F32" i="15"/>
  <c r="F31" i="15"/>
  <c r="F30" i="15"/>
  <c r="F29" i="15"/>
  <c r="F28" i="15"/>
  <c r="F27" i="15"/>
  <c r="F26" i="15"/>
  <c r="F25" i="15"/>
  <c r="F24" i="15"/>
  <c r="F23" i="15"/>
  <c r="F22" i="15"/>
  <c r="F21" i="15"/>
  <c r="F20" i="15"/>
  <c r="F19" i="15"/>
  <c r="F18" i="15"/>
  <c r="F17" i="15"/>
  <c r="F16" i="15"/>
  <c r="F15" i="15"/>
  <c r="F14" i="15"/>
  <c r="F13" i="15"/>
  <c r="F12" i="15"/>
  <c r="F38" i="14"/>
  <c r="F37" i="14"/>
  <c r="F36" i="14"/>
  <c r="F35" i="14"/>
  <c r="F34" i="14"/>
  <c r="F33" i="14"/>
  <c r="F32" i="14"/>
  <c r="F31" i="14"/>
  <c r="F30" i="14"/>
  <c r="F29" i="14"/>
  <c r="F28" i="14"/>
  <c r="F27" i="14"/>
  <c r="F26" i="14"/>
  <c r="F25" i="14"/>
  <c r="F24" i="14"/>
  <c r="F23" i="14"/>
  <c r="F22" i="14"/>
  <c r="F21" i="14"/>
  <c r="F20" i="14"/>
  <c r="F19" i="14"/>
  <c r="F18" i="14"/>
  <c r="F17" i="14"/>
  <c r="F16" i="14"/>
  <c r="F15" i="14"/>
  <c r="F14" i="14"/>
  <c r="F13" i="14"/>
  <c r="F12" i="14"/>
  <c r="F38" i="13"/>
  <c r="F37" i="13"/>
  <c r="F36" i="13"/>
  <c r="F35" i="13"/>
  <c r="F34" i="13"/>
  <c r="F33" i="13"/>
  <c r="F32" i="13"/>
  <c r="F31" i="13"/>
  <c r="F30" i="13"/>
  <c r="F29" i="13"/>
  <c r="F28" i="13"/>
  <c r="F27" i="13"/>
  <c r="F26" i="13"/>
  <c r="F25" i="13"/>
  <c r="F24" i="13"/>
  <c r="F23" i="13"/>
  <c r="F22" i="13"/>
  <c r="F21" i="13"/>
  <c r="F20" i="13"/>
  <c r="F19" i="13"/>
  <c r="F18" i="13"/>
  <c r="F17" i="13"/>
  <c r="F16" i="13"/>
  <c r="F15" i="13"/>
  <c r="F14" i="13"/>
  <c r="F13" i="13"/>
  <c r="F12" i="13"/>
  <c r="F46" i="13" s="1"/>
  <c r="F38" i="12"/>
  <c r="F37" i="12"/>
  <c r="F36" i="12"/>
  <c r="F35" i="12"/>
  <c r="F34" i="12"/>
  <c r="F33" i="12"/>
  <c r="F32" i="12"/>
  <c r="F31" i="12"/>
  <c r="F30" i="12"/>
  <c r="F29" i="12"/>
  <c r="F28" i="12"/>
  <c r="F27" i="12"/>
  <c r="F26" i="12"/>
  <c r="F25" i="12"/>
  <c r="F24" i="12"/>
  <c r="F23" i="12"/>
  <c r="F22" i="12"/>
  <c r="F21" i="12"/>
  <c r="F20" i="12"/>
  <c r="F19" i="12"/>
  <c r="F18" i="12"/>
  <c r="F17" i="12"/>
  <c r="F16" i="12"/>
  <c r="F15" i="12"/>
  <c r="F14" i="12"/>
  <c r="F13" i="12"/>
  <c r="F12" i="12"/>
  <c r="F38" i="11"/>
  <c r="F37" i="11"/>
  <c r="F36" i="11"/>
  <c r="F35" i="11"/>
  <c r="F34" i="11"/>
  <c r="F33" i="11"/>
  <c r="F32" i="11"/>
  <c r="F31" i="11"/>
  <c r="F30" i="11"/>
  <c r="F29" i="11"/>
  <c r="F28" i="11"/>
  <c r="F27" i="11"/>
  <c r="F26" i="11"/>
  <c r="F25" i="11"/>
  <c r="F24" i="11"/>
  <c r="F23" i="11"/>
  <c r="F22" i="11"/>
  <c r="F21" i="11"/>
  <c r="F20" i="11"/>
  <c r="F19" i="11"/>
  <c r="F18" i="11"/>
  <c r="F17" i="11"/>
  <c r="F16" i="11"/>
  <c r="F15" i="11"/>
  <c r="F14" i="11"/>
  <c r="F13" i="11"/>
  <c r="F12" i="11"/>
  <c r="F38" i="10"/>
  <c r="F37" i="10"/>
  <c r="F36" i="10"/>
  <c r="F35" i="10"/>
  <c r="F34" i="10"/>
  <c r="F33" i="10"/>
  <c r="F32" i="10"/>
  <c r="F31" i="10"/>
  <c r="F30" i="10"/>
  <c r="F29" i="10"/>
  <c r="F28" i="10"/>
  <c r="F27" i="10"/>
  <c r="F26" i="10"/>
  <c r="F25" i="10"/>
  <c r="F24" i="10"/>
  <c r="F23" i="10"/>
  <c r="F22" i="10"/>
  <c r="F21" i="10"/>
  <c r="F20" i="10"/>
  <c r="F19" i="10"/>
  <c r="F18" i="10"/>
  <c r="F17" i="10"/>
  <c r="F16" i="10"/>
  <c r="F15" i="10"/>
  <c r="F14" i="10"/>
  <c r="F13" i="10"/>
  <c r="F12" i="10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38" i="7"/>
  <c r="F37" i="7"/>
  <c r="F36" i="7"/>
  <c r="F35" i="7"/>
  <c r="F34" i="7"/>
  <c r="F33" i="7"/>
  <c r="F32" i="7"/>
  <c r="F31" i="7"/>
  <c r="F30" i="7"/>
  <c r="F29" i="7"/>
  <c r="F28" i="7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F13" i="7"/>
  <c r="F12" i="7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46" i="5" s="1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46" i="16" l="1"/>
  <c r="F46" i="8"/>
  <c r="F46" i="3"/>
  <c r="F46" i="11"/>
  <c r="F46" i="19"/>
  <c r="F46" i="6"/>
  <c r="F46" i="14"/>
  <c r="F46" i="9"/>
  <c r="F46" i="17"/>
  <c r="F46" i="4"/>
  <c r="F46" i="12"/>
  <c r="F46" i="20"/>
  <c r="F46" i="7"/>
  <c r="F46" i="15"/>
  <c r="F46" i="10"/>
  <c r="F46" i="18"/>
  <c r="F46" i="1"/>
  <c r="F21" i="1"/>
  <c r="F16" i="1"/>
</calcChain>
</file>

<file path=xl/sharedStrings.xml><?xml version="1.0" encoding="utf-8"?>
<sst xmlns="http://schemas.openxmlformats.org/spreadsheetml/2006/main" count="2363" uniqueCount="66">
  <si>
    <t>Code IDH</t>
  </si>
  <si>
    <t>PRODUITS</t>
  </si>
  <si>
    <t>P.U.</t>
  </si>
  <si>
    <t>Montant TTC</t>
  </si>
  <si>
    <t>Bref Triggers Cuisine 500ml</t>
  </si>
  <si>
    <t>Bref Triggers SDB 500ml</t>
  </si>
  <si>
    <t>Le Chat Premium RL 2.5L</t>
  </si>
  <si>
    <t>Bref 1.75L Javel desinf</t>
  </si>
  <si>
    <t>Bref 900ml javel disinf</t>
  </si>
  <si>
    <t>ISIS LS powder 2,5 bag Citron Limitless</t>
  </si>
  <si>
    <t>Le Chat Regular 1L Adv21 RL</t>
  </si>
  <si>
    <t>Le Chat Reg 2,5L Adv21 RL</t>
  </si>
  <si>
    <t>Le Chat Reg 4L Adv21 RL</t>
  </si>
  <si>
    <t>Le Chat LS 2,5kg bag Adv21</t>
  </si>
  <si>
    <t>ISIS HS POWDER SDM 300GR LIMITLESS</t>
  </si>
  <si>
    <t>ISIS HS POWDER SDM 750 GR LIMITLESS</t>
  </si>
  <si>
    <t>Le Chat HS 1L RL</t>
  </si>
  <si>
    <t>LE CHAT HS 300 gr</t>
  </si>
  <si>
    <t>LE CHAT HS 750 gr</t>
  </si>
  <si>
    <t>Pril ISIS Cold Power liquid 1250ml Lemon</t>
  </si>
  <si>
    <t>Pril ISIS Cold Power liquid 3000ml Lemon</t>
  </si>
  <si>
    <t>Pril ISIS Cold Power liquid 650ml Lemon</t>
  </si>
  <si>
    <t>Le Chat Savon de Marseille 2,5L</t>
  </si>
  <si>
    <t>Le Chat Rose LS Gel 2,5L</t>
  </si>
  <si>
    <t>ISIS HS 300g LEMON LIMITLESS</t>
  </si>
  <si>
    <t>ISIS HS 750g LEMON LIMITLESS</t>
  </si>
  <si>
    <t>ISIS HS 1,5Kg LEMON LIMITLESS</t>
  </si>
  <si>
    <t>ISIS LS Gel 2,5L Lemon</t>
  </si>
  <si>
    <t>Nettoyant Moussant Javelisé 900ml</t>
  </si>
  <si>
    <t>TOTAL CARTONS</t>
  </si>
  <si>
    <t>T.T.C.</t>
  </si>
  <si>
    <t>SARL ANDROMEDE DISTRIBUTION</t>
  </si>
  <si>
    <t>BON DE CHARGEMENT</t>
  </si>
  <si>
    <t>Qté/Crt</t>
  </si>
  <si>
    <t>Qté. Vendu</t>
  </si>
  <si>
    <t xml:space="preserve">ISIS LS gel 900 ml Citron Harmonie  RE   </t>
  </si>
  <si>
    <t>PROMOTION DU MOIS</t>
  </si>
  <si>
    <t>VENDEUR :</t>
  </si>
  <si>
    <t>LIVREUR :</t>
  </si>
  <si>
    <t>DATE :</t>
  </si>
  <si>
    <t xml:space="preserve">ISIS HS POWDER ANTIBACTERIAL 750GR </t>
  </si>
  <si>
    <t xml:space="preserve">ISIS HS POWDER ANTIBACTERIAL 300GR </t>
  </si>
  <si>
    <t xml:space="preserve"> R-C : 16/00-1010272 B15                         I-F : 001516101027219                        ART : 16360128161                              N° TEL : 0555048930</t>
  </si>
  <si>
    <t>CITE CHAABIA LOT 16 SECTION 02 BIR TOUTA, ALGER.</t>
  </si>
  <si>
    <t>BON DE LIVRAISON</t>
  </si>
  <si>
    <t>CLIENT :</t>
  </si>
  <si>
    <t>ADRESSE :</t>
  </si>
  <si>
    <t>MAGASINIER/AIDE MAG</t>
  </si>
  <si>
    <t>HEURE</t>
  </si>
  <si>
    <t>la signature</t>
  </si>
  <si>
    <t>CACHET</t>
  </si>
  <si>
    <t>ABDERRAHMAN SAADOUN</t>
  </si>
  <si>
    <t>MADANI SAMIR</t>
  </si>
  <si>
    <t>MM16F01 - SELMANE SEDDIK</t>
  </si>
  <si>
    <t>ISIS LS bag 2,5Kg Citron Limitless</t>
  </si>
  <si>
    <t>Le Chat LS 2,5kg bag Regular</t>
  </si>
  <si>
    <t>Le Chat 1L FRESCO RL</t>
  </si>
  <si>
    <t>BACHDJERAH HUSSEIN DEY EL MAGHARIA BOUROUBA</t>
  </si>
  <si>
    <t>ZOUBIRI AMINE</t>
  </si>
  <si>
    <t>Le Chat Reg 2,5L FRESCO</t>
  </si>
  <si>
    <t>08 07 2023</t>
  </si>
  <si>
    <t xml:space="preserve">DEBAGH OUSSAMA </t>
  </si>
  <si>
    <t>SEBAIHI SIDALI</t>
  </si>
  <si>
    <t>2940803</t>
  </si>
  <si>
    <t>LE CHAT ROSE 1L</t>
  </si>
  <si>
    <t>LE CHAT power gel 4L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</si>
</sst>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#,##0.00\ _€"/>
    <numFmt numFmtId="166" formatCode="[$-40C]d\-mmm\-yy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i/>
      <sz val="22"/>
      <color indexed="8"/>
      <name val="Arial"/>
      <family val="2"/>
    </font>
    <font>
      <b/>
      <sz val="20"/>
      <name val="Calibri"/>
      <family val="2"/>
      <scheme val="minor"/>
    </font>
    <font>
      <b/>
      <sz val="18"/>
      <color indexed="8"/>
      <name val="Bookman Old Style"/>
      <family val="1"/>
      <charset val="1"/>
    </font>
    <font>
      <b/>
      <i/>
      <sz val="18"/>
      <name val="Bookman Old Style"/>
      <family val="1"/>
    </font>
    <font>
      <b/>
      <sz val="18"/>
      <name val="Calibri"/>
      <family val="2"/>
      <scheme val="minor"/>
    </font>
    <font>
      <b/>
      <sz val="18"/>
      <name val="Times New Roman"/>
      <family val="1"/>
      <charset val="1"/>
    </font>
    <font>
      <sz val="18"/>
      <color theme="1"/>
      <name val="Calibri"/>
      <family val="2"/>
      <scheme val="minor"/>
    </font>
    <font>
      <b/>
      <i/>
      <sz val="18"/>
      <color indexed="8"/>
      <name val="Arial"/>
      <family val="2"/>
    </font>
    <font>
      <b/>
      <sz val="36"/>
      <color theme="1"/>
      <name val="Calibri"/>
      <family val="2"/>
      <scheme val="minor"/>
    </font>
    <font>
      <b/>
      <u/>
      <sz val="3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8"/>
      <color indexed="8"/>
      <name val="Calibri"/>
      <family val="2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26"/>
      </patternFill>
    </fill>
  </fills>
  <borders count="36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90">
    <xf numFmtId="0" fontId="0" fillId="0" borderId="0" xfId="0"/>
    <xf numFmtId="0" fontId="2" fillId="0" borderId="0" xfId="0" applyFont="1"/>
    <xf numFmtId="0" fontId="3" fillId="0" borderId="0" xfId="0" applyFont="1"/>
    <xf numFmtId="0" fontId="6" fillId="2" borderId="1" xfId="0" applyFont="1" applyFill="1" applyBorder="1" applyAlignment="1"/>
    <xf numFmtId="0" fontId="7" fillId="0" borderId="2" xfId="0" applyFont="1" applyBorder="1" applyAlignment="1">
      <alignment horizontal="center" vertical="center"/>
    </xf>
    <xf numFmtId="0" fontId="8" fillId="3" borderId="2" xfId="0" applyNumberFormat="1" applyFont="1" applyFill="1" applyBorder="1" applyAlignment="1">
      <alignment horizontal="left" vertical="center"/>
    </xf>
    <xf numFmtId="0" fontId="9" fillId="0" borderId="3" xfId="0" applyFont="1" applyBorder="1" applyAlignment="1">
      <alignment horizontal="left" vertical="center"/>
    </xf>
    <xf numFmtId="165" fontId="8" fillId="0" borderId="2" xfId="0" applyNumberFormat="1" applyFont="1" applyBorder="1" applyAlignment="1">
      <alignment horizontal="right" vertical="center"/>
    </xf>
    <xf numFmtId="0" fontId="10" fillId="0" borderId="0" xfId="0" applyFont="1"/>
    <xf numFmtId="1" fontId="7" fillId="4" borderId="4" xfId="0" applyNumberFormat="1" applyFont="1" applyFill="1" applyBorder="1" applyAlignment="1">
      <alignment horizontal="center" vertical="center"/>
    </xf>
    <xf numFmtId="164" fontId="8" fillId="5" borderId="4" xfId="1" applyFont="1" applyFill="1" applyBorder="1" applyAlignment="1">
      <alignment horizontal="center" vertical="center"/>
    </xf>
    <xf numFmtId="0" fontId="16" fillId="0" borderId="0" xfId="0" applyFont="1"/>
    <xf numFmtId="0" fontId="6" fillId="2" borderId="4" xfId="0" applyFont="1" applyFill="1" applyBorder="1" applyAlignment="1"/>
    <xf numFmtId="0" fontId="9" fillId="2" borderId="2" xfId="0" applyFont="1" applyFill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2" fontId="5" fillId="0" borderId="2" xfId="0" applyNumberFormat="1" applyFont="1" applyBorder="1" applyAlignment="1">
      <alignment horizontal="center" vertical="center"/>
    </xf>
    <xf numFmtId="164" fontId="8" fillId="4" borderId="2" xfId="1" applyFont="1" applyFill="1" applyBorder="1" applyAlignment="1">
      <alignment horizontal="right" vertical="center"/>
    </xf>
    <xf numFmtId="164" fontId="7" fillId="5" borderId="4" xfId="1" applyFont="1" applyFill="1" applyBorder="1" applyAlignment="1">
      <alignment horizontal="right" vertical="center"/>
    </xf>
    <xf numFmtId="0" fontId="16" fillId="5" borderId="0" xfId="0" applyFont="1" applyFill="1"/>
    <xf numFmtId="166" fontId="16" fillId="0" borderId="0" xfId="0" applyNumberFormat="1" applyFont="1" applyAlignment="1">
      <alignment horizontal="left"/>
    </xf>
    <xf numFmtId="0" fontId="4" fillId="4" borderId="8" xfId="0" applyFont="1" applyFill="1" applyBorder="1" applyAlignment="1">
      <alignment horizontal="center" vertical="center"/>
    </xf>
    <xf numFmtId="0" fontId="4" fillId="3" borderId="19" xfId="0" applyFont="1" applyFill="1" applyBorder="1" applyAlignment="1">
      <alignment horizontal="center" vertical="center"/>
    </xf>
    <xf numFmtId="0" fontId="4" fillId="3" borderId="20" xfId="0" applyFont="1" applyFill="1" applyBorder="1" applyAlignment="1">
      <alignment horizontal="center" vertical="center"/>
    </xf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5" xfId="0" applyBorder="1"/>
    <xf numFmtId="0" fontId="0" fillId="0" borderId="26" xfId="0" applyBorder="1"/>
    <xf numFmtId="0" fontId="0" fillId="0" borderId="28" xfId="0" applyBorder="1"/>
    <xf numFmtId="0" fontId="0" fillId="0" borderId="29" xfId="0" applyBorder="1"/>
    <xf numFmtId="0" fontId="9" fillId="0" borderId="21" xfId="0" applyFont="1" applyBorder="1" applyAlignment="1">
      <alignment horizontal="left" vertical="center"/>
    </xf>
    <xf numFmtId="2" fontId="5" fillId="0" borderId="26" xfId="0" applyNumberFormat="1" applyFont="1" applyBorder="1" applyAlignment="1">
      <alignment horizontal="center" vertical="center"/>
    </xf>
    <xf numFmtId="0" fontId="8" fillId="3" borderId="22" xfId="0" applyNumberFormat="1" applyFont="1" applyFill="1" applyBorder="1" applyAlignment="1">
      <alignment horizontal="left" vertical="center"/>
    </xf>
    <xf numFmtId="0" fontId="9" fillId="0" borderId="23" xfId="0" applyFont="1" applyBorder="1" applyAlignment="1">
      <alignment horizontal="left" vertical="center"/>
    </xf>
    <xf numFmtId="0" fontId="8" fillId="0" borderId="24" xfId="0" applyFont="1" applyBorder="1" applyAlignment="1">
      <alignment horizontal="center" vertical="center"/>
    </xf>
    <xf numFmtId="0" fontId="8" fillId="3" borderId="28" xfId="0" applyNumberFormat="1" applyFont="1" applyFill="1" applyBorder="1" applyAlignment="1">
      <alignment horizontal="left" vertical="center"/>
    </xf>
    <xf numFmtId="0" fontId="9" fillId="0" borderId="29" xfId="0" applyFont="1" applyBorder="1" applyAlignment="1">
      <alignment horizontal="left" vertical="center"/>
    </xf>
    <xf numFmtId="165" fontId="8" fillId="0" borderId="26" xfId="0" applyNumberFormat="1" applyFont="1" applyBorder="1" applyAlignment="1">
      <alignment horizontal="right" vertical="center"/>
    </xf>
    <xf numFmtId="0" fontId="9" fillId="2" borderId="26" xfId="0" applyFont="1" applyFill="1" applyBorder="1" applyAlignment="1">
      <alignment horizontal="center" vertical="center"/>
    </xf>
    <xf numFmtId="0" fontId="8" fillId="3" borderId="26" xfId="0" applyNumberFormat="1" applyFont="1" applyFill="1" applyBorder="1" applyAlignment="1">
      <alignment horizontal="left" vertical="center"/>
    </xf>
    <xf numFmtId="0" fontId="9" fillId="6" borderId="26" xfId="0" applyFont="1" applyFill="1" applyBorder="1" applyAlignment="1">
      <alignment horizontal="center" vertical="center"/>
    </xf>
    <xf numFmtId="0" fontId="15" fillId="5" borderId="14" xfId="0" applyFont="1" applyFill="1" applyBorder="1" applyAlignment="1">
      <alignment horizontal="center"/>
    </xf>
    <xf numFmtId="0" fontId="15" fillId="5" borderId="15" xfId="0" applyFont="1" applyFill="1" applyBorder="1" applyAlignment="1">
      <alignment horizontal="center"/>
    </xf>
    <xf numFmtId="0" fontId="9" fillId="0" borderId="31" xfId="0" applyFont="1" applyBorder="1" applyAlignment="1">
      <alignment horizontal="left" vertical="center"/>
    </xf>
    <xf numFmtId="0" fontId="0" fillId="0" borderId="17" xfId="0" applyBorder="1"/>
    <xf numFmtId="0" fontId="2" fillId="0" borderId="0" xfId="0" applyFont="1" applyFill="1"/>
    <xf numFmtId="0" fontId="16" fillId="0" borderId="0" xfId="0" applyFont="1" applyFill="1"/>
    <xf numFmtId="164" fontId="18" fillId="0" borderId="0" xfId="1" applyFont="1"/>
    <xf numFmtId="0" fontId="9" fillId="6" borderId="33" xfId="0" applyFont="1" applyFill="1" applyBorder="1" applyAlignment="1">
      <alignment horizontal="center" vertical="center"/>
    </xf>
    <xf numFmtId="0" fontId="8" fillId="3" borderId="32" xfId="0" applyNumberFormat="1" applyFont="1" applyFill="1" applyBorder="1" applyAlignment="1">
      <alignment horizontal="left" vertical="center"/>
    </xf>
    <xf numFmtId="0" fontId="9" fillId="0" borderId="32" xfId="0" applyFont="1" applyBorder="1" applyAlignment="1">
      <alignment horizontal="left" vertical="center"/>
    </xf>
    <xf numFmtId="0" fontId="0" fillId="0" borderId="5" xfId="0" applyBorder="1"/>
    <xf numFmtId="0" fontId="0" fillId="0" borderId="34" xfId="0" applyBorder="1"/>
    <xf numFmtId="0" fontId="0" fillId="0" borderId="35" xfId="0" applyBorder="1"/>
    <xf numFmtId="0" fontId="8" fillId="3" borderId="0" xfId="0" applyNumberFormat="1" applyFont="1" applyFill="1" applyBorder="1" applyAlignment="1">
      <alignment horizontal="left" vertical="center"/>
    </xf>
    <xf numFmtId="0" fontId="9" fillId="2" borderId="6" xfId="0" applyFont="1" applyFill="1" applyBorder="1" applyAlignment="1">
      <alignment horizontal="center" vertical="center"/>
    </xf>
    <xf numFmtId="0" fontId="15" fillId="5" borderId="14" xfId="0" applyFont="1" applyFill="1" applyBorder="1" applyAlignment="1">
      <alignment horizontal="center"/>
    </xf>
    <xf numFmtId="0" fontId="15" fillId="5" borderId="15" xfId="0" applyFont="1" applyFill="1" applyBorder="1" applyAlignment="1">
      <alignment horizontal="center"/>
    </xf>
    <xf numFmtId="0" fontId="4" fillId="3" borderId="7" xfId="0" applyFont="1" applyFill="1" applyBorder="1" applyAlignment="1">
      <alignment vertical="center"/>
    </xf>
    <xf numFmtId="0" fontId="4" fillId="3" borderId="8" xfId="0" applyFont="1" applyFill="1" applyBorder="1" applyAlignment="1">
      <alignment vertic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13" fillId="4" borderId="13" xfId="0" applyFont="1" applyFill="1" applyBorder="1" applyAlignment="1">
      <alignment horizontal="center"/>
    </xf>
    <xf numFmtId="0" fontId="13" fillId="4" borderId="14" xfId="0" applyFont="1" applyFill="1" applyBorder="1" applyAlignment="1">
      <alignment horizontal="center"/>
    </xf>
    <xf numFmtId="0" fontId="13" fillId="4" borderId="15" xfId="0" applyFont="1" applyFill="1" applyBorder="1" applyAlignment="1">
      <alignment horizontal="center"/>
    </xf>
    <xf numFmtId="0" fontId="13" fillId="5" borderId="7" xfId="0" applyFont="1" applyFill="1" applyBorder="1" applyAlignment="1">
      <alignment horizontal="center"/>
    </xf>
    <xf numFmtId="0" fontId="13" fillId="5" borderId="8" xfId="0" applyFont="1" applyFill="1" applyBorder="1" applyAlignment="1">
      <alignment horizontal="center"/>
    </xf>
    <xf numFmtId="0" fontId="13" fillId="5" borderId="9" xfId="0" applyFont="1" applyFill="1" applyBorder="1" applyAlignment="1">
      <alignment horizontal="center"/>
    </xf>
    <xf numFmtId="0" fontId="4" fillId="3" borderId="20" xfId="0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15" fillId="5" borderId="13" xfId="0" applyFont="1" applyFill="1" applyBorder="1" applyAlignment="1">
      <alignment horizontal="center"/>
    </xf>
    <xf numFmtId="0" fontId="15" fillId="5" borderId="14" xfId="0" applyFont="1" applyFill="1" applyBorder="1" applyAlignment="1">
      <alignment horizontal="center"/>
    </xf>
    <xf numFmtId="0" fontId="15" fillId="5" borderId="15" xfId="0" applyFont="1" applyFill="1" applyBorder="1" applyAlignment="1">
      <alignment horizontal="center"/>
    </xf>
    <xf numFmtId="0" fontId="16" fillId="4" borderId="10" xfId="0" applyFont="1" applyFill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12" fillId="4" borderId="16" xfId="0" applyFont="1" applyFill="1" applyBorder="1" applyAlignment="1">
      <alignment horizontal="center" vertical="center"/>
    </xf>
    <xf numFmtId="0" fontId="14" fillId="4" borderId="12" xfId="0" applyFont="1" applyFill="1" applyBorder="1" applyAlignment="1">
      <alignment horizontal="left" vertical="center"/>
    </xf>
    <xf numFmtId="0" fontId="12" fillId="4" borderId="17" xfId="0" applyFont="1" applyFill="1" applyBorder="1" applyAlignment="1">
      <alignment horizontal="left" vertical="center"/>
    </xf>
    <xf numFmtId="0" fontId="12" fillId="4" borderId="18" xfId="0" applyFont="1" applyFill="1" applyBorder="1" applyAlignment="1">
      <alignment horizontal="left" vertical="center"/>
    </xf>
    <xf numFmtId="0" fontId="11" fillId="5" borderId="5" xfId="0" applyFont="1" applyFill="1" applyBorder="1" applyAlignment="1">
      <alignment horizontal="center" vertical="center"/>
    </xf>
    <xf numFmtId="0" fontId="11" fillId="5" borderId="6" xfId="0" applyFont="1" applyFill="1" applyBorder="1" applyAlignment="1">
      <alignment horizontal="center" vertic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15" fillId="5" borderId="7" xfId="0" applyFont="1" applyFill="1" applyBorder="1" applyAlignment="1">
      <alignment horizontal="center"/>
    </xf>
    <xf numFmtId="0" fontId="15" fillId="5" borderId="8" xfId="0" applyFont="1" applyFill="1" applyBorder="1" applyAlignment="1">
      <alignment horizontal="center"/>
    </xf>
    <xf numFmtId="0" fontId="17" fillId="5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15" fillId="5" borderId="0" xfId="0" applyFont="1" applyFill="1" applyAlignment="1">
      <alignment horizontal="center"/>
    </xf>
  </cellXfs>
  <cellStyles count="2">
    <cellStyle name="Milliers" xfId="1" builtinId="3"/>
    <cellStyle name="Normal" xfId="0" builtinId="0"/>
  </cellStyles>
  <dxfs count="1053"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59"/>
  <sheetViews>
    <sheetView topLeftCell="A23" zoomScaleNormal="100" workbookViewId="0">
      <selection activeCell="D12" sqref="D12:D45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bestFit="1" customWidth="1"/>
    <col min="4" max="4" width="17.5703125" bestFit="1" customWidth="1"/>
    <col min="5" max="5" width="23.5703125" customWidth="1"/>
    <col min="6" max="6" width="38.85546875" customWidth="1"/>
    <col min="7" max="7" width="0" hidden="1" customWidth="1"/>
  </cols>
  <sheetData>
    <row r="1" spans="1:6" ht="46.5" x14ac:dyDescent="0.7">
      <c r="A1" s="62" t="s">
        <v>31</v>
      </c>
      <c r="B1" s="63"/>
      <c r="C1" s="63"/>
      <c r="D1" s="63"/>
      <c r="E1" s="63"/>
      <c r="F1" s="64"/>
    </row>
    <row r="2" spans="1:6" ht="29.25" customHeight="1" x14ac:dyDescent="0.25">
      <c r="A2" s="75" t="s">
        <v>43</v>
      </c>
      <c r="B2" s="76"/>
      <c r="C2" s="76"/>
      <c r="D2" s="76"/>
      <c r="E2" s="76"/>
      <c r="F2" s="77"/>
    </row>
    <row r="3" spans="1:6" ht="47.25" thickBot="1" x14ac:dyDescent="0.3">
      <c r="A3" s="78" t="s">
        <v>42</v>
      </c>
      <c r="B3" s="79"/>
      <c r="C3" s="79"/>
      <c r="D3" s="79"/>
      <c r="E3" s="79"/>
      <c r="F3" s="80"/>
    </row>
    <row r="4" spans="1:6" ht="15.75" thickBot="1" x14ac:dyDescent="0.3"/>
    <row r="5" spans="1:6" ht="47.25" thickBot="1" x14ac:dyDescent="0.75">
      <c r="A5" s="65" t="s">
        <v>32</v>
      </c>
      <c r="B5" s="66"/>
      <c r="C5" s="66"/>
      <c r="D5" s="66"/>
      <c r="E5" s="66"/>
      <c r="F5" s="67"/>
    </row>
    <row r="7" spans="1:6" s="1" customFormat="1" ht="26.25" x14ac:dyDescent="0.4">
      <c r="A7" s="11" t="s">
        <v>37</v>
      </c>
      <c r="B7" s="11" t="s">
        <v>53</v>
      </c>
    </row>
    <row r="8" spans="1:6" s="1" customFormat="1" ht="26.25" x14ac:dyDescent="0.4">
      <c r="A8" s="11" t="s">
        <v>38</v>
      </c>
      <c r="B8" s="11" t="s">
        <v>58</v>
      </c>
    </row>
    <row r="9" spans="1:6" s="1" customFormat="1" ht="26.25" x14ac:dyDescent="0.4">
      <c r="A9" s="11" t="s">
        <v>39</v>
      </c>
      <c r="B9" s="19" t="s">
        <v>60</v>
      </c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6">
        <v>178</v>
      </c>
      <c r="E12" s="15">
        <f>+'6'!E12+'12'!E12+'8'!E12+'7'!E12+'2'!E12+'5'!E12+'4'!E12+'9'!E12+'1'!E12+'10'!E12+'3'!E12+'11'!E12+'13'!E12+'14'!E12+'15'!E12+'16'!E12+'17'!E12+'18'!E12+'19'!E12</f>
        <v>0</v>
      </c>
      <c r="F12" s="7">
        <f t="shared" ref="F12:F43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6">
        <v>178</v>
      </c>
      <c r="E13" s="15">
        <f>+'6'!E13+'12'!E13+'8'!E13+'7'!E13+'2'!E13+'5'!E13+'4'!E13+'9'!E13+'1'!E13+'10'!E13+'3'!E13+'11'!E13+'13'!E13+'14'!E13+'15'!E13+'16'!E13+'17'!E13+'18'!E13+'19'!E13</f>
        <v>0</v>
      </c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7">
        <v>970</v>
      </c>
      <c r="E14" s="15">
        <f>+'1'!E14+'2'!E14+'3'!E14+'4'!E14+'5'!E14+'6'!E14+'7'!E14+'8'!E14+'9'!E14+'10'!E14+'11'!E14+'12'!E14+'13'!E14+'14'!E14+'15'!E14+'16'!E14+'17'!E14+'18'!E14+'19'!E14</f>
        <v>0</v>
      </c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7">
        <v>155</v>
      </c>
      <c r="E15" s="15">
        <f>+'1'!E15+'2'!E15+'3'!E15+'4'!E15+'5'!E15+'6'!E15+'7'!E15+'8'!E15+'9'!E15+'10'!E15+'11'!E15+'12'!E15+'13'!E15+'14'!E15+'15'!E15+'16'!E15+'17'!E15+'18'!E15+'19'!E15</f>
        <v>0</v>
      </c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7">
        <v>86.5</v>
      </c>
      <c r="E16" s="15">
        <f>+'1'!E16+'2'!E16+'3'!E16+'4'!E16+'5'!E16+'6'!E16+'7'!E16+'8'!E16+'9'!E16+'10'!E16+'11'!E16+'12'!E16+'13'!E16+'14'!E16+'15'!E16+'16'!E16+'17'!E16+'18'!E16+'19'!E16</f>
        <v>0</v>
      </c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7">
        <v>288</v>
      </c>
      <c r="E17" s="15">
        <f>+'1'!E17+'2'!E17+'3'!E17+'4'!E17+'5'!E17+'6'!E17+'7'!E17+'8'!E17+'9'!E17+'10'!E17+'11'!E17+'12'!E17+'13'!E17+'14'!E17+'15'!E17+'16'!E17+'17'!E17+'18'!E17+'19'!E17</f>
        <v>0</v>
      </c>
      <c r="F17" s="7">
        <f t="shared" si="0"/>
        <v>0</v>
      </c>
    </row>
    <row r="18" spans="1:6" ht="26.25" x14ac:dyDescent="0.25">
      <c r="A18" s="5">
        <v>2766835</v>
      </c>
      <c r="B18" s="6" t="s">
        <v>9</v>
      </c>
      <c r="C18" s="13">
        <v>4</v>
      </c>
      <c r="D18" s="7">
        <v>725</v>
      </c>
      <c r="E18" s="15">
        <f>+'1'!E18+'2'!E18+'3'!E18+'4'!E18+'5'!E18+'6'!E18+'7'!E18+'8'!E18+'9'!E18+'10'!E18+'11'!E18+'12'!E18+'13'!E18+'14'!E18+'15'!E18+'16'!E18+'17'!E18+'18'!E18+'19'!E18</f>
        <v>0</v>
      </c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7">
        <v>378</v>
      </c>
      <c r="E19" s="15">
        <f>+'1'!E19+'2'!E19+'3'!E19+'4'!E19+'5'!E19+'6'!E19+'7'!E19+'8'!E19+'9'!E19+'10'!E19+'11'!E19+'12'!E19+'13'!E19+'14'!E19+'15'!E19+'16'!E19+'17'!E19+'18'!E19+'19'!E19</f>
        <v>0</v>
      </c>
      <c r="F19" s="7">
        <f t="shared" si="0"/>
        <v>0</v>
      </c>
    </row>
    <row r="20" spans="1:6" ht="26.25" hidden="1" x14ac:dyDescent="0.25">
      <c r="A20" s="5">
        <v>2806713</v>
      </c>
      <c r="B20" s="6" t="s">
        <v>11</v>
      </c>
      <c r="C20" s="13">
        <v>4</v>
      </c>
      <c r="D20" s="7">
        <v>815</v>
      </c>
      <c r="E20" s="15">
        <f>+'1'!E20+'2'!E20+'3'!E20+'4'!E20+'5'!E20+'6'!E20+'7'!E20+'8'!E20+'9'!E20+'10'!E20+'11'!E20+'12'!E20+'13'!E20+'14'!E20+'15'!E20+'16'!E20+'17'!E20+'18'!E20+'19'!E20</f>
        <v>0</v>
      </c>
      <c r="F20" s="7">
        <f t="shared" si="0"/>
        <v>0</v>
      </c>
    </row>
    <row r="21" spans="1:6" ht="26.25" hidden="1" x14ac:dyDescent="0.25">
      <c r="A21" s="5">
        <v>2806719</v>
      </c>
      <c r="B21" s="6" t="s">
        <v>12</v>
      </c>
      <c r="C21" s="13">
        <v>3</v>
      </c>
      <c r="D21" s="7">
        <v>1195</v>
      </c>
      <c r="E21" s="15">
        <f>+'1'!E21+'2'!E21+'3'!E21+'4'!E21+'5'!E21+'6'!E21+'7'!E21+'8'!E21+'9'!E21+'10'!E21+'11'!E21+'12'!E21+'13'!E21+'14'!E21+'15'!E21+'16'!E21+'17'!E21+'18'!E21+'19'!E21</f>
        <v>0</v>
      </c>
      <c r="F21" s="7">
        <f t="shared" si="0"/>
        <v>0</v>
      </c>
    </row>
    <row r="22" spans="1:6" ht="26.25" hidden="1" x14ac:dyDescent="0.25">
      <c r="A22" s="5">
        <v>2817870</v>
      </c>
      <c r="B22" s="6" t="s">
        <v>13</v>
      </c>
      <c r="C22" s="13">
        <v>4</v>
      </c>
      <c r="D22" s="7">
        <v>795</v>
      </c>
      <c r="E22" s="15">
        <f>+'1'!E22+'2'!E22+'3'!E22+'4'!E22+'5'!E22+'6'!E22+'7'!E22+'8'!E22+'9'!E22+'10'!E22+'11'!E22+'12'!E22+'13'!E22+'14'!E22+'15'!E22+'16'!E22+'17'!E22+'18'!E22+'19'!E22</f>
        <v>0</v>
      </c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7">
        <v>203</v>
      </c>
      <c r="E23" s="15">
        <f>+'1'!E23+'2'!E23+'3'!E23+'4'!E23+'5'!E23+'6'!E23+'7'!E23+'8'!E23+'9'!E23+'10'!E23+'11'!E23+'12'!E23+'13'!E23+'14'!E23+'15'!E23+'16'!E23+'17'!E23+'18'!E23+'19'!E23</f>
        <v>0</v>
      </c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7">
        <v>86</v>
      </c>
      <c r="E24" s="15">
        <f>+'1'!E24+'2'!E24+'3'!E24+'4'!E24+'5'!E24+'6'!E24+'7'!E24+'8'!E24+'9'!E24+'10'!E24+'11'!E24+'12'!E24+'13'!E24+'14'!E24+'15'!E24+'16'!E24+'17'!E24+'18'!E24+'19'!E24</f>
        <v>0</v>
      </c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7">
        <v>86</v>
      </c>
      <c r="E25" s="15">
        <f>+'1'!E25+'2'!E25+'3'!E25+'4'!E25+'5'!E25+'6'!E25+'7'!E25+'8'!E25+'9'!E25+'10'!E25+'11'!E25+'12'!E25+'13'!E25+'14'!E25+'15'!E25+'16'!E25+'17'!E25+'18'!E25+'19'!E25</f>
        <v>0</v>
      </c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7">
        <v>203</v>
      </c>
      <c r="E26" s="15">
        <f>+'1'!E26+'2'!E26+'3'!E26+'4'!E26+'5'!E26+'6'!E26+'7'!E26+'8'!E26+'9'!E26+'10'!E26+'11'!E26+'12'!E26+'13'!E26+'14'!E26+'15'!E26+'16'!E26+'17'!E26+'18'!E26+'19'!E26</f>
        <v>0</v>
      </c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7">
        <v>303</v>
      </c>
      <c r="E27" s="15">
        <f>+'1'!E27+'2'!E27+'3'!E27+'4'!E27+'5'!E27+'6'!E27+'7'!E27+'8'!E27+'9'!E27+'10'!E27+'11'!E27+'12'!E27+'13'!E27+'14'!E27+'15'!E27+'16'!E27+'17'!E27+'18'!E27+'19'!E27</f>
        <v>0</v>
      </c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7">
        <v>96</v>
      </c>
      <c r="E28" s="15">
        <f>+'1'!E28+'2'!E28+'3'!E28+'4'!E28+'5'!E28+'6'!E28+'7'!E28+'8'!E28+'9'!E28+'10'!E28+'11'!E28+'12'!E28+'13'!E28+'14'!E28+'15'!E28+'16'!E28+'17'!E28+'18'!E28+'19'!E28</f>
        <v>0</v>
      </c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7">
        <v>225</v>
      </c>
      <c r="E29" s="15">
        <f>+'1'!E29+'2'!E29+'3'!E29+'4'!E29+'5'!E29+'6'!E29+'7'!E29+'8'!E29+'9'!E29+'10'!E29+'11'!E29+'12'!E29+'13'!E29+'14'!E29+'15'!E29+'16'!E29+'17'!E29+'18'!E29+'19'!E29</f>
        <v>0</v>
      </c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7">
        <v>279</v>
      </c>
      <c r="E30" s="15">
        <f>+'1'!E30+'2'!E30+'3'!E30+'4'!E30+'5'!E30+'6'!E30+'7'!E30+'8'!E30+'9'!E30+'10'!E30+'11'!E30+'12'!E30+'13'!E30+'14'!E30+'15'!E30+'16'!E30+'17'!E30+'18'!E30+'19'!E30</f>
        <v>0</v>
      </c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7">
        <v>665</v>
      </c>
      <c r="E31" s="15">
        <f>+'1'!E31+'2'!E31+'3'!E31+'4'!E31+'5'!E31+'6'!E31+'7'!E31+'8'!E31+'9'!E31+'10'!E31+'11'!E31+'12'!E31+'13'!E31+'14'!E31+'15'!E31+'16'!E31+'17'!E31+'18'!E31+'19'!E31</f>
        <v>0</v>
      </c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7">
        <v>165</v>
      </c>
      <c r="E32" s="15">
        <f>+'1'!E32+'2'!E32+'3'!E32+'4'!E32+'5'!E32+'6'!E32+'7'!E32+'8'!E32+'9'!E32+'10'!E32+'11'!E32+'12'!E32+'13'!E32+'14'!E32+'15'!E32+'16'!E32+'17'!E32+'18'!E32+'19'!E32</f>
        <v>0</v>
      </c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7">
        <v>815</v>
      </c>
      <c r="E33" s="15">
        <f>+'1'!E33+'2'!E33+'3'!E33+'4'!E33+'5'!E33+'6'!E33+'7'!E33+'8'!E33+'9'!E33+'10'!E33+'11'!E33+'12'!E33+'13'!E33+'14'!E33+'15'!E33+'16'!E33+'17'!E33+'18'!E33+'19'!E33</f>
        <v>0</v>
      </c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7">
        <v>815</v>
      </c>
      <c r="E34" s="15">
        <f>+'1'!E34+'2'!E34+'3'!E34+'4'!E34+'5'!E34+'6'!E34+'7'!E34+'8'!E34+'9'!E34+'10'!E34+'11'!E34+'12'!E34+'13'!E34+'14'!E34+'15'!E34+'16'!E34+'17'!E34+'18'!E34+'19'!E34</f>
        <v>0</v>
      </c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7">
        <v>86</v>
      </c>
      <c r="E35" s="15">
        <f>+'1'!E35+'2'!E35+'3'!E35+'4'!E35+'5'!E35+'6'!E35+'7'!E35+'8'!E35+'9'!E35+'10'!E35+'11'!E35+'12'!E35+'13'!E35+'14'!E35+'15'!E35+'16'!E35+'17'!E35+'18'!E35+'19'!E35</f>
        <v>0</v>
      </c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7">
        <v>203</v>
      </c>
      <c r="E36" s="15">
        <f>+'1'!E36+'2'!E36+'3'!E36+'4'!E36+'5'!E36+'6'!E36+'7'!E36+'8'!E36+'9'!E36+'10'!E36+'11'!E36+'12'!E36+'13'!E36+'14'!E36+'15'!E36+'16'!E36+'17'!E36+'18'!E36+'19'!E36</f>
        <v>0</v>
      </c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7">
        <v>397</v>
      </c>
      <c r="E37" s="15">
        <f>+'1'!E37+'2'!E37+'3'!E37+'4'!E37+'5'!E37+'6'!E37+'7'!E37+'8'!E37+'9'!E37+'10'!E37+'11'!E37+'12'!E37+'13'!E37+'14'!E37+'15'!E37+'16'!E37+'17'!E37+'18'!E37+'19'!E37</f>
        <v>0</v>
      </c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7">
        <v>570</v>
      </c>
      <c r="E38" s="15">
        <f>+'1'!E38+'2'!E38+'3'!E38+'4'!E38+'5'!E38+'6'!E38+'7'!E38+'8'!E38+'9'!E38+'10'!E38+'11'!E38+'12'!E38+'13'!E38+'14'!E38+'15'!E38+'16'!E38+'17'!E38+'18'!E38+'19'!E38</f>
        <v>0</v>
      </c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6">
        <v>113</v>
      </c>
      <c r="E39" s="15">
        <f>+'1'!E39+'2'!E39+'3'!E39+'4'!E39+'5'!E39+'6'!E39+'7'!E39+'8'!E39+'9'!E39+'10'!E39+'11'!E39+'12'!E39+'13'!E39+'14'!E39+'15'!E39+'16'!E39+'17'!E39+'18'!E39+'19'!E39</f>
        <v>0</v>
      </c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7">
        <v>795</v>
      </c>
      <c r="E40" s="15">
        <f>+'1'!E40+'2'!E40+'3'!E40+'4'!E40+'5'!E40+'6'!E40+'7'!E40+'8'!E40+'9'!E40+'10'!E40+'11'!E40+'12'!E40+'13'!E40+'14'!E40+'15'!E40+'16'!E40+'17'!E40+'18'!E40+'19'!E40</f>
        <v>0</v>
      </c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7">
        <v>725</v>
      </c>
      <c r="E41" s="15">
        <f>+'1'!E41+'2'!E41+'3'!E41+'4'!E41+'5'!E41+'6'!E41+'7'!E41+'8'!E41+'9'!E41+'10'!E41+'11'!E41+'12'!E41+'13'!E41+'14'!E41+'15'!E41+'16'!E41+'17'!E41+'18'!E41+'19'!E41</f>
        <v>0</v>
      </c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7">
        <v>815</v>
      </c>
      <c r="E42" s="15">
        <f>+'1'!E42+'2'!E42+'3'!E42+'4'!E42+'5'!E42+'6'!E42+'7'!E42+'8'!E42+'9'!E42+'10'!E42+'11'!E42+'12'!E42+'13'!E42+'14'!E42+'15'!E42+'16'!E42+'17'!E42+'18'!E42+'19'!E42</f>
        <v>0</v>
      </c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7">
        <v>378</v>
      </c>
      <c r="E43" s="15">
        <f>+'1'!E43+'2'!E43+'3'!E43+'4'!E43+'5'!E43+'6'!E43+'7'!E43+'8'!E43+'9'!E43+'10'!E43+'11'!E43+'12'!E43+'13'!E43+'14'!E43+'15'!E43+'16'!E43+'17'!E43+'18'!E43+'19'!E43</f>
        <v>0</v>
      </c>
      <c r="F43" s="7">
        <f t="shared" si="0"/>
        <v>0</v>
      </c>
    </row>
    <row r="44" spans="1:6" ht="30" customHeight="1" x14ac:dyDescent="0.25">
      <c r="A44" s="54" t="s">
        <v>63</v>
      </c>
      <c r="B44" s="30" t="s">
        <v>64</v>
      </c>
      <c r="C44" s="55">
        <v>10</v>
      </c>
      <c r="D44" s="37">
        <v>378</v>
      </c>
      <c r="E44" s="15">
        <f>+'1'!E44+'2'!E44+'3'!E44+'4'!E44+'5'!E44+'6'!E44+'7'!E44+'8'!E44+'9'!E44+'10'!E44+'11'!E44+'12'!E44+'13'!E44+'14'!E44+'15'!E44+'16'!E44+'17'!E44+'18'!E44+'19'!E44</f>
        <v>0</v>
      </c>
      <c r="F44" s="7">
        <f>C44*D44*E44</f>
        <v>0</v>
      </c>
    </row>
    <row r="45" spans="1:6" ht="30" customHeight="1" x14ac:dyDescent="0.25">
      <c r="A45" s="54">
        <v>2940804</v>
      </c>
      <c r="B45" s="30" t="s">
        <v>65</v>
      </c>
      <c r="C45" s="55">
        <v>3</v>
      </c>
      <c r="D45" s="37">
        <v>1195</v>
      </c>
      <c r="E45" s="15">
        <f>+'1'!E45+'2'!E45+'3'!E45+'4'!E45+'5'!E45+'6'!E45+'7'!E45+'8'!E45+'9'!E45+'10'!E45+'11'!E45+'12'!E45+'13'!E45+'14'!E45+'15'!E45+'16'!E45+'17'!E45+'18'!E45+'19'!E45</f>
        <v>0</v>
      </c>
      <c r="F45" s="7">
        <f>C45*D45*E45</f>
        <v>0</v>
      </c>
    </row>
    <row r="46" spans="1:6" ht="42.75" customHeight="1" x14ac:dyDescent="0.35">
      <c r="A46" s="8"/>
      <c r="B46" s="81" t="s">
        <v>29</v>
      </c>
      <c r="C46" s="82"/>
      <c r="D46" s="10">
        <f>SUM(E12:E45)</f>
        <v>0</v>
      </c>
      <c r="E46" s="9" t="s">
        <v>30</v>
      </c>
      <c r="F46" s="17">
        <f>SUM(F12:F45)</f>
        <v>0</v>
      </c>
    </row>
    <row r="47" spans="1:6" ht="49.5" customHeight="1" thickBot="1" x14ac:dyDescent="0.3"/>
    <row r="48" spans="1:6" ht="24" thickBot="1" x14ac:dyDescent="0.4">
      <c r="A48" s="72" t="s">
        <v>36</v>
      </c>
      <c r="B48" s="73"/>
      <c r="C48" s="73"/>
      <c r="D48" s="74"/>
    </row>
    <row r="49" spans="1:7" ht="24" thickBot="1" x14ac:dyDescent="0.3">
      <c r="A49" s="32">
        <v>2845959</v>
      </c>
      <c r="B49" s="33" t="s">
        <v>21</v>
      </c>
      <c r="C49" s="40"/>
      <c r="D49" s="34">
        <f>+'12'!D49+'5'!D49++'8'!D49+'2'!D49+'7'!D49+'6'!D49+'4'!D49+'9'!D49+'1'!D49+'10'!D49+'3'!D49+'11'!D49+'13'!D49+'14'!D49+'15'!D49+'16'!D49+'17'!D49+'18'!D49+'19'!D49</f>
        <v>0</v>
      </c>
    </row>
    <row r="50" spans="1:7" ht="24" thickBot="1" x14ac:dyDescent="0.3">
      <c r="A50" s="5">
        <v>2845955</v>
      </c>
      <c r="B50" s="6" t="s">
        <v>19</v>
      </c>
      <c r="C50" s="40"/>
      <c r="D50" s="34">
        <f>+'12'!D50+'5'!D50++'8'!D50+'2'!D50+'7'!D50+'6'!D50+'4'!D50+'9'!D50+'1'!D50+'10'!D50+'3'!D50+'11'!D50+'13'!D50+'14'!D50+'15'!D50+'16'!D50+'17'!D50+'18'!D50+'19'!D50</f>
        <v>0</v>
      </c>
    </row>
    <row r="51" spans="1:7" ht="24" thickBot="1" x14ac:dyDescent="0.3">
      <c r="A51" s="35">
        <v>2728382</v>
      </c>
      <c r="B51" s="36" t="s">
        <v>8</v>
      </c>
      <c r="C51" s="40"/>
      <c r="D51" s="34">
        <f>+'12'!D51+'5'!D51++'8'!D51+'2'!D51+'7'!D51+'6'!D51+'4'!D51+'9'!D51+'1'!D51+'10'!D51+'3'!D51+'11'!D51+'13'!D51+'14'!D51+'15'!D51+'16'!D51+'17'!D51+'18'!D51+'19'!D51</f>
        <v>0</v>
      </c>
    </row>
    <row r="52" spans="1:7" ht="27" customHeight="1" thickBot="1" x14ac:dyDescent="0.3">
      <c r="A52" s="35">
        <v>2875891</v>
      </c>
      <c r="B52" s="43" t="s">
        <v>24</v>
      </c>
      <c r="C52" s="44"/>
      <c r="D52" s="34">
        <f>+'12'!D52+'5'!D52++'8'!D52+'2'!D52+'7'!D52+'6'!D52+'4'!D52+'9'!D52+'1'!D52+'10'!D52+'3'!D52+'11'!D52+'13'!D52+'14'!D52+'15'!D52+'16'!D52+'17'!D52+'18'!D52+'19'!D52</f>
        <v>0</v>
      </c>
    </row>
    <row r="53" spans="1:7" s="2" customFormat="1" ht="29.25" thickBot="1" x14ac:dyDescent="0.5"/>
    <row r="54" spans="1:7" s="2" customFormat="1" ht="29.25" thickBot="1" x14ac:dyDescent="0.5">
      <c r="A54" s="58" t="s">
        <v>47</v>
      </c>
      <c r="B54" s="59"/>
      <c r="C54" s="20"/>
      <c r="D54" s="21" t="s">
        <v>48</v>
      </c>
      <c r="E54" s="22" t="s">
        <v>49</v>
      </c>
      <c r="F54" s="68" t="s">
        <v>50</v>
      </c>
      <c r="G54" s="69"/>
    </row>
    <row r="55" spans="1:7" ht="10.5" customHeight="1" thickBot="1" x14ac:dyDescent="0.3"/>
    <row r="56" spans="1:7" ht="28.5" thickBot="1" x14ac:dyDescent="0.3">
      <c r="A56" s="58" t="s">
        <v>61</v>
      </c>
      <c r="B56" s="59"/>
      <c r="C56" s="23"/>
      <c r="D56" s="24"/>
      <c r="E56" s="25"/>
      <c r="F56" s="70"/>
      <c r="G56" s="71"/>
    </row>
    <row r="57" spans="1:7" ht="28.5" thickBot="1" x14ac:dyDescent="0.3">
      <c r="A57" s="58" t="s">
        <v>51</v>
      </c>
      <c r="B57" s="59"/>
      <c r="C57" s="23"/>
      <c r="D57" s="26"/>
      <c r="E57" s="27"/>
      <c r="F57" s="83"/>
      <c r="G57" s="84"/>
    </row>
    <row r="58" spans="1:7" ht="28.5" thickBot="1" x14ac:dyDescent="0.3">
      <c r="A58" s="58" t="s">
        <v>62</v>
      </c>
      <c r="B58" s="59"/>
      <c r="C58" s="51"/>
      <c r="D58" s="52"/>
      <c r="E58" s="53"/>
      <c r="F58" s="83"/>
      <c r="G58" s="84"/>
    </row>
    <row r="59" spans="1:7" ht="28.5" thickBot="1" x14ac:dyDescent="0.3">
      <c r="A59" s="58" t="s">
        <v>52</v>
      </c>
      <c r="B59" s="59"/>
      <c r="C59" s="23"/>
      <c r="D59" s="28"/>
      <c r="E59" s="29"/>
      <c r="F59" s="60"/>
      <c r="G59" s="61"/>
    </row>
  </sheetData>
  <mergeCells count="16">
    <mergeCell ref="A59:B59"/>
    <mergeCell ref="F59:G59"/>
    <mergeCell ref="A1:F1"/>
    <mergeCell ref="A5:F5"/>
    <mergeCell ref="A54:B54"/>
    <mergeCell ref="A56:B56"/>
    <mergeCell ref="F54:G54"/>
    <mergeCell ref="F56:G56"/>
    <mergeCell ref="A48:D48"/>
    <mergeCell ref="A2:F2"/>
    <mergeCell ref="A3:F3"/>
    <mergeCell ref="B46:C46"/>
    <mergeCell ref="A57:B57"/>
    <mergeCell ref="F57:G57"/>
    <mergeCell ref="A58:B58"/>
    <mergeCell ref="F58:G58"/>
  </mergeCells>
  <conditionalFormatting sqref="D12">
    <cfRule type="cellIs" dxfId="1052" priority="28" operator="greaterThan">
      <formula>0</formula>
    </cfRule>
    <cfRule type="cellIs" dxfId="1051" priority="29" operator="greaterThan">
      <formula>10</formula>
    </cfRule>
    <cfRule type="cellIs" dxfId="1050" priority="30" operator="greaterThan">
      <formula>0</formula>
    </cfRule>
  </conditionalFormatting>
  <conditionalFormatting sqref="D46">
    <cfRule type="cellIs" dxfId="1049" priority="25" operator="greaterThan">
      <formula>0</formula>
    </cfRule>
    <cfRule type="cellIs" dxfId="1048" priority="26" operator="greaterThan">
      <formula>10</formula>
    </cfRule>
    <cfRule type="cellIs" dxfId="1047" priority="27" operator="greaterThan">
      <formula>0</formula>
    </cfRule>
  </conditionalFormatting>
  <conditionalFormatting sqref="D13">
    <cfRule type="cellIs" dxfId="1046" priority="22" operator="greaterThan">
      <formula>0</formula>
    </cfRule>
    <cfRule type="cellIs" dxfId="1045" priority="23" operator="greaterThan">
      <formula>10</formula>
    </cfRule>
    <cfRule type="cellIs" dxfId="1044" priority="24" operator="greaterThan">
      <formula>0</formula>
    </cfRule>
  </conditionalFormatting>
  <conditionalFormatting sqref="D39">
    <cfRule type="cellIs" dxfId="1043" priority="19" operator="greaterThan">
      <formula>0</formula>
    </cfRule>
    <cfRule type="cellIs" dxfId="1042" priority="20" operator="greaterThan">
      <formula>10</formula>
    </cfRule>
    <cfRule type="cellIs" dxfId="1041" priority="21" operator="greaterThan">
      <formula>0</formula>
    </cfRule>
  </conditionalFormatting>
  <conditionalFormatting sqref="E12:E45">
    <cfRule type="cellIs" dxfId="1040" priority="13" operator="greaterThan">
      <formula>0</formula>
    </cfRule>
    <cfRule type="cellIs" dxfId="1039" priority="14" operator="greaterThan">
      <formula>10</formula>
    </cfRule>
    <cfRule type="cellIs" dxfId="1038" priority="15" operator="greaterThan">
      <formula>0</formula>
    </cfRule>
  </conditionalFormatting>
  <conditionalFormatting sqref="D49:D52">
    <cfRule type="cellIs" dxfId="1037" priority="10" operator="greaterThan">
      <formula>0</formula>
    </cfRule>
    <cfRule type="cellIs" dxfId="1036" priority="11" operator="greaterThan">
      <formula>10</formula>
    </cfRule>
    <cfRule type="cellIs" dxfId="1035" priority="12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F52"/>
  <sheetViews>
    <sheetView topLeftCell="A10" zoomScaleNormal="100" workbookViewId="0">
      <selection activeCell="D45" sqref="D45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hidden="1" customWidth="1"/>
    <col min="5" max="5" width="23.5703125" customWidth="1"/>
    <col min="6" max="6" width="38.85546875" customWidth="1"/>
  </cols>
  <sheetData>
    <row r="1" spans="1:6" ht="46.5" x14ac:dyDescent="0.7">
      <c r="A1" s="62" t="s">
        <v>31</v>
      </c>
      <c r="B1" s="63"/>
      <c r="C1" s="63"/>
      <c r="D1" s="63"/>
      <c r="E1" s="63"/>
      <c r="F1" s="64"/>
    </row>
    <row r="2" spans="1:6" ht="29.25" customHeight="1" x14ac:dyDescent="0.25">
      <c r="A2" s="75" t="s">
        <v>43</v>
      </c>
      <c r="B2" s="76"/>
      <c r="C2" s="76"/>
      <c r="D2" s="76"/>
      <c r="E2" s="76"/>
      <c r="F2" s="77"/>
    </row>
    <row r="3" spans="1:6" ht="47.25" thickBot="1" x14ac:dyDescent="0.3">
      <c r="A3" s="78" t="s">
        <v>42</v>
      </c>
      <c r="B3" s="79"/>
      <c r="C3" s="79"/>
      <c r="D3" s="79"/>
      <c r="E3" s="79"/>
      <c r="F3" s="80"/>
    </row>
    <row r="4" spans="1:6" ht="15.75" thickBot="1" x14ac:dyDescent="0.3"/>
    <row r="5" spans="1:6" ht="47.25" thickBot="1" x14ac:dyDescent="0.75">
      <c r="A5" s="65" t="s">
        <v>44</v>
      </c>
      <c r="B5" s="66"/>
      <c r="C5" s="66"/>
      <c r="D5" s="66"/>
      <c r="E5" s="66"/>
      <c r="F5" s="67"/>
    </row>
    <row r="7" spans="1:6" s="1" customFormat="1" ht="26.25" x14ac:dyDescent="0.4">
      <c r="A7" s="11" t="s">
        <v>45</v>
      </c>
      <c r="B7" s="18"/>
      <c r="D7" s="46"/>
      <c r="E7" s="88"/>
      <c r="F7" s="88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7" t="str">
        <f>+'BON DE PREPARATION'!B8</f>
        <v>ZOUBIRI AMINE</v>
      </c>
      <c r="F9" s="87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1">
        <v>178</v>
      </c>
      <c r="E12" s="15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178</v>
      </c>
      <c r="E13" s="15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26.25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26.25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26.25" x14ac:dyDescent="0.25">
      <c r="A17" s="5">
        <v>2766729</v>
      </c>
      <c r="B17" s="6" t="s">
        <v>35</v>
      </c>
      <c r="C17" s="13">
        <v>10</v>
      </c>
      <c r="D17" s="31">
        <v>288</v>
      </c>
      <c r="E17" s="15"/>
      <c r="F17" s="7">
        <f t="shared" si="0"/>
        <v>0</v>
      </c>
    </row>
    <row r="18" spans="1:6" ht="26.25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26.25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26.25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26.25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26.25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26.25" x14ac:dyDescent="0.25">
      <c r="A23" s="5">
        <v>2820870</v>
      </c>
      <c r="B23" s="6" t="s">
        <v>40</v>
      </c>
      <c r="C23" s="13">
        <v>12</v>
      </c>
      <c r="D23" s="31">
        <v>203</v>
      </c>
      <c r="E23" s="15"/>
      <c r="F23" s="7">
        <f t="shared" si="0"/>
        <v>0</v>
      </c>
    </row>
    <row r="24" spans="1:6" ht="26.25" x14ac:dyDescent="0.25">
      <c r="A24" s="5">
        <v>2821686</v>
      </c>
      <c r="B24" s="6" t="s">
        <v>41</v>
      </c>
      <c r="C24" s="13">
        <v>25</v>
      </c>
      <c r="D24" s="31">
        <v>86</v>
      </c>
      <c r="E24" s="15"/>
      <c r="F24" s="7">
        <f t="shared" si="0"/>
        <v>0</v>
      </c>
    </row>
    <row r="25" spans="1:6" ht="26.25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26.25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26.25" x14ac:dyDescent="0.25">
      <c r="A27" s="5">
        <v>2829475</v>
      </c>
      <c r="B27" s="6" t="s">
        <v>16</v>
      </c>
      <c r="C27" s="13">
        <v>10</v>
      </c>
      <c r="D27" s="31">
        <v>303</v>
      </c>
      <c r="E27" s="15"/>
      <c r="F27" s="7">
        <f t="shared" si="0"/>
        <v>0</v>
      </c>
    </row>
    <row r="28" spans="1:6" ht="26.25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26.25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26.25" x14ac:dyDescent="0.25">
      <c r="A30" s="5">
        <v>2845955</v>
      </c>
      <c r="B30" s="6" t="s">
        <v>19</v>
      </c>
      <c r="C30" s="13">
        <v>12</v>
      </c>
      <c r="D30" s="31">
        <v>279</v>
      </c>
      <c r="E30" s="15"/>
      <c r="F30" s="7">
        <f t="shared" si="0"/>
        <v>0</v>
      </c>
    </row>
    <row r="31" spans="1:6" ht="26.25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26.25" x14ac:dyDescent="0.25">
      <c r="A32" s="5">
        <v>2845959</v>
      </c>
      <c r="B32" s="6" t="s">
        <v>21</v>
      </c>
      <c r="C32" s="13">
        <v>12</v>
      </c>
      <c r="D32" s="31">
        <v>165</v>
      </c>
      <c r="E32" s="15"/>
      <c r="F32" s="7">
        <f t="shared" si="0"/>
        <v>0</v>
      </c>
    </row>
    <row r="33" spans="1:6" ht="26.25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26.25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26.25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26.25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26.25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26.25" x14ac:dyDescent="0.25">
      <c r="A38" s="5">
        <v>2876884</v>
      </c>
      <c r="B38" s="6" t="s">
        <v>27</v>
      </c>
      <c r="C38" s="13">
        <v>4</v>
      </c>
      <c r="D38" s="31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113</v>
      </c>
      <c r="E39" s="15"/>
      <c r="F39" s="7">
        <f t="shared" si="0"/>
        <v>0</v>
      </c>
    </row>
    <row r="40" spans="1:6" ht="26.25" x14ac:dyDescent="0.25">
      <c r="A40" s="5">
        <v>2917788</v>
      </c>
      <c r="B40" s="30" t="s">
        <v>55</v>
      </c>
      <c r="C40" s="38">
        <v>4</v>
      </c>
      <c r="D40" s="31">
        <v>795</v>
      </c>
      <c r="E40" s="31"/>
      <c r="F40" s="7">
        <f t="shared" si="0"/>
        <v>0</v>
      </c>
    </row>
    <row r="41" spans="1:6" ht="26.25" x14ac:dyDescent="0.25">
      <c r="A41" s="5">
        <v>2918203</v>
      </c>
      <c r="B41" s="30" t="s">
        <v>54</v>
      </c>
      <c r="C41" s="38">
        <v>4</v>
      </c>
      <c r="D41" s="31">
        <v>725</v>
      </c>
      <c r="E41" s="31"/>
      <c r="F41" s="7">
        <f t="shared" si="0"/>
        <v>0</v>
      </c>
    </row>
    <row r="42" spans="1:6" ht="26.25" x14ac:dyDescent="0.25">
      <c r="A42" s="39">
        <v>2922764</v>
      </c>
      <c r="B42" s="30" t="s">
        <v>59</v>
      </c>
      <c r="C42" s="38">
        <v>4</v>
      </c>
      <c r="D42" s="31">
        <v>815</v>
      </c>
      <c r="E42" s="31"/>
      <c r="F42" s="7">
        <f t="shared" si="0"/>
        <v>0</v>
      </c>
    </row>
    <row r="43" spans="1:6" ht="26.25" x14ac:dyDescent="0.25">
      <c r="A43" s="39">
        <v>2922795</v>
      </c>
      <c r="B43" s="30" t="s">
        <v>56</v>
      </c>
      <c r="C43" s="38">
        <v>10</v>
      </c>
      <c r="D43" s="31">
        <v>378</v>
      </c>
      <c r="E43" s="31"/>
      <c r="F43" s="7">
        <f t="shared" si="0"/>
        <v>0</v>
      </c>
    </row>
    <row r="44" spans="1:6" ht="26.25" x14ac:dyDescent="0.25">
      <c r="A44" s="39" t="s">
        <v>63</v>
      </c>
      <c r="B44" s="30" t="s">
        <v>64</v>
      </c>
      <c r="C44" s="38">
        <v>10</v>
      </c>
      <c r="D44" s="31">
        <v>378</v>
      </c>
      <c r="E44" s="31"/>
      <c r="F44" s="7">
        <f t="shared" si="0"/>
        <v>0</v>
      </c>
    </row>
    <row r="45" spans="1:6" ht="26.25" x14ac:dyDescent="0.25">
      <c r="A45" s="39">
        <v>2940804</v>
      </c>
      <c r="B45" s="30" t="s">
        <v>65</v>
      </c>
      <c r="C45" s="38">
        <v>3</v>
      </c>
      <c r="D45" s="31">
        <v>1195</v>
      </c>
      <c r="E45" s="31"/>
      <c r="F45" s="7">
        <f t="shared" si="0"/>
        <v>0</v>
      </c>
    </row>
    <row r="46" spans="1:6" ht="24" x14ac:dyDescent="0.35">
      <c r="A46" s="8"/>
      <c r="B46" s="81" t="s">
        <v>29</v>
      </c>
      <c r="C46" s="82"/>
      <c r="D46" s="10">
        <f>SUM(E14:E45)</f>
        <v>0</v>
      </c>
      <c r="E46" s="9" t="s">
        <v>30</v>
      </c>
      <c r="F46" s="17">
        <f>SUM(F12:F45)</f>
        <v>0</v>
      </c>
    </row>
    <row r="47" spans="1:6" ht="15.75" thickBot="1" x14ac:dyDescent="0.3"/>
    <row r="48" spans="1:6" ht="24" thickBot="1" x14ac:dyDescent="0.4">
      <c r="A48" s="85" t="s">
        <v>36</v>
      </c>
      <c r="B48" s="86"/>
      <c r="C48" s="41"/>
      <c r="D48" s="42"/>
    </row>
    <row r="49" spans="1:4" ht="24" thickBot="1" x14ac:dyDescent="0.3">
      <c r="A49" s="32">
        <v>2845959</v>
      </c>
      <c r="B49" s="33" t="s">
        <v>21</v>
      </c>
      <c r="C49" s="40"/>
      <c r="D49" s="34"/>
    </row>
    <row r="50" spans="1:4" ht="24" customHeight="1" thickBot="1" x14ac:dyDescent="0.3">
      <c r="A50" s="5">
        <v>2845955</v>
      </c>
      <c r="B50" s="6" t="s">
        <v>19</v>
      </c>
      <c r="C50" s="40"/>
      <c r="D50" s="34"/>
    </row>
    <row r="51" spans="1:4" ht="24" thickBot="1" x14ac:dyDescent="0.3">
      <c r="A51" s="35">
        <v>2728382</v>
      </c>
      <c r="B51" s="36" t="s">
        <v>8</v>
      </c>
      <c r="C51" s="40"/>
      <c r="D51" s="34"/>
    </row>
    <row r="52" spans="1:4" ht="24" thickBot="1" x14ac:dyDescent="0.3">
      <c r="A52" s="35">
        <v>2875891</v>
      </c>
      <c r="B52" s="43" t="s">
        <v>24</v>
      </c>
      <c r="C52" s="44"/>
      <c r="D52" s="14"/>
    </row>
  </sheetData>
  <mergeCells count="8">
    <mergeCell ref="A48:B48"/>
    <mergeCell ref="B46:C46"/>
    <mergeCell ref="E9:F9"/>
    <mergeCell ref="A1:F1"/>
    <mergeCell ref="A2:F2"/>
    <mergeCell ref="A3:F3"/>
    <mergeCell ref="A5:F5"/>
    <mergeCell ref="E7:F7"/>
  </mergeCells>
  <conditionalFormatting sqref="D46">
    <cfRule type="cellIs" dxfId="815" priority="34" operator="greaterThan">
      <formula>0</formula>
    </cfRule>
    <cfRule type="cellIs" dxfId="814" priority="35" operator="greaterThan">
      <formula>10</formula>
    </cfRule>
    <cfRule type="cellIs" dxfId="813" priority="36" operator="greaterThan">
      <formula>0</formula>
    </cfRule>
  </conditionalFormatting>
  <conditionalFormatting sqref="E12:E45">
    <cfRule type="cellIs" dxfId="806" priority="22" operator="greaterThan">
      <formula>0</formula>
    </cfRule>
    <cfRule type="cellIs" dxfId="805" priority="23" operator="greaterThan">
      <formula>10</formula>
    </cfRule>
    <cfRule type="cellIs" dxfId="804" priority="24" operator="greaterThan">
      <formula>0</formula>
    </cfRule>
  </conditionalFormatting>
  <conditionalFormatting sqref="D52">
    <cfRule type="cellIs" dxfId="803" priority="4" operator="greaterThan">
      <formula>0</formula>
    </cfRule>
    <cfRule type="cellIs" dxfId="802" priority="5" operator="greaterThan">
      <formula>10</formula>
    </cfRule>
    <cfRule type="cellIs" dxfId="801" priority="6" operator="greaterThan">
      <formula>0</formula>
    </cfRule>
  </conditionalFormatting>
  <conditionalFormatting sqref="D49:D50 D52">
    <cfRule type="cellIs" dxfId="800" priority="13" operator="greaterThan">
      <formula>0</formula>
    </cfRule>
    <cfRule type="cellIs" dxfId="799" priority="14" operator="greaterThan">
      <formula>10</formula>
    </cfRule>
    <cfRule type="cellIs" dxfId="798" priority="15" operator="greaterThan">
      <formula>0</formula>
    </cfRule>
  </conditionalFormatting>
  <conditionalFormatting sqref="D51">
    <cfRule type="cellIs" dxfId="797" priority="10" operator="greaterThan">
      <formula>0</formula>
    </cfRule>
    <cfRule type="cellIs" dxfId="796" priority="11" operator="greaterThan">
      <formula>10</formula>
    </cfRule>
    <cfRule type="cellIs" dxfId="795" priority="12" operator="greaterThan">
      <formula>0</formula>
    </cfRule>
  </conditionalFormatting>
  <conditionalFormatting sqref="D51">
    <cfRule type="cellIs" dxfId="794" priority="7" operator="greaterThan">
      <formula>0</formula>
    </cfRule>
    <cfRule type="cellIs" dxfId="793" priority="8" operator="greaterThan">
      <formula>10</formula>
    </cfRule>
    <cfRule type="cellIs" dxfId="792" priority="9" operator="greaterThan">
      <formula>0</formula>
    </cfRule>
  </conditionalFormatting>
  <conditionalFormatting sqref="D12:D45">
    <cfRule type="cellIs" dxfId="485" priority="1" operator="greaterThan">
      <formula>0</formula>
    </cfRule>
    <cfRule type="cellIs" dxfId="484" priority="2" operator="greaterThan">
      <formula>10</formula>
    </cfRule>
    <cfRule type="cellIs" dxfId="483" priority="3" operator="greaterThan">
      <formula>0</formula>
    </cfRule>
  </conditionalFormatting>
  <pageMargins left="0.7" right="0.7" top="0.75" bottom="0.75" header="0.3" footer="0.3"/>
  <pageSetup paperSize="9" scale="46" fitToHeight="0" orientation="portrait" verticalDpi="4294967293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F52"/>
  <sheetViews>
    <sheetView topLeftCell="A44" zoomScaleNormal="100" workbookViewId="0">
      <selection activeCell="D45" sqref="D45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hidden="1" customWidth="1"/>
    <col min="5" max="5" width="23.5703125" customWidth="1"/>
    <col min="6" max="6" width="38.85546875" customWidth="1"/>
  </cols>
  <sheetData>
    <row r="1" spans="1:6" ht="46.5" x14ac:dyDescent="0.7">
      <c r="A1" s="62" t="s">
        <v>31</v>
      </c>
      <c r="B1" s="63"/>
      <c r="C1" s="63"/>
      <c r="D1" s="63"/>
      <c r="E1" s="63"/>
      <c r="F1" s="64"/>
    </row>
    <row r="2" spans="1:6" ht="29.25" customHeight="1" x14ac:dyDescent="0.25">
      <c r="A2" s="75" t="s">
        <v>43</v>
      </c>
      <c r="B2" s="76"/>
      <c r="C2" s="76"/>
      <c r="D2" s="76"/>
      <c r="E2" s="76"/>
      <c r="F2" s="77"/>
    </row>
    <row r="3" spans="1:6" ht="47.25" thickBot="1" x14ac:dyDescent="0.3">
      <c r="A3" s="78" t="s">
        <v>42</v>
      </c>
      <c r="B3" s="79"/>
      <c r="C3" s="79"/>
      <c r="D3" s="79"/>
      <c r="E3" s="79"/>
      <c r="F3" s="80"/>
    </row>
    <row r="4" spans="1:6" ht="15.75" thickBot="1" x14ac:dyDescent="0.3"/>
    <row r="5" spans="1:6" ht="47.25" thickBot="1" x14ac:dyDescent="0.75">
      <c r="A5" s="65" t="s">
        <v>44</v>
      </c>
      <c r="B5" s="66"/>
      <c r="C5" s="66"/>
      <c r="D5" s="66"/>
      <c r="E5" s="66"/>
      <c r="F5" s="67"/>
    </row>
    <row r="7" spans="1:6" s="1" customFormat="1" ht="26.25" x14ac:dyDescent="0.4">
      <c r="A7" s="11" t="s">
        <v>45</v>
      </c>
      <c r="B7" s="18"/>
      <c r="D7" s="46"/>
      <c r="E7" s="88"/>
      <c r="F7" s="88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7" t="str">
        <f>+'BON DE PREPARATION'!B8</f>
        <v>ZOUBIRI AMINE</v>
      </c>
      <c r="F9" s="87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1">
        <v>178</v>
      </c>
      <c r="E12" s="15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178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303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279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113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31">
        <v>795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31">
        <v>725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1">
        <v>815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1">
        <v>378</v>
      </c>
      <c r="E43" s="31"/>
      <c r="F43" s="7">
        <f t="shared" si="0"/>
        <v>0</v>
      </c>
    </row>
    <row r="44" spans="1:6" ht="30" customHeight="1" x14ac:dyDescent="0.25">
      <c r="A44" s="39" t="s">
        <v>63</v>
      </c>
      <c r="B44" s="30" t="s">
        <v>64</v>
      </c>
      <c r="C44" s="38">
        <v>10</v>
      </c>
      <c r="D44" s="31">
        <v>378</v>
      </c>
      <c r="E44" s="31"/>
      <c r="F44" s="7">
        <f t="shared" si="0"/>
        <v>0</v>
      </c>
    </row>
    <row r="45" spans="1:6" ht="30" customHeight="1" x14ac:dyDescent="0.25">
      <c r="A45" s="39">
        <v>2940804</v>
      </c>
      <c r="B45" s="30" t="s">
        <v>65</v>
      </c>
      <c r="C45" s="38">
        <v>3</v>
      </c>
      <c r="D45" s="31">
        <v>1195</v>
      </c>
      <c r="E45" s="31"/>
      <c r="F45" s="7">
        <f t="shared" si="0"/>
        <v>0</v>
      </c>
    </row>
    <row r="46" spans="1:6" ht="42.75" customHeight="1" x14ac:dyDescent="0.35">
      <c r="A46" s="8"/>
      <c r="B46" s="81" t="s">
        <v>29</v>
      </c>
      <c r="C46" s="82"/>
      <c r="D46" s="10">
        <f>SUM(E14:E45)</f>
        <v>0</v>
      </c>
      <c r="E46" s="9" t="s">
        <v>30</v>
      </c>
      <c r="F46" s="17">
        <f>SUM(F12:F45)</f>
        <v>0</v>
      </c>
    </row>
    <row r="47" spans="1:6" ht="49.5" customHeight="1" thickBot="1" x14ac:dyDescent="0.3"/>
    <row r="48" spans="1:6" ht="24" thickBot="1" x14ac:dyDescent="0.4">
      <c r="A48" s="85" t="s">
        <v>36</v>
      </c>
      <c r="B48" s="86"/>
      <c r="C48" s="41"/>
      <c r="D48" s="42"/>
    </row>
    <row r="49" spans="1:4" ht="24" thickBot="1" x14ac:dyDescent="0.3">
      <c r="A49" s="32">
        <v>2845959</v>
      </c>
      <c r="B49" s="33" t="s">
        <v>21</v>
      </c>
      <c r="C49" s="40"/>
      <c r="D49" s="34"/>
    </row>
    <row r="50" spans="1:4" ht="24" customHeight="1" thickBot="1" x14ac:dyDescent="0.3">
      <c r="A50" s="5">
        <v>2845955</v>
      </c>
      <c r="B50" s="6" t="s">
        <v>19</v>
      </c>
      <c r="C50" s="40"/>
      <c r="D50" s="34"/>
    </row>
    <row r="51" spans="1:4" ht="24" thickBot="1" x14ac:dyDescent="0.3">
      <c r="A51" s="35">
        <v>2728382</v>
      </c>
      <c r="B51" s="36" t="s">
        <v>8</v>
      </c>
      <c r="C51" s="40"/>
      <c r="D51" s="34"/>
    </row>
    <row r="52" spans="1:4" ht="24" thickBot="1" x14ac:dyDescent="0.3">
      <c r="A52" s="35">
        <v>2875891</v>
      </c>
      <c r="B52" s="43" t="s">
        <v>24</v>
      </c>
      <c r="C52" s="44"/>
      <c r="D52" s="14"/>
    </row>
  </sheetData>
  <mergeCells count="8">
    <mergeCell ref="A48:B48"/>
    <mergeCell ref="B46:C46"/>
    <mergeCell ref="E9:F9"/>
    <mergeCell ref="A1:F1"/>
    <mergeCell ref="A2:F2"/>
    <mergeCell ref="A3:F3"/>
    <mergeCell ref="A5:F5"/>
    <mergeCell ref="E7:F7"/>
  </mergeCells>
  <conditionalFormatting sqref="D46">
    <cfRule type="cellIs" dxfId="788" priority="34" operator="greaterThan">
      <formula>0</formula>
    </cfRule>
    <cfRule type="cellIs" dxfId="787" priority="35" operator="greaterThan">
      <formula>10</formula>
    </cfRule>
    <cfRule type="cellIs" dxfId="786" priority="36" operator="greaterThan">
      <formula>0</formula>
    </cfRule>
  </conditionalFormatting>
  <conditionalFormatting sqref="E12:E45">
    <cfRule type="cellIs" dxfId="779" priority="22" operator="greaterThan">
      <formula>0</formula>
    </cfRule>
    <cfRule type="cellIs" dxfId="778" priority="23" operator="greaterThan">
      <formula>10</formula>
    </cfRule>
    <cfRule type="cellIs" dxfId="777" priority="24" operator="greaterThan">
      <formula>0</formula>
    </cfRule>
  </conditionalFormatting>
  <conditionalFormatting sqref="D52">
    <cfRule type="cellIs" dxfId="776" priority="4" operator="greaterThan">
      <formula>0</formula>
    </cfRule>
    <cfRule type="cellIs" dxfId="775" priority="5" operator="greaterThan">
      <formula>10</formula>
    </cfRule>
    <cfRule type="cellIs" dxfId="774" priority="6" operator="greaterThan">
      <formula>0</formula>
    </cfRule>
  </conditionalFormatting>
  <conditionalFormatting sqref="D49:D50 D52">
    <cfRule type="cellIs" dxfId="773" priority="13" operator="greaterThan">
      <formula>0</formula>
    </cfRule>
    <cfRule type="cellIs" dxfId="772" priority="14" operator="greaterThan">
      <formula>10</formula>
    </cfRule>
    <cfRule type="cellIs" dxfId="771" priority="15" operator="greaterThan">
      <formula>0</formula>
    </cfRule>
  </conditionalFormatting>
  <conditionalFormatting sqref="D51">
    <cfRule type="cellIs" dxfId="770" priority="10" operator="greaterThan">
      <formula>0</formula>
    </cfRule>
    <cfRule type="cellIs" dxfId="769" priority="11" operator="greaterThan">
      <formula>10</formula>
    </cfRule>
    <cfRule type="cellIs" dxfId="768" priority="12" operator="greaterThan">
      <formula>0</formula>
    </cfRule>
  </conditionalFormatting>
  <conditionalFormatting sqref="D51">
    <cfRule type="cellIs" dxfId="767" priority="7" operator="greaterThan">
      <formula>0</formula>
    </cfRule>
    <cfRule type="cellIs" dxfId="766" priority="8" operator="greaterThan">
      <formula>10</formula>
    </cfRule>
    <cfRule type="cellIs" dxfId="765" priority="9" operator="greaterThan">
      <formula>0</formula>
    </cfRule>
  </conditionalFormatting>
  <conditionalFormatting sqref="D12:D45">
    <cfRule type="cellIs" dxfId="488" priority="1" operator="greaterThan">
      <formula>0</formula>
    </cfRule>
    <cfRule type="cellIs" dxfId="487" priority="2" operator="greaterThan">
      <formula>10</formula>
    </cfRule>
    <cfRule type="cellIs" dxfId="486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F52"/>
  <sheetViews>
    <sheetView topLeftCell="A11" zoomScaleNormal="100" workbookViewId="0">
      <selection activeCell="D45" sqref="D45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hidden="1" customWidth="1"/>
    <col min="5" max="5" width="23.5703125" customWidth="1"/>
    <col min="6" max="6" width="38.85546875" customWidth="1"/>
  </cols>
  <sheetData>
    <row r="1" spans="1:6" ht="46.5" x14ac:dyDescent="0.7">
      <c r="A1" s="62" t="s">
        <v>31</v>
      </c>
      <c r="B1" s="63"/>
      <c r="C1" s="63"/>
      <c r="D1" s="63"/>
      <c r="E1" s="63"/>
      <c r="F1" s="64"/>
    </row>
    <row r="2" spans="1:6" ht="29.25" customHeight="1" x14ac:dyDescent="0.25">
      <c r="A2" s="75" t="s">
        <v>43</v>
      </c>
      <c r="B2" s="76"/>
      <c r="C2" s="76"/>
      <c r="D2" s="76"/>
      <c r="E2" s="76"/>
      <c r="F2" s="77"/>
    </row>
    <row r="3" spans="1:6" ht="47.25" thickBot="1" x14ac:dyDescent="0.3">
      <c r="A3" s="78" t="s">
        <v>42</v>
      </c>
      <c r="B3" s="79"/>
      <c r="C3" s="79"/>
      <c r="D3" s="79"/>
      <c r="E3" s="79"/>
      <c r="F3" s="80"/>
    </row>
    <row r="4" spans="1:6" ht="15.75" thickBot="1" x14ac:dyDescent="0.3"/>
    <row r="5" spans="1:6" ht="47.25" thickBot="1" x14ac:dyDescent="0.75">
      <c r="A5" s="65" t="s">
        <v>44</v>
      </c>
      <c r="B5" s="66"/>
      <c r="C5" s="66"/>
      <c r="D5" s="66"/>
      <c r="E5" s="66"/>
      <c r="F5" s="67"/>
    </row>
    <row r="7" spans="1:6" s="1" customFormat="1" ht="26.25" x14ac:dyDescent="0.4">
      <c r="A7" s="11" t="s">
        <v>45</v>
      </c>
      <c r="B7" s="18"/>
      <c r="D7" s="46"/>
      <c r="E7" s="88"/>
      <c r="F7" s="88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7" t="str">
        <f>+'BON DE PREPARATION'!B8</f>
        <v>ZOUBIRI AMINE</v>
      </c>
      <c r="F9" s="87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1">
        <v>178</v>
      </c>
      <c r="E12" s="15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178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303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279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113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31">
        <v>795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31">
        <v>725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1">
        <v>815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1">
        <v>378</v>
      </c>
      <c r="E43" s="31"/>
      <c r="F43" s="7">
        <f t="shared" si="0"/>
        <v>0</v>
      </c>
    </row>
    <row r="44" spans="1:6" ht="30" customHeight="1" x14ac:dyDescent="0.25">
      <c r="A44" s="39" t="s">
        <v>63</v>
      </c>
      <c r="B44" s="30" t="s">
        <v>64</v>
      </c>
      <c r="C44" s="38">
        <v>10</v>
      </c>
      <c r="D44" s="31">
        <v>378</v>
      </c>
      <c r="E44" s="31"/>
      <c r="F44" s="7">
        <f t="shared" si="0"/>
        <v>0</v>
      </c>
    </row>
    <row r="45" spans="1:6" ht="30" customHeight="1" x14ac:dyDescent="0.25">
      <c r="A45" s="39">
        <v>2940804</v>
      </c>
      <c r="B45" s="30" t="s">
        <v>65</v>
      </c>
      <c r="C45" s="38">
        <v>3</v>
      </c>
      <c r="D45" s="31">
        <v>1195</v>
      </c>
      <c r="E45" s="31"/>
      <c r="F45" s="7">
        <f t="shared" si="0"/>
        <v>0</v>
      </c>
    </row>
    <row r="46" spans="1:6" ht="42.75" customHeight="1" x14ac:dyDescent="0.35">
      <c r="A46" s="8"/>
      <c r="B46" s="81" t="s">
        <v>29</v>
      </c>
      <c r="C46" s="82"/>
      <c r="D46" s="10">
        <f>SUM(E14:E45)</f>
        <v>0</v>
      </c>
      <c r="E46" s="9" t="s">
        <v>30</v>
      </c>
      <c r="F46" s="17">
        <f>SUM(F12:F45)</f>
        <v>0</v>
      </c>
    </row>
    <row r="47" spans="1:6" ht="49.5" customHeight="1" thickBot="1" x14ac:dyDescent="0.3"/>
    <row r="48" spans="1:6" ht="24" thickBot="1" x14ac:dyDescent="0.4">
      <c r="A48" s="85" t="s">
        <v>36</v>
      </c>
      <c r="B48" s="86"/>
      <c r="C48" s="41"/>
      <c r="D48" s="42"/>
    </row>
    <row r="49" spans="1:4" ht="24" thickBot="1" x14ac:dyDescent="0.3">
      <c r="A49" s="32">
        <v>2845959</v>
      </c>
      <c r="B49" s="33" t="s">
        <v>21</v>
      </c>
      <c r="C49" s="40"/>
      <c r="D49" s="34"/>
    </row>
    <row r="50" spans="1:4" ht="24" customHeight="1" thickBot="1" x14ac:dyDescent="0.3">
      <c r="A50" s="5">
        <v>2845955</v>
      </c>
      <c r="B50" s="6" t="s">
        <v>19</v>
      </c>
      <c r="C50" s="40"/>
      <c r="D50" s="34"/>
    </row>
    <row r="51" spans="1:4" ht="24" thickBot="1" x14ac:dyDescent="0.3">
      <c r="A51" s="35">
        <v>2728382</v>
      </c>
      <c r="B51" s="36" t="s">
        <v>8</v>
      </c>
      <c r="C51" s="40"/>
      <c r="D51" s="34"/>
    </row>
    <row r="52" spans="1:4" ht="24" thickBot="1" x14ac:dyDescent="0.3">
      <c r="A52" s="35">
        <v>2875891</v>
      </c>
      <c r="B52" s="43" t="s">
        <v>24</v>
      </c>
      <c r="C52" s="44"/>
      <c r="D52" s="14"/>
    </row>
  </sheetData>
  <mergeCells count="8">
    <mergeCell ref="A48:B48"/>
    <mergeCell ref="B46:C46"/>
    <mergeCell ref="E9:F9"/>
    <mergeCell ref="A1:F1"/>
    <mergeCell ref="A2:F2"/>
    <mergeCell ref="A3:F3"/>
    <mergeCell ref="A5:F5"/>
    <mergeCell ref="E7:F7"/>
  </mergeCells>
  <conditionalFormatting sqref="D46">
    <cfRule type="cellIs" dxfId="761" priority="34" operator="greaterThan">
      <formula>0</formula>
    </cfRule>
    <cfRule type="cellIs" dxfId="760" priority="35" operator="greaterThan">
      <formula>10</formula>
    </cfRule>
    <cfRule type="cellIs" dxfId="759" priority="36" operator="greaterThan">
      <formula>0</formula>
    </cfRule>
  </conditionalFormatting>
  <conditionalFormatting sqref="E12:E45">
    <cfRule type="cellIs" dxfId="752" priority="22" operator="greaterThan">
      <formula>0</formula>
    </cfRule>
    <cfRule type="cellIs" dxfId="751" priority="23" operator="greaterThan">
      <formula>10</formula>
    </cfRule>
    <cfRule type="cellIs" dxfId="750" priority="24" operator="greaterThan">
      <formula>0</formula>
    </cfRule>
  </conditionalFormatting>
  <conditionalFormatting sqref="D52">
    <cfRule type="cellIs" dxfId="749" priority="4" operator="greaterThan">
      <formula>0</formula>
    </cfRule>
    <cfRule type="cellIs" dxfId="748" priority="5" operator="greaterThan">
      <formula>10</formula>
    </cfRule>
    <cfRule type="cellIs" dxfId="747" priority="6" operator="greaterThan">
      <formula>0</formula>
    </cfRule>
  </conditionalFormatting>
  <conditionalFormatting sqref="D49:D50 D52">
    <cfRule type="cellIs" dxfId="746" priority="13" operator="greaterThan">
      <formula>0</formula>
    </cfRule>
    <cfRule type="cellIs" dxfId="745" priority="14" operator="greaterThan">
      <formula>10</formula>
    </cfRule>
    <cfRule type="cellIs" dxfId="744" priority="15" operator="greaterThan">
      <formula>0</formula>
    </cfRule>
  </conditionalFormatting>
  <conditionalFormatting sqref="D51">
    <cfRule type="cellIs" dxfId="743" priority="10" operator="greaterThan">
      <formula>0</formula>
    </cfRule>
    <cfRule type="cellIs" dxfId="742" priority="11" operator="greaterThan">
      <formula>10</formula>
    </cfRule>
    <cfRule type="cellIs" dxfId="741" priority="12" operator="greaterThan">
      <formula>0</formula>
    </cfRule>
  </conditionalFormatting>
  <conditionalFormatting sqref="D51">
    <cfRule type="cellIs" dxfId="740" priority="7" operator="greaterThan">
      <formula>0</formula>
    </cfRule>
    <cfRule type="cellIs" dxfId="739" priority="8" operator="greaterThan">
      <formula>10</formula>
    </cfRule>
    <cfRule type="cellIs" dxfId="738" priority="9" operator="greaterThan">
      <formula>0</formula>
    </cfRule>
  </conditionalFormatting>
  <conditionalFormatting sqref="D12:D45">
    <cfRule type="cellIs" dxfId="491" priority="1" operator="greaterThan">
      <formula>0</formula>
    </cfRule>
    <cfRule type="cellIs" dxfId="490" priority="2" operator="greaterThan">
      <formula>10</formula>
    </cfRule>
    <cfRule type="cellIs" dxfId="489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F52"/>
  <sheetViews>
    <sheetView topLeftCell="A38" zoomScaleNormal="100" workbookViewId="0">
      <selection activeCell="D45" sqref="D45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hidden="1" customWidth="1"/>
    <col min="5" max="5" width="23.5703125" customWidth="1"/>
    <col min="6" max="6" width="38.85546875" customWidth="1"/>
  </cols>
  <sheetData>
    <row r="1" spans="1:6" ht="46.5" x14ac:dyDescent="0.7">
      <c r="A1" s="62" t="s">
        <v>31</v>
      </c>
      <c r="B1" s="63"/>
      <c r="C1" s="63"/>
      <c r="D1" s="63"/>
      <c r="E1" s="63"/>
      <c r="F1" s="64"/>
    </row>
    <row r="2" spans="1:6" ht="29.25" customHeight="1" x14ac:dyDescent="0.25">
      <c r="A2" s="75" t="s">
        <v>43</v>
      </c>
      <c r="B2" s="76"/>
      <c r="C2" s="76"/>
      <c r="D2" s="76"/>
      <c r="E2" s="76"/>
      <c r="F2" s="77"/>
    </row>
    <row r="3" spans="1:6" ht="47.25" thickBot="1" x14ac:dyDescent="0.3">
      <c r="A3" s="78" t="s">
        <v>42</v>
      </c>
      <c r="B3" s="79"/>
      <c r="C3" s="79"/>
      <c r="D3" s="79"/>
      <c r="E3" s="79"/>
      <c r="F3" s="80"/>
    </row>
    <row r="4" spans="1:6" ht="15.75" thickBot="1" x14ac:dyDescent="0.3"/>
    <row r="5" spans="1:6" ht="47.25" thickBot="1" x14ac:dyDescent="0.75">
      <c r="A5" s="65" t="s">
        <v>44</v>
      </c>
      <c r="B5" s="66"/>
      <c r="C5" s="66"/>
      <c r="D5" s="66"/>
      <c r="E5" s="66"/>
      <c r="F5" s="67"/>
    </row>
    <row r="7" spans="1:6" s="1" customFormat="1" ht="26.25" x14ac:dyDescent="0.4">
      <c r="A7" s="11" t="s">
        <v>45</v>
      </c>
      <c r="B7" s="18"/>
      <c r="D7" s="45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7" t="str">
        <f>+'BON DE PREPARATION'!B8</f>
        <v>ZOUBIRI AMINE</v>
      </c>
      <c r="F9" s="87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1">
        <v>178</v>
      </c>
      <c r="E12" s="15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178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26.25" hidden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303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279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113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31">
        <v>795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31">
        <v>725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1">
        <v>815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1">
        <v>378</v>
      </c>
      <c r="E43" s="31"/>
      <c r="F43" s="7">
        <f t="shared" si="0"/>
        <v>0</v>
      </c>
    </row>
    <row r="44" spans="1:6" ht="30" customHeight="1" x14ac:dyDescent="0.25">
      <c r="A44" s="39" t="s">
        <v>63</v>
      </c>
      <c r="B44" s="30" t="s">
        <v>64</v>
      </c>
      <c r="C44" s="38">
        <v>10</v>
      </c>
      <c r="D44" s="31">
        <v>378</v>
      </c>
      <c r="E44" s="31"/>
      <c r="F44" s="7">
        <f t="shared" si="0"/>
        <v>0</v>
      </c>
    </row>
    <row r="45" spans="1:6" ht="30" customHeight="1" x14ac:dyDescent="0.25">
      <c r="A45" s="39">
        <v>2940804</v>
      </c>
      <c r="B45" s="30" t="s">
        <v>65</v>
      </c>
      <c r="C45" s="38">
        <v>3</v>
      </c>
      <c r="D45" s="31">
        <v>1195</v>
      </c>
      <c r="E45" s="31"/>
      <c r="F45" s="7">
        <f t="shared" si="0"/>
        <v>0</v>
      </c>
    </row>
    <row r="46" spans="1:6" ht="42.75" customHeight="1" x14ac:dyDescent="0.35">
      <c r="A46" s="8"/>
      <c r="B46" s="81" t="s">
        <v>29</v>
      </c>
      <c r="C46" s="82"/>
      <c r="D46" s="10">
        <f>SUM(E14:E45)</f>
        <v>0</v>
      </c>
      <c r="E46" s="9" t="s">
        <v>30</v>
      </c>
      <c r="F46" s="17">
        <f>SUM(F12:F45)</f>
        <v>0</v>
      </c>
    </row>
    <row r="47" spans="1:6" ht="49.5" customHeight="1" thickBot="1" x14ac:dyDescent="0.3"/>
    <row r="48" spans="1:6" ht="24" thickBot="1" x14ac:dyDescent="0.4">
      <c r="A48" s="85" t="s">
        <v>36</v>
      </c>
      <c r="B48" s="86"/>
      <c r="C48" s="41"/>
      <c r="D48" s="42"/>
    </row>
    <row r="49" spans="1:4" ht="24" thickBot="1" x14ac:dyDescent="0.3">
      <c r="A49" s="49">
        <v>2845959</v>
      </c>
      <c r="B49" s="50" t="s">
        <v>21</v>
      </c>
      <c r="C49" s="48"/>
      <c r="D49" s="34"/>
    </row>
    <row r="50" spans="1:4" ht="24" customHeight="1" thickBot="1" x14ac:dyDescent="0.3">
      <c r="A50" s="49">
        <v>2845955</v>
      </c>
      <c r="B50" s="50" t="s">
        <v>19</v>
      </c>
      <c r="C50" s="48"/>
      <c r="D50" s="34"/>
    </row>
    <row r="51" spans="1:4" ht="24" thickBot="1" x14ac:dyDescent="0.3">
      <c r="A51" s="49">
        <v>2728382</v>
      </c>
      <c r="B51" s="50" t="s">
        <v>8</v>
      </c>
      <c r="C51" s="48"/>
      <c r="D51" s="34"/>
    </row>
    <row r="52" spans="1:4" ht="24" thickBot="1" x14ac:dyDescent="0.3">
      <c r="A52" s="35">
        <v>2875891</v>
      </c>
      <c r="B52" s="43" t="s">
        <v>24</v>
      </c>
      <c r="C52" s="44"/>
      <c r="D52" s="14"/>
    </row>
  </sheetData>
  <mergeCells count="7">
    <mergeCell ref="B46:C46"/>
    <mergeCell ref="A48:B48"/>
    <mergeCell ref="E9:F9"/>
    <mergeCell ref="A1:F1"/>
    <mergeCell ref="A2:F2"/>
    <mergeCell ref="A3:F3"/>
    <mergeCell ref="A5:F5"/>
  </mergeCells>
  <conditionalFormatting sqref="D46">
    <cfRule type="cellIs" dxfId="734" priority="34" operator="greaterThan">
      <formula>0</formula>
    </cfRule>
    <cfRule type="cellIs" dxfId="733" priority="35" operator="greaterThan">
      <formula>10</formula>
    </cfRule>
    <cfRule type="cellIs" dxfId="732" priority="36" operator="greaterThan">
      <formula>0</formula>
    </cfRule>
  </conditionalFormatting>
  <conditionalFormatting sqref="E12:E45">
    <cfRule type="cellIs" dxfId="725" priority="22" operator="greaterThan">
      <formula>0</formula>
    </cfRule>
    <cfRule type="cellIs" dxfId="724" priority="23" operator="greaterThan">
      <formula>10</formula>
    </cfRule>
    <cfRule type="cellIs" dxfId="723" priority="24" operator="greaterThan">
      <formula>0</formula>
    </cfRule>
  </conditionalFormatting>
  <conditionalFormatting sqref="D52">
    <cfRule type="cellIs" dxfId="722" priority="4" operator="greaterThan">
      <formula>0</formula>
    </cfRule>
    <cfRule type="cellIs" dxfId="721" priority="5" operator="greaterThan">
      <formula>10</formula>
    </cfRule>
    <cfRule type="cellIs" dxfId="720" priority="6" operator="greaterThan">
      <formula>0</formula>
    </cfRule>
  </conditionalFormatting>
  <conditionalFormatting sqref="D49:D50 D52">
    <cfRule type="cellIs" dxfId="719" priority="13" operator="greaterThan">
      <formula>0</formula>
    </cfRule>
    <cfRule type="cellIs" dxfId="718" priority="14" operator="greaterThan">
      <formula>10</formula>
    </cfRule>
    <cfRule type="cellIs" dxfId="717" priority="15" operator="greaterThan">
      <formula>0</formula>
    </cfRule>
  </conditionalFormatting>
  <conditionalFormatting sqref="D51">
    <cfRule type="cellIs" dxfId="716" priority="10" operator="greaterThan">
      <formula>0</formula>
    </cfRule>
    <cfRule type="cellIs" dxfId="715" priority="11" operator="greaterThan">
      <formula>10</formula>
    </cfRule>
    <cfRule type="cellIs" dxfId="714" priority="12" operator="greaterThan">
      <formula>0</formula>
    </cfRule>
  </conditionalFormatting>
  <conditionalFormatting sqref="D51">
    <cfRule type="cellIs" dxfId="713" priority="7" operator="greaterThan">
      <formula>0</formula>
    </cfRule>
    <cfRule type="cellIs" dxfId="712" priority="8" operator="greaterThan">
      <formula>10</formula>
    </cfRule>
    <cfRule type="cellIs" dxfId="711" priority="9" operator="greaterThan">
      <formula>0</formula>
    </cfRule>
  </conditionalFormatting>
  <conditionalFormatting sqref="D12:D45">
    <cfRule type="cellIs" dxfId="494" priority="1" operator="greaterThan">
      <formula>0</formula>
    </cfRule>
    <cfRule type="cellIs" dxfId="493" priority="2" operator="greaterThan">
      <formula>10</formula>
    </cfRule>
    <cfRule type="cellIs" dxfId="492" priority="3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F52"/>
  <sheetViews>
    <sheetView topLeftCell="A8" zoomScaleNormal="100" workbookViewId="0">
      <selection activeCell="D45" sqref="D45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hidden="1" customWidth="1"/>
    <col min="5" max="5" width="23.5703125" customWidth="1"/>
    <col min="6" max="6" width="38.85546875" customWidth="1"/>
  </cols>
  <sheetData>
    <row r="1" spans="1:6" ht="46.5" x14ac:dyDescent="0.7">
      <c r="A1" s="62" t="s">
        <v>31</v>
      </c>
      <c r="B1" s="63"/>
      <c r="C1" s="63"/>
      <c r="D1" s="63"/>
      <c r="E1" s="63"/>
      <c r="F1" s="64"/>
    </row>
    <row r="2" spans="1:6" ht="29.25" customHeight="1" x14ac:dyDescent="0.25">
      <c r="A2" s="75" t="s">
        <v>43</v>
      </c>
      <c r="B2" s="76"/>
      <c r="C2" s="76"/>
      <c r="D2" s="76"/>
      <c r="E2" s="76"/>
      <c r="F2" s="77"/>
    </row>
    <row r="3" spans="1:6" ht="47.25" thickBot="1" x14ac:dyDescent="0.3">
      <c r="A3" s="78" t="s">
        <v>42</v>
      </c>
      <c r="B3" s="79"/>
      <c r="C3" s="79"/>
      <c r="D3" s="79"/>
      <c r="E3" s="79"/>
      <c r="F3" s="80"/>
    </row>
    <row r="4" spans="1:6" ht="15.75" thickBot="1" x14ac:dyDescent="0.3"/>
    <row r="5" spans="1:6" ht="47.25" thickBot="1" x14ac:dyDescent="0.75">
      <c r="A5" s="65" t="s">
        <v>44</v>
      </c>
      <c r="B5" s="66"/>
      <c r="C5" s="66"/>
      <c r="D5" s="66"/>
      <c r="E5" s="66"/>
      <c r="F5" s="67"/>
    </row>
    <row r="7" spans="1:6" s="1" customFormat="1" ht="26.25" x14ac:dyDescent="0.4">
      <c r="A7" s="11" t="s">
        <v>45</v>
      </c>
      <c r="B7" s="18"/>
      <c r="D7" s="46"/>
      <c r="E7" s="88"/>
      <c r="F7" s="88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7" t="str">
        <f>+'BON DE PREPARATION'!B8</f>
        <v>ZOUBIRI AMINE</v>
      </c>
      <c r="F9" s="87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1">
        <v>178</v>
      </c>
      <c r="E12" s="15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178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303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279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113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31">
        <v>795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31">
        <v>725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1">
        <v>815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1">
        <v>378</v>
      </c>
      <c r="E43" s="31"/>
      <c r="F43" s="7">
        <f t="shared" si="0"/>
        <v>0</v>
      </c>
    </row>
    <row r="44" spans="1:6" ht="30" customHeight="1" x14ac:dyDescent="0.25">
      <c r="A44" s="39" t="s">
        <v>63</v>
      </c>
      <c r="B44" s="30" t="s">
        <v>64</v>
      </c>
      <c r="C44" s="38">
        <v>10</v>
      </c>
      <c r="D44" s="31">
        <v>378</v>
      </c>
      <c r="E44" s="31"/>
      <c r="F44" s="7">
        <f t="shared" si="0"/>
        <v>0</v>
      </c>
    </row>
    <row r="45" spans="1:6" ht="30" customHeight="1" x14ac:dyDescent="0.25">
      <c r="A45" s="39">
        <v>2940804</v>
      </c>
      <c r="B45" s="30" t="s">
        <v>65</v>
      </c>
      <c r="C45" s="38">
        <v>3</v>
      </c>
      <c r="D45" s="31">
        <v>1195</v>
      </c>
      <c r="E45" s="31"/>
      <c r="F45" s="7">
        <f t="shared" si="0"/>
        <v>0</v>
      </c>
    </row>
    <row r="46" spans="1:6" ht="42.75" customHeight="1" x14ac:dyDescent="0.35">
      <c r="A46" s="8"/>
      <c r="B46" s="81" t="s">
        <v>29</v>
      </c>
      <c r="C46" s="82"/>
      <c r="D46" s="10">
        <f>SUM(E14:E45)</f>
        <v>0</v>
      </c>
      <c r="E46" s="9" t="s">
        <v>30</v>
      </c>
      <c r="F46" s="17">
        <f>SUM(F12:F45)</f>
        <v>0</v>
      </c>
    </row>
    <row r="47" spans="1:6" ht="49.5" customHeight="1" thickBot="1" x14ac:dyDescent="0.3"/>
    <row r="48" spans="1:6" ht="24" thickBot="1" x14ac:dyDescent="0.4">
      <c r="A48" s="85" t="s">
        <v>36</v>
      </c>
      <c r="B48" s="86"/>
      <c r="C48" s="41"/>
      <c r="D48" s="42"/>
    </row>
    <row r="49" spans="1:4" ht="24" thickBot="1" x14ac:dyDescent="0.3">
      <c r="A49" s="32">
        <v>2845959</v>
      </c>
      <c r="B49" s="33" t="s">
        <v>21</v>
      </c>
      <c r="C49" s="40"/>
      <c r="D49" s="34"/>
    </row>
    <row r="50" spans="1:4" ht="24" customHeight="1" thickBot="1" x14ac:dyDescent="0.3">
      <c r="A50" s="5">
        <v>2845955</v>
      </c>
      <c r="B50" s="6" t="s">
        <v>19</v>
      </c>
      <c r="C50" s="40"/>
      <c r="D50" s="34"/>
    </row>
    <row r="51" spans="1:4" ht="24" thickBot="1" x14ac:dyDescent="0.3">
      <c r="A51" s="35">
        <v>2728382</v>
      </c>
      <c r="B51" s="36" t="s">
        <v>8</v>
      </c>
      <c r="C51" s="40"/>
      <c r="D51" s="34"/>
    </row>
    <row r="52" spans="1:4" ht="24" thickBot="1" x14ac:dyDescent="0.3">
      <c r="A52" s="35">
        <v>2875891</v>
      </c>
      <c r="B52" s="43" t="s">
        <v>24</v>
      </c>
      <c r="C52" s="44"/>
      <c r="D52" s="14"/>
    </row>
  </sheetData>
  <mergeCells count="8">
    <mergeCell ref="A48:B48"/>
    <mergeCell ref="B46:C46"/>
    <mergeCell ref="E9:F9"/>
    <mergeCell ref="A1:F1"/>
    <mergeCell ref="A2:F2"/>
    <mergeCell ref="A3:F3"/>
    <mergeCell ref="A5:F5"/>
    <mergeCell ref="E7:F7"/>
  </mergeCells>
  <conditionalFormatting sqref="D46">
    <cfRule type="cellIs" dxfId="707" priority="34" operator="greaterThan">
      <formula>0</formula>
    </cfRule>
    <cfRule type="cellIs" dxfId="706" priority="35" operator="greaterThan">
      <formula>10</formula>
    </cfRule>
    <cfRule type="cellIs" dxfId="705" priority="36" operator="greaterThan">
      <formula>0</formula>
    </cfRule>
  </conditionalFormatting>
  <conditionalFormatting sqref="E12:E45">
    <cfRule type="cellIs" dxfId="698" priority="22" operator="greaterThan">
      <formula>0</formula>
    </cfRule>
    <cfRule type="cellIs" dxfId="697" priority="23" operator="greaterThan">
      <formula>10</formula>
    </cfRule>
    <cfRule type="cellIs" dxfId="696" priority="24" operator="greaterThan">
      <formula>0</formula>
    </cfRule>
  </conditionalFormatting>
  <conditionalFormatting sqref="D52">
    <cfRule type="cellIs" dxfId="695" priority="4" operator="greaterThan">
      <formula>0</formula>
    </cfRule>
    <cfRule type="cellIs" dxfId="694" priority="5" operator="greaterThan">
      <formula>10</formula>
    </cfRule>
    <cfRule type="cellIs" dxfId="693" priority="6" operator="greaterThan">
      <formula>0</formula>
    </cfRule>
  </conditionalFormatting>
  <conditionalFormatting sqref="D49:D50 D52">
    <cfRule type="cellIs" dxfId="692" priority="13" operator="greaterThan">
      <formula>0</formula>
    </cfRule>
    <cfRule type="cellIs" dxfId="691" priority="14" operator="greaterThan">
      <formula>10</formula>
    </cfRule>
    <cfRule type="cellIs" dxfId="690" priority="15" operator="greaterThan">
      <formula>0</formula>
    </cfRule>
  </conditionalFormatting>
  <conditionalFormatting sqref="D51">
    <cfRule type="cellIs" dxfId="689" priority="10" operator="greaterThan">
      <formula>0</formula>
    </cfRule>
    <cfRule type="cellIs" dxfId="688" priority="11" operator="greaterThan">
      <formula>10</formula>
    </cfRule>
    <cfRule type="cellIs" dxfId="687" priority="12" operator="greaterThan">
      <formula>0</formula>
    </cfRule>
  </conditionalFormatting>
  <conditionalFormatting sqref="D51">
    <cfRule type="cellIs" dxfId="686" priority="7" operator="greaterThan">
      <formula>0</formula>
    </cfRule>
    <cfRule type="cellIs" dxfId="685" priority="8" operator="greaterThan">
      <formula>10</formula>
    </cfRule>
    <cfRule type="cellIs" dxfId="684" priority="9" operator="greaterThan">
      <formula>0</formula>
    </cfRule>
  </conditionalFormatting>
  <conditionalFormatting sqref="D12:D45">
    <cfRule type="cellIs" dxfId="497" priority="1" operator="greaterThan">
      <formula>0</formula>
    </cfRule>
    <cfRule type="cellIs" dxfId="496" priority="2" operator="greaterThan">
      <formula>10</formula>
    </cfRule>
    <cfRule type="cellIs" dxfId="495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1:F52"/>
  <sheetViews>
    <sheetView topLeftCell="A8" zoomScaleNormal="100" workbookViewId="0">
      <selection activeCell="D45" sqref="D45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hidden="1" customWidth="1"/>
    <col min="5" max="5" width="23.5703125" customWidth="1"/>
    <col min="6" max="6" width="38.85546875" customWidth="1"/>
  </cols>
  <sheetData>
    <row r="1" spans="1:6" ht="46.5" x14ac:dyDescent="0.7">
      <c r="A1" s="62" t="s">
        <v>31</v>
      </c>
      <c r="B1" s="63"/>
      <c r="C1" s="63"/>
      <c r="D1" s="63"/>
      <c r="E1" s="63"/>
      <c r="F1" s="64"/>
    </row>
    <row r="2" spans="1:6" ht="29.25" customHeight="1" x14ac:dyDescent="0.25">
      <c r="A2" s="75" t="s">
        <v>43</v>
      </c>
      <c r="B2" s="76"/>
      <c r="C2" s="76"/>
      <c r="D2" s="76"/>
      <c r="E2" s="76"/>
      <c r="F2" s="77"/>
    </row>
    <row r="3" spans="1:6" ht="47.25" thickBot="1" x14ac:dyDescent="0.3">
      <c r="A3" s="78" t="s">
        <v>42</v>
      </c>
      <c r="B3" s="79"/>
      <c r="C3" s="79"/>
      <c r="D3" s="79"/>
      <c r="E3" s="79"/>
      <c r="F3" s="80"/>
    </row>
    <row r="4" spans="1:6" ht="15.75" thickBot="1" x14ac:dyDescent="0.3"/>
    <row r="5" spans="1:6" ht="47.25" thickBot="1" x14ac:dyDescent="0.75">
      <c r="A5" s="65" t="s">
        <v>44</v>
      </c>
      <c r="B5" s="66"/>
      <c r="C5" s="66"/>
      <c r="D5" s="66"/>
      <c r="E5" s="66"/>
      <c r="F5" s="67"/>
    </row>
    <row r="7" spans="1:6" s="1" customFormat="1" ht="26.25" x14ac:dyDescent="0.4">
      <c r="A7" s="11" t="s">
        <v>45</v>
      </c>
      <c r="B7" s="18"/>
      <c r="D7" s="46"/>
      <c r="E7" s="88"/>
      <c r="F7" s="88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7" t="str">
        <f>+'BON DE PREPARATION'!B8</f>
        <v>ZOUBIRI AMINE</v>
      </c>
      <c r="F9" s="87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1">
        <v>178</v>
      </c>
      <c r="E12" s="15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178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303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279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113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31">
        <v>795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31">
        <v>725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1">
        <v>815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1">
        <v>378</v>
      </c>
      <c r="E43" s="31"/>
      <c r="F43" s="7">
        <f t="shared" si="0"/>
        <v>0</v>
      </c>
    </row>
    <row r="44" spans="1:6" ht="30" customHeight="1" x14ac:dyDescent="0.25">
      <c r="A44" s="39" t="s">
        <v>63</v>
      </c>
      <c r="B44" s="30" t="s">
        <v>64</v>
      </c>
      <c r="C44" s="38">
        <v>10</v>
      </c>
      <c r="D44" s="31">
        <v>378</v>
      </c>
      <c r="E44" s="31"/>
      <c r="F44" s="7">
        <f t="shared" si="0"/>
        <v>0</v>
      </c>
    </row>
    <row r="45" spans="1:6" ht="30" customHeight="1" x14ac:dyDescent="0.25">
      <c r="A45" s="39">
        <v>2940804</v>
      </c>
      <c r="B45" s="30" t="s">
        <v>65</v>
      </c>
      <c r="C45" s="38">
        <v>3</v>
      </c>
      <c r="D45" s="31">
        <v>1195</v>
      </c>
      <c r="E45" s="31"/>
      <c r="F45" s="7">
        <f t="shared" si="0"/>
        <v>0</v>
      </c>
    </row>
    <row r="46" spans="1:6" ht="42.75" customHeight="1" x14ac:dyDescent="0.35">
      <c r="A46" s="8"/>
      <c r="B46" s="81" t="s">
        <v>29</v>
      </c>
      <c r="C46" s="82"/>
      <c r="D46" s="10">
        <f>SUM(E14:E45)</f>
        <v>0</v>
      </c>
      <c r="E46" s="9" t="s">
        <v>30</v>
      </c>
      <c r="F46" s="17">
        <f>SUM(F12:F45)</f>
        <v>0</v>
      </c>
    </row>
    <row r="47" spans="1:6" ht="49.5" customHeight="1" thickBot="1" x14ac:dyDescent="0.3"/>
    <row r="48" spans="1:6" ht="24" thickBot="1" x14ac:dyDescent="0.4">
      <c r="A48" s="85" t="s">
        <v>36</v>
      </c>
      <c r="B48" s="86"/>
      <c r="C48" s="41"/>
      <c r="D48" s="42"/>
    </row>
    <row r="49" spans="1:4" ht="24" thickBot="1" x14ac:dyDescent="0.3">
      <c r="A49" s="32">
        <v>2845959</v>
      </c>
      <c r="B49" s="33" t="s">
        <v>21</v>
      </c>
      <c r="C49" s="40"/>
      <c r="D49" s="34"/>
    </row>
    <row r="50" spans="1:4" ht="24" customHeight="1" thickBot="1" x14ac:dyDescent="0.3">
      <c r="A50" s="5">
        <v>2845955</v>
      </c>
      <c r="B50" s="6" t="s">
        <v>19</v>
      </c>
      <c r="C50" s="40"/>
      <c r="D50" s="34"/>
    </row>
    <row r="51" spans="1:4" ht="24" thickBot="1" x14ac:dyDescent="0.3">
      <c r="A51" s="35">
        <v>2728382</v>
      </c>
      <c r="B51" s="36" t="s">
        <v>8</v>
      </c>
      <c r="C51" s="40"/>
      <c r="D51" s="34"/>
    </row>
    <row r="52" spans="1:4" ht="24" thickBot="1" x14ac:dyDescent="0.3">
      <c r="A52" s="35">
        <v>2875891</v>
      </c>
      <c r="B52" s="43" t="s">
        <v>24</v>
      </c>
      <c r="C52" s="44"/>
      <c r="D52" s="14"/>
    </row>
  </sheetData>
  <mergeCells count="8">
    <mergeCell ref="A48:B48"/>
    <mergeCell ref="B46:C46"/>
    <mergeCell ref="E9:F9"/>
    <mergeCell ref="A1:F1"/>
    <mergeCell ref="A2:F2"/>
    <mergeCell ref="A3:F3"/>
    <mergeCell ref="A5:F5"/>
    <mergeCell ref="E7:F7"/>
  </mergeCells>
  <conditionalFormatting sqref="D46">
    <cfRule type="cellIs" dxfId="680" priority="34" operator="greaterThan">
      <formula>0</formula>
    </cfRule>
    <cfRule type="cellIs" dxfId="679" priority="35" operator="greaterThan">
      <formula>10</formula>
    </cfRule>
    <cfRule type="cellIs" dxfId="678" priority="36" operator="greaterThan">
      <formula>0</formula>
    </cfRule>
  </conditionalFormatting>
  <conditionalFormatting sqref="E12:E45">
    <cfRule type="cellIs" dxfId="671" priority="22" operator="greaterThan">
      <formula>0</formula>
    </cfRule>
    <cfRule type="cellIs" dxfId="670" priority="23" operator="greaterThan">
      <formula>10</formula>
    </cfRule>
    <cfRule type="cellIs" dxfId="669" priority="24" operator="greaterThan">
      <formula>0</formula>
    </cfRule>
  </conditionalFormatting>
  <conditionalFormatting sqref="D52">
    <cfRule type="cellIs" dxfId="668" priority="4" operator="greaterThan">
      <formula>0</formula>
    </cfRule>
    <cfRule type="cellIs" dxfId="667" priority="5" operator="greaterThan">
      <formula>10</formula>
    </cfRule>
    <cfRule type="cellIs" dxfId="666" priority="6" operator="greaterThan">
      <formula>0</formula>
    </cfRule>
  </conditionalFormatting>
  <conditionalFormatting sqref="D49:D50 D52">
    <cfRule type="cellIs" dxfId="665" priority="13" operator="greaterThan">
      <formula>0</formula>
    </cfRule>
    <cfRule type="cellIs" dxfId="664" priority="14" operator="greaterThan">
      <formula>10</formula>
    </cfRule>
    <cfRule type="cellIs" dxfId="663" priority="15" operator="greaterThan">
      <formula>0</formula>
    </cfRule>
  </conditionalFormatting>
  <conditionalFormatting sqref="D51">
    <cfRule type="cellIs" dxfId="662" priority="10" operator="greaterThan">
      <formula>0</formula>
    </cfRule>
    <cfRule type="cellIs" dxfId="661" priority="11" operator="greaterThan">
      <formula>10</formula>
    </cfRule>
    <cfRule type="cellIs" dxfId="660" priority="12" operator="greaterThan">
      <formula>0</formula>
    </cfRule>
  </conditionalFormatting>
  <conditionalFormatting sqref="D51">
    <cfRule type="cellIs" dxfId="659" priority="7" operator="greaterThan">
      <formula>0</formula>
    </cfRule>
    <cfRule type="cellIs" dxfId="658" priority="8" operator="greaterThan">
      <formula>10</formula>
    </cfRule>
    <cfRule type="cellIs" dxfId="657" priority="9" operator="greaterThan">
      <formula>0</formula>
    </cfRule>
  </conditionalFormatting>
  <conditionalFormatting sqref="D12:D45">
    <cfRule type="cellIs" dxfId="500" priority="1" operator="greaterThan">
      <formula>0</formula>
    </cfRule>
    <cfRule type="cellIs" dxfId="499" priority="2" operator="greaterThan">
      <formula>10</formula>
    </cfRule>
    <cfRule type="cellIs" dxfId="498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fitToPage="1"/>
  </sheetPr>
  <dimension ref="A1:F52"/>
  <sheetViews>
    <sheetView topLeftCell="A8" zoomScaleNormal="100" workbookViewId="0">
      <selection activeCell="D45" sqref="D45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hidden="1" customWidth="1"/>
    <col min="5" max="5" width="23.5703125" customWidth="1"/>
    <col min="6" max="6" width="38.85546875" customWidth="1"/>
  </cols>
  <sheetData>
    <row r="1" spans="1:6" ht="46.5" x14ac:dyDescent="0.7">
      <c r="A1" s="62" t="s">
        <v>31</v>
      </c>
      <c r="B1" s="63"/>
      <c r="C1" s="63"/>
      <c r="D1" s="63"/>
      <c r="E1" s="63"/>
      <c r="F1" s="64"/>
    </row>
    <row r="2" spans="1:6" ht="29.25" customHeight="1" x14ac:dyDescent="0.25">
      <c r="A2" s="75" t="s">
        <v>43</v>
      </c>
      <c r="B2" s="76"/>
      <c r="C2" s="76"/>
      <c r="D2" s="76"/>
      <c r="E2" s="76"/>
      <c r="F2" s="77"/>
    </row>
    <row r="3" spans="1:6" ht="47.25" thickBot="1" x14ac:dyDescent="0.3">
      <c r="A3" s="78" t="s">
        <v>42</v>
      </c>
      <c r="B3" s="79"/>
      <c r="C3" s="79"/>
      <c r="D3" s="79"/>
      <c r="E3" s="79"/>
      <c r="F3" s="80"/>
    </row>
    <row r="4" spans="1:6" ht="15.75" thickBot="1" x14ac:dyDescent="0.3"/>
    <row r="5" spans="1:6" ht="47.25" thickBot="1" x14ac:dyDescent="0.75">
      <c r="A5" s="65" t="s">
        <v>44</v>
      </c>
      <c r="B5" s="66"/>
      <c r="C5" s="66"/>
      <c r="D5" s="66"/>
      <c r="E5" s="66"/>
      <c r="F5" s="67"/>
    </row>
    <row r="7" spans="1:6" s="1" customFormat="1" ht="26.25" x14ac:dyDescent="0.4">
      <c r="A7" s="11" t="s">
        <v>45</v>
      </c>
      <c r="B7" s="18"/>
      <c r="D7" s="46"/>
      <c r="E7" s="88"/>
      <c r="F7" s="88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7" t="str">
        <f>+'BON DE PREPARATION'!B8</f>
        <v>ZOUBIRI AMINE</v>
      </c>
      <c r="F9" s="87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1">
        <v>178</v>
      </c>
      <c r="E12" s="15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178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303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279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113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31">
        <v>795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31">
        <v>725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1">
        <v>815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1">
        <v>378</v>
      </c>
      <c r="E43" s="31"/>
      <c r="F43" s="7">
        <f t="shared" si="0"/>
        <v>0</v>
      </c>
    </row>
    <row r="44" spans="1:6" ht="30" customHeight="1" x14ac:dyDescent="0.25">
      <c r="A44" s="39" t="s">
        <v>63</v>
      </c>
      <c r="B44" s="30" t="s">
        <v>64</v>
      </c>
      <c r="C44" s="38">
        <v>10</v>
      </c>
      <c r="D44" s="31">
        <v>378</v>
      </c>
      <c r="E44" s="31"/>
      <c r="F44" s="7">
        <f t="shared" si="0"/>
        <v>0</v>
      </c>
    </row>
    <row r="45" spans="1:6" ht="30" customHeight="1" x14ac:dyDescent="0.25">
      <c r="A45" s="39">
        <v>2940804</v>
      </c>
      <c r="B45" s="30" t="s">
        <v>65</v>
      </c>
      <c r="C45" s="38">
        <v>3</v>
      </c>
      <c r="D45" s="31">
        <v>1195</v>
      </c>
      <c r="E45" s="31"/>
      <c r="F45" s="7">
        <f t="shared" si="0"/>
        <v>0</v>
      </c>
    </row>
    <row r="46" spans="1:6" ht="42.75" customHeight="1" x14ac:dyDescent="0.35">
      <c r="A46" s="8"/>
      <c r="B46" s="81" t="s">
        <v>29</v>
      </c>
      <c r="C46" s="82"/>
      <c r="D46" s="10">
        <f>SUM(E14:E45)</f>
        <v>0</v>
      </c>
      <c r="E46" s="9" t="s">
        <v>30</v>
      </c>
      <c r="F46" s="17">
        <f>SUM(F12:F45)</f>
        <v>0</v>
      </c>
    </row>
    <row r="47" spans="1:6" ht="49.5" customHeight="1" thickBot="1" x14ac:dyDescent="0.3"/>
    <row r="48" spans="1:6" ht="24" thickBot="1" x14ac:dyDescent="0.4">
      <c r="A48" s="85" t="s">
        <v>36</v>
      </c>
      <c r="B48" s="86"/>
      <c r="C48" s="41"/>
      <c r="D48" s="42"/>
    </row>
    <row r="49" spans="1:4" ht="24" thickBot="1" x14ac:dyDescent="0.3">
      <c r="A49" s="32">
        <v>2845959</v>
      </c>
      <c r="B49" s="33" t="s">
        <v>21</v>
      </c>
      <c r="C49" s="40"/>
      <c r="D49" s="34"/>
    </row>
    <row r="50" spans="1:4" ht="24" customHeight="1" thickBot="1" x14ac:dyDescent="0.3">
      <c r="A50" s="5">
        <v>2845955</v>
      </c>
      <c r="B50" s="6" t="s">
        <v>19</v>
      </c>
      <c r="C50" s="40"/>
      <c r="D50" s="34"/>
    </row>
    <row r="51" spans="1:4" ht="24" thickBot="1" x14ac:dyDescent="0.3">
      <c r="A51" s="35">
        <v>2728382</v>
      </c>
      <c r="B51" s="36" t="s">
        <v>8</v>
      </c>
      <c r="C51" s="40"/>
      <c r="D51" s="34"/>
    </row>
    <row r="52" spans="1:4" ht="24" thickBot="1" x14ac:dyDescent="0.3">
      <c r="A52" s="35">
        <v>2875891</v>
      </c>
      <c r="B52" s="43" t="s">
        <v>24</v>
      </c>
      <c r="C52" s="44"/>
      <c r="D52" s="14"/>
    </row>
  </sheetData>
  <mergeCells count="8">
    <mergeCell ref="A48:B48"/>
    <mergeCell ref="B46:C46"/>
    <mergeCell ref="E9:F9"/>
    <mergeCell ref="A1:F1"/>
    <mergeCell ref="A2:F2"/>
    <mergeCell ref="A3:F3"/>
    <mergeCell ref="A5:F5"/>
    <mergeCell ref="E7:F7"/>
  </mergeCells>
  <conditionalFormatting sqref="D46">
    <cfRule type="cellIs" dxfId="653" priority="34" operator="greaterThan">
      <formula>0</formula>
    </cfRule>
    <cfRule type="cellIs" dxfId="652" priority="35" operator="greaterThan">
      <formula>10</formula>
    </cfRule>
    <cfRule type="cellIs" dxfId="651" priority="36" operator="greaterThan">
      <formula>0</formula>
    </cfRule>
  </conditionalFormatting>
  <conditionalFormatting sqref="E12:E45">
    <cfRule type="cellIs" dxfId="644" priority="22" operator="greaterThan">
      <formula>0</formula>
    </cfRule>
    <cfRule type="cellIs" dxfId="643" priority="23" operator="greaterThan">
      <formula>10</formula>
    </cfRule>
    <cfRule type="cellIs" dxfId="642" priority="24" operator="greaterThan">
      <formula>0</formula>
    </cfRule>
  </conditionalFormatting>
  <conditionalFormatting sqref="D52">
    <cfRule type="cellIs" dxfId="641" priority="4" operator="greaterThan">
      <formula>0</formula>
    </cfRule>
    <cfRule type="cellIs" dxfId="640" priority="5" operator="greaterThan">
      <formula>10</formula>
    </cfRule>
    <cfRule type="cellIs" dxfId="639" priority="6" operator="greaterThan">
      <formula>0</formula>
    </cfRule>
  </conditionalFormatting>
  <conditionalFormatting sqref="D49:D50 D52">
    <cfRule type="cellIs" dxfId="638" priority="13" operator="greaterThan">
      <formula>0</formula>
    </cfRule>
    <cfRule type="cellIs" dxfId="637" priority="14" operator="greaterThan">
      <formula>10</formula>
    </cfRule>
    <cfRule type="cellIs" dxfId="636" priority="15" operator="greaterThan">
      <formula>0</formula>
    </cfRule>
  </conditionalFormatting>
  <conditionalFormatting sqref="D51">
    <cfRule type="cellIs" dxfId="635" priority="10" operator="greaterThan">
      <formula>0</formula>
    </cfRule>
    <cfRule type="cellIs" dxfId="634" priority="11" operator="greaterThan">
      <formula>10</formula>
    </cfRule>
    <cfRule type="cellIs" dxfId="633" priority="12" operator="greaterThan">
      <formula>0</formula>
    </cfRule>
  </conditionalFormatting>
  <conditionalFormatting sqref="D51">
    <cfRule type="cellIs" dxfId="632" priority="7" operator="greaterThan">
      <formula>0</formula>
    </cfRule>
    <cfRule type="cellIs" dxfId="631" priority="8" operator="greaterThan">
      <formula>10</formula>
    </cfRule>
    <cfRule type="cellIs" dxfId="630" priority="9" operator="greaterThan">
      <formula>0</formula>
    </cfRule>
  </conditionalFormatting>
  <conditionalFormatting sqref="D12:D45">
    <cfRule type="cellIs" dxfId="503" priority="1" operator="greaterThan">
      <formula>0</formula>
    </cfRule>
    <cfRule type="cellIs" dxfId="502" priority="2" operator="greaterThan">
      <formula>10</formula>
    </cfRule>
    <cfRule type="cellIs" dxfId="501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A1:F52"/>
  <sheetViews>
    <sheetView topLeftCell="A8" zoomScaleNormal="100" workbookViewId="0">
      <selection activeCell="D45" sqref="D45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hidden="1" customWidth="1"/>
    <col min="5" max="5" width="23.5703125" customWidth="1"/>
    <col min="6" max="6" width="38.85546875" customWidth="1"/>
  </cols>
  <sheetData>
    <row r="1" spans="1:6" ht="46.5" x14ac:dyDescent="0.7">
      <c r="A1" s="62" t="s">
        <v>31</v>
      </c>
      <c r="B1" s="63"/>
      <c r="C1" s="63"/>
      <c r="D1" s="63"/>
      <c r="E1" s="63"/>
      <c r="F1" s="64"/>
    </row>
    <row r="2" spans="1:6" ht="29.25" customHeight="1" x14ac:dyDescent="0.25">
      <c r="A2" s="75" t="s">
        <v>43</v>
      </c>
      <c r="B2" s="76"/>
      <c r="C2" s="76"/>
      <c r="D2" s="76"/>
      <c r="E2" s="76"/>
      <c r="F2" s="77"/>
    </row>
    <row r="3" spans="1:6" ht="47.25" thickBot="1" x14ac:dyDescent="0.3">
      <c r="A3" s="78" t="s">
        <v>42</v>
      </c>
      <c r="B3" s="79"/>
      <c r="C3" s="79"/>
      <c r="D3" s="79"/>
      <c r="E3" s="79"/>
      <c r="F3" s="80"/>
    </row>
    <row r="4" spans="1:6" ht="15.75" thickBot="1" x14ac:dyDescent="0.3"/>
    <row r="5" spans="1:6" ht="47.25" thickBot="1" x14ac:dyDescent="0.75">
      <c r="A5" s="65" t="s">
        <v>44</v>
      </c>
      <c r="B5" s="66"/>
      <c r="C5" s="66"/>
      <c r="D5" s="66"/>
      <c r="E5" s="66"/>
      <c r="F5" s="67"/>
    </row>
    <row r="7" spans="1:6" s="1" customFormat="1" ht="26.25" x14ac:dyDescent="0.4">
      <c r="A7" s="11" t="s">
        <v>45</v>
      </c>
      <c r="B7" s="18"/>
      <c r="D7" s="46"/>
      <c r="E7" s="88"/>
      <c r="F7" s="88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7" t="str">
        <f>+'BON DE PREPARATION'!B8</f>
        <v>ZOUBIRI AMINE</v>
      </c>
      <c r="F9" s="87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1">
        <v>178</v>
      </c>
      <c r="E12" s="15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178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303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279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113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31">
        <v>795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31">
        <v>725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1">
        <v>815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1">
        <v>378</v>
      </c>
      <c r="E43" s="31"/>
      <c r="F43" s="7">
        <f t="shared" si="0"/>
        <v>0</v>
      </c>
    </row>
    <row r="44" spans="1:6" ht="30" customHeight="1" x14ac:dyDescent="0.25">
      <c r="A44" s="39" t="s">
        <v>63</v>
      </c>
      <c r="B44" s="30" t="s">
        <v>64</v>
      </c>
      <c r="C44" s="38">
        <v>10</v>
      </c>
      <c r="D44" s="31">
        <v>378</v>
      </c>
      <c r="E44" s="31"/>
      <c r="F44" s="7">
        <f t="shared" si="0"/>
        <v>0</v>
      </c>
    </row>
    <row r="45" spans="1:6" ht="30" customHeight="1" x14ac:dyDescent="0.25">
      <c r="A45" s="39">
        <v>2940804</v>
      </c>
      <c r="B45" s="30" t="s">
        <v>65</v>
      </c>
      <c r="C45" s="38">
        <v>3</v>
      </c>
      <c r="D45" s="31">
        <v>1195</v>
      </c>
      <c r="E45" s="31"/>
      <c r="F45" s="7">
        <f t="shared" si="0"/>
        <v>0</v>
      </c>
    </row>
    <row r="46" spans="1:6" ht="42.75" customHeight="1" x14ac:dyDescent="0.35">
      <c r="A46" s="8"/>
      <c r="B46" s="81" t="s">
        <v>29</v>
      </c>
      <c r="C46" s="82"/>
      <c r="D46" s="10">
        <f>SUM(E14:E45)</f>
        <v>0</v>
      </c>
      <c r="E46" s="9" t="s">
        <v>30</v>
      </c>
      <c r="F46" s="17">
        <f>SUM(F12:F45)</f>
        <v>0</v>
      </c>
    </row>
    <row r="47" spans="1:6" ht="49.5" customHeight="1" thickBot="1" x14ac:dyDescent="0.3"/>
    <row r="48" spans="1:6" ht="24" thickBot="1" x14ac:dyDescent="0.4">
      <c r="A48" s="85" t="s">
        <v>36</v>
      </c>
      <c r="B48" s="86"/>
      <c r="C48" s="41"/>
      <c r="D48" s="42"/>
    </row>
    <row r="49" spans="1:4" ht="24" thickBot="1" x14ac:dyDescent="0.3">
      <c r="A49" s="32">
        <v>2845959</v>
      </c>
      <c r="B49" s="33" t="s">
        <v>21</v>
      </c>
      <c r="C49" s="40"/>
      <c r="D49" s="34"/>
    </row>
    <row r="50" spans="1:4" ht="24" customHeight="1" thickBot="1" x14ac:dyDescent="0.3">
      <c r="A50" s="5">
        <v>2845955</v>
      </c>
      <c r="B50" s="6" t="s">
        <v>19</v>
      </c>
      <c r="C50" s="40"/>
      <c r="D50" s="34"/>
    </row>
    <row r="51" spans="1:4" ht="24" thickBot="1" x14ac:dyDescent="0.3">
      <c r="A51" s="35">
        <v>2728382</v>
      </c>
      <c r="B51" s="36" t="s">
        <v>8</v>
      </c>
      <c r="C51" s="40"/>
      <c r="D51" s="34"/>
    </row>
    <row r="52" spans="1:4" ht="24" thickBot="1" x14ac:dyDescent="0.3">
      <c r="A52" s="35">
        <v>2875891</v>
      </c>
      <c r="B52" s="43" t="s">
        <v>24</v>
      </c>
      <c r="C52" s="44"/>
      <c r="D52" s="14"/>
    </row>
  </sheetData>
  <mergeCells count="8">
    <mergeCell ref="A48:B48"/>
    <mergeCell ref="B46:C46"/>
    <mergeCell ref="E9:F9"/>
    <mergeCell ref="A1:F1"/>
    <mergeCell ref="A2:F2"/>
    <mergeCell ref="A3:F3"/>
    <mergeCell ref="A5:F5"/>
    <mergeCell ref="E7:F7"/>
  </mergeCells>
  <conditionalFormatting sqref="D46">
    <cfRule type="cellIs" dxfId="626" priority="34" operator="greaterThan">
      <formula>0</formula>
    </cfRule>
    <cfRule type="cellIs" dxfId="625" priority="35" operator="greaterThan">
      <formula>10</formula>
    </cfRule>
    <cfRule type="cellIs" dxfId="624" priority="36" operator="greaterThan">
      <formula>0</formula>
    </cfRule>
  </conditionalFormatting>
  <conditionalFormatting sqref="E12:E45">
    <cfRule type="cellIs" dxfId="617" priority="22" operator="greaterThan">
      <formula>0</formula>
    </cfRule>
    <cfRule type="cellIs" dxfId="616" priority="23" operator="greaterThan">
      <formula>10</formula>
    </cfRule>
    <cfRule type="cellIs" dxfId="615" priority="24" operator="greaterThan">
      <formula>0</formula>
    </cfRule>
  </conditionalFormatting>
  <conditionalFormatting sqref="D52">
    <cfRule type="cellIs" dxfId="614" priority="4" operator="greaterThan">
      <formula>0</formula>
    </cfRule>
    <cfRule type="cellIs" dxfId="613" priority="5" operator="greaterThan">
      <formula>10</formula>
    </cfRule>
    <cfRule type="cellIs" dxfId="612" priority="6" operator="greaterThan">
      <formula>0</formula>
    </cfRule>
  </conditionalFormatting>
  <conditionalFormatting sqref="D49:D50 D52">
    <cfRule type="cellIs" dxfId="611" priority="13" operator="greaterThan">
      <formula>0</formula>
    </cfRule>
    <cfRule type="cellIs" dxfId="610" priority="14" operator="greaterThan">
      <formula>10</formula>
    </cfRule>
    <cfRule type="cellIs" dxfId="609" priority="15" operator="greaterThan">
      <formula>0</formula>
    </cfRule>
  </conditionalFormatting>
  <conditionalFormatting sqref="D51">
    <cfRule type="cellIs" dxfId="608" priority="10" operator="greaterThan">
      <formula>0</formula>
    </cfRule>
    <cfRule type="cellIs" dxfId="607" priority="11" operator="greaterThan">
      <formula>10</formula>
    </cfRule>
    <cfRule type="cellIs" dxfId="606" priority="12" operator="greaterThan">
      <formula>0</formula>
    </cfRule>
  </conditionalFormatting>
  <conditionalFormatting sqref="D51">
    <cfRule type="cellIs" dxfId="605" priority="7" operator="greaterThan">
      <formula>0</formula>
    </cfRule>
    <cfRule type="cellIs" dxfId="604" priority="8" operator="greaterThan">
      <formula>10</formula>
    </cfRule>
    <cfRule type="cellIs" dxfId="603" priority="9" operator="greaterThan">
      <formula>0</formula>
    </cfRule>
  </conditionalFormatting>
  <conditionalFormatting sqref="D12:D45">
    <cfRule type="cellIs" dxfId="506" priority="1" operator="greaterThan">
      <formula>0</formula>
    </cfRule>
    <cfRule type="cellIs" dxfId="505" priority="2" operator="greaterThan">
      <formula>10</formula>
    </cfRule>
    <cfRule type="cellIs" dxfId="504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pageSetUpPr fitToPage="1"/>
  </sheetPr>
  <dimension ref="A1:F52"/>
  <sheetViews>
    <sheetView topLeftCell="A5" zoomScaleNormal="100" workbookViewId="0">
      <selection activeCell="D45" sqref="D45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hidden="1" customWidth="1"/>
    <col min="5" max="5" width="23.5703125" customWidth="1"/>
    <col min="6" max="6" width="38.85546875" customWidth="1"/>
  </cols>
  <sheetData>
    <row r="1" spans="1:6" ht="46.5" x14ac:dyDescent="0.7">
      <c r="A1" s="62" t="s">
        <v>31</v>
      </c>
      <c r="B1" s="63"/>
      <c r="C1" s="63"/>
      <c r="D1" s="63"/>
      <c r="E1" s="63"/>
      <c r="F1" s="64"/>
    </row>
    <row r="2" spans="1:6" ht="29.25" customHeight="1" x14ac:dyDescent="0.25">
      <c r="A2" s="75" t="s">
        <v>43</v>
      </c>
      <c r="B2" s="76"/>
      <c r="C2" s="76"/>
      <c r="D2" s="76"/>
      <c r="E2" s="76"/>
      <c r="F2" s="77"/>
    </row>
    <row r="3" spans="1:6" ht="47.25" thickBot="1" x14ac:dyDescent="0.3">
      <c r="A3" s="78" t="s">
        <v>42</v>
      </c>
      <c r="B3" s="79"/>
      <c r="C3" s="79"/>
      <c r="D3" s="79"/>
      <c r="E3" s="79"/>
      <c r="F3" s="80"/>
    </row>
    <row r="4" spans="1:6" ht="15.75" thickBot="1" x14ac:dyDescent="0.3"/>
    <row r="5" spans="1:6" ht="47.25" thickBot="1" x14ac:dyDescent="0.75">
      <c r="A5" s="65" t="s">
        <v>44</v>
      </c>
      <c r="B5" s="66"/>
      <c r="C5" s="66"/>
      <c r="D5" s="66"/>
      <c r="E5" s="66"/>
      <c r="F5" s="67"/>
    </row>
    <row r="7" spans="1:6" s="1" customFormat="1" ht="26.25" x14ac:dyDescent="0.4">
      <c r="A7" s="11" t="s">
        <v>45</v>
      </c>
      <c r="B7" s="18"/>
      <c r="D7" s="46"/>
      <c r="E7" s="88"/>
      <c r="F7" s="88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7" t="str">
        <f>+'BON DE PREPARATION'!B8</f>
        <v>ZOUBIRI AMINE</v>
      </c>
      <c r="F9" s="87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1">
        <v>178</v>
      </c>
      <c r="E12" s="15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178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303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279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113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31">
        <v>795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31">
        <v>725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1">
        <v>815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1">
        <v>378</v>
      </c>
      <c r="E43" s="31"/>
      <c r="F43" s="7">
        <f t="shared" si="0"/>
        <v>0</v>
      </c>
    </row>
    <row r="44" spans="1:6" ht="30" customHeight="1" x14ac:dyDescent="0.25">
      <c r="A44" s="39" t="s">
        <v>63</v>
      </c>
      <c r="B44" s="30" t="s">
        <v>64</v>
      </c>
      <c r="C44" s="38">
        <v>10</v>
      </c>
      <c r="D44" s="31">
        <v>378</v>
      </c>
      <c r="E44" s="31"/>
      <c r="F44" s="7">
        <f t="shared" si="0"/>
        <v>0</v>
      </c>
    </row>
    <row r="45" spans="1:6" ht="30" customHeight="1" x14ac:dyDescent="0.25">
      <c r="A45" s="39">
        <v>2940804</v>
      </c>
      <c r="B45" s="30" t="s">
        <v>65</v>
      </c>
      <c r="C45" s="38">
        <v>3</v>
      </c>
      <c r="D45" s="31">
        <v>1195</v>
      </c>
      <c r="E45" s="31"/>
      <c r="F45" s="7">
        <f t="shared" si="0"/>
        <v>0</v>
      </c>
    </row>
    <row r="46" spans="1:6" ht="42.75" customHeight="1" x14ac:dyDescent="0.35">
      <c r="A46" s="8"/>
      <c r="B46" s="81" t="s">
        <v>29</v>
      </c>
      <c r="C46" s="82"/>
      <c r="D46" s="10">
        <f>SUM(E14:E45)</f>
        <v>0</v>
      </c>
      <c r="E46" s="9" t="s">
        <v>30</v>
      </c>
      <c r="F46" s="17">
        <f>SUM(F12:F45)</f>
        <v>0</v>
      </c>
    </row>
    <row r="47" spans="1:6" ht="49.5" customHeight="1" thickBot="1" x14ac:dyDescent="0.3"/>
    <row r="48" spans="1:6" ht="24" thickBot="1" x14ac:dyDescent="0.4">
      <c r="A48" s="85" t="s">
        <v>36</v>
      </c>
      <c r="B48" s="86"/>
      <c r="C48" s="41"/>
      <c r="D48" s="42"/>
    </row>
    <row r="49" spans="1:4" ht="24" thickBot="1" x14ac:dyDescent="0.3">
      <c r="A49" s="32">
        <v>2845959</v>
      </c>
      <c r="B49" s="33" t="s">
        <v>21</v>
      </c>
      <c r="C49" s="40"/>
      <c r="D49" s="34"/>
    </row>
    <row r="50" spans="1:4" ht="24" customHeight="1" thickBot="1" x14ac:dyDescent="0.3">
      <c r="A50" s="5">
        <v>2845955</v>
      </c>
      <c r="B50" s="6" t="s">
        <v>19</v>
      </c>
      <c r="C50" s="40"/>
      <c r="D50" s="34"/>
    </row>
    <row r="51" spans="1:4" ht="24" thickBot="1" x14ac:dyDescent="0.3">
      <c r="A51" s="35">
        <v>2728382</v>
      </c>
      <c r="B51" s="36" t="s">
        <v>8</v>
      </c>
      <c r="C51" s="40"/>
      <c r="D51" s="34"/>
    </row>
    <row r="52" spans="1:4" ht="24" thickBot="1" x14ac:dyDescent="0.3">
      <c r="A52" s="35">
        <v>2875891</v>
      </c>
      <c r="B52" s="43" t="s">
        <v>24</v>
      </c>
      <c r="C52" s="44"/>
      <c r="D52" s="14"/>
    </row>
  </sheetData>
  <mergeCells count="8">
    <mergeCell ref="A48:B48"/>
    <mergeCell ref="B46:C46"/>
    <mergeCell ref="E9:F9"/>
    <mergeCell ref="A1:F1"/>
    <mergeCell ref="A2:F2"/>
    <mergeCell ref="A3:F3"/>
    <mergeCell ref="A5:F5"/>
    <mergeCell ref="E7:F7"/>
  </mergeCells>
  <conditionalFormatting sqref="D46">
    <cfRule type="cellIs" dxfId="599" priority="34" operator="greaterThan">
      <formula>0</formula>
    </cfRule>
    <cfRule type="cellIs" dxfId="598" priority="35" operator="greaterThan">
      <formula>10</formula>
    </cfRule>
    <cfRule type="cellIs" dxfId="597" priority="36" operator="greaterThan">
      <formula>0</formula>
    </cfRule>
  </conditionalFormatting>
  <conditionalFormatting sqref="E12:E45">
    <cfRule type="cellIs" dxfId="590" priority="22" operator="greaterThan">
      <formula>0</formula>
    </cfRule>
    <cfRule type="cellIs" dxfId="589" priority="23" operator="greaterThan">
      <formula>10</formula>
    </cfRule>
    <cfRule type="cellIs" dxfId="588" priority="24" operator="greaterThan">
      <formula>0</formula>
    </cfRule>
  </conditionalFormatting>
  <conditionalFormatting sqref="D52">
    <cfRule type="cellIs" dxfId="587" priority="4" operator="greaterThan">
      <formula>0</formula>
    </cfRule>
    <cfRule type="cellIs" dxfId="586" priority="5" operator="greaterThan">
      <formula>10</formula>
    </cfRule>
    <cfRule type="cellIs" dxfId="585" priority="6" operator="greaterThan">
      <formula>0</formula>
    </cfRule>
  </conditionalFormatting>
  <conditionalFormatting sqref="D49:D50 D52">
    <cfRule type="cellIs" dxfId="584" priority="13" operator="greaterThan">
      <formula>0</formula>
    </cfRule>
    <cfRule type="cellIs" dxfId="583" priority="14" operator="greaterThan">
      <formula>10</formula>
    </cfRule>
    <cfRule type="cellIs" dxfId="582" priority="15" operator="greaterThan">
      <formula>0</formula>
    </cfRule>
  </conditionalFormatting>
  <conditionalFormatting sqref="D51">
    <cfRule type="cellIs" dxfId="581" priority="10" operator="greaterThan">
      <formula>0</formula>
    </cfRule>
    <cfRule type="cellIs" dxfId="580" priority="11" operator="greaterThan">
      <formula>10</formula>
    </cfRule>
    <cfRule type="cellIs" dxfId="579" priority="12" operator="greaterThan">
      <formula>0</formula>
    </cfRule>
  </conditionalFormatting>
  <conditionalFormatting sqref="D51">
    <cfRule type="cellIs" dxfId="578" priority="7" operator="greaterThan">
      <formula>0</formula>
    </cfRule>
    <cfRule type="cellIs" dxfId="577" priority="8" operator="greaterThan">
      <formula>10</formula>
    </cfRule>
    <cfRule type="cellIs" dxfId="576" priority="9" operator="greaterThan">
      <formula>0</formula>
    </cfRule>
  </conditionalFormatting>
  <conditionalFormatting sqref="D12:D45">
    <cfRule type="cellIs" dxfId="509" priority="1" operator="greaterThan">
      <formula>0</formula>
    </cfRule>
    <cfRule type="cellIs" dxfId="508" priority="2" operator="greaterThan">
      <formula>10</formula>
    </cfRule>
    <cfRule type="cellIs" dxfId="507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pageSetUpPr fitToPage="1"/>
  </sheetPr>
  <dimension ref="A1:F52"/>
  <sheetViews>
    <sheetView topLeftCell="A8" zoomScaleNormal="100" workbookViewId="0">
      <selection activeCell="D45" sqref="D45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hidden="1" customWidth="1"/>
    <col min="5" max="5" width="23.5703125" customWidth="1"/>
    <col min="6" max="6" width="38.85546875" customWidth="1"/>
  </cols>
  <sheetData>
    <row r="1" spans="1:6" ht="46.5" x14ac:dyDescent="0.7">
      <c r="A1" s="62" t="s">
        <v>31</v>
      </c>
      <c r="B1" s="63"/>
      <c r="C1" s="63"/>
      <c r="D1" s="63"/>
      <c r="E1" s="63"/>
      <c r="F1" s="64"/>
    </row>
    <row r="2" spans="1:6" ht="29.25" customHeight="1" x14ac:dyDescent="0.25">
      <c r="A2" s="75" t="s">
        <v>43</v>
      </c>
      <c r="B2" s="76"/>
      <c r="C2" s="76"/>
      <c r="D2" s="76"/>
      <c r="E2" s="76"/>
      <c r="F2" s="77"/>
    </row>
    <row r="3" spans="1:6" ht="47.25" thickBot="1" x14ac:dyDescent="0.3">
      <c r="A3" s="78" t="s">
        <v>42</v>
      </c>
      <c r="B3" s="79"/>
      <c r="C3" s="79"/>
      <c r="D3" s="79"/>
      <c r="E3" s="79"/>
      <c r="F3" s="80"/>
    </row>
    <row r="4" spans="1:6" ht="15.75" thickBot="1" x14ac:dyDescent="0.3"/>
    <row r="5" spans="1:6" ht="47.25" thickBot="1" x14ac:dyDescent="0.75">
      <c r="A5" s="65" t="s">
        <v>44</v>
      </c>
      <c r="B5" s="66"/>
      <c r="C5" s="66"/>
      <c r="D5" s="66"/>
      <c r="E5" s="66"/>
      <c r="F5" s="67"/>
    </row>
    <row r="7" spans="1:6" s="1" customFormat="1" ht="26.25" x14ac:dyDescent="0.4">
      <c r="A7" s="11" t="s">
        <v>45</v>
      </c>
      <c r="B7" s="18"/>
      <c r="D7" s="46"/>
      <c r="E7" s="88"/>
      <c r="F7" s="88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7" t="str">
        <f>+'BON DE PREPARATION'!B8</f>
        <v>ZOUBIRI AMINE</v>
      </c>
      <c r="F9" s="87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1">
        <v>178</v>
      </c>
      <c r="E12" s="15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178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303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279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113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31">
        <v>795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31">
        <v>725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1">
        <v>815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1">
        <v>378</v>
      </c>
      <c r="E43" s="31"/>
      <c r="F43" s="7">
        <f t="shared" si="0"/>
        <v>0</v>
      </c>
    </row>
    <row r="44" spans="1:6" ht="30" customHeight="1" x14ac:dyDescent="0.25">
      <c r="A44" s="39" t="s">
        <v>63</v>
      </c>
      <c r="B44" s="30" t="s">
        <v>64</v>
      </c>
      <c r="C44" s="38">
        <v>10</v>
      </c>
      <c r="D44" s="31">
        <v>378</v>
      </c>
      <c r="E44" s="31"/>
      <c r="F44" s="7">
        <f t="shared" si="0"/>
        <v>0</v>
      </c>
    </row>
    <row r="45" spans="1:6" ht="30" customHeight="1" x14ac:dyDescent="0.25">
      <c r="A45" s="39">
        <v>2940804</v>
      </c>
      <c r="B45" s="30" t="s">
        <v>65</v>
      </c>
      <c r="C45" s="38">
        <v>3</v>
      </c>
      <c r="D45" s="31">
        <v>1195</v>
      </c>
      <c r="E45" s="31"/>
      <c r="F45" s="7">
        <f t="shared" si="0"/>
        <v>0</v>
      </c>
    </row>
    <row r="46" spans="1:6" ht="42.75" customHeight="1" x14ac:dyDescent="0.35">
      <c r="A46" s="8"/>
      <c r="B46" s="81" t="s">
        <v>29</v>
      </c>
      <c r="C46" s="82"/>
      <c r="D46" s="10">
        <f>SUM(E14:E45)</f>
        <v>0</v>
      </c>
      <c r="E46" s="9" t="s">
        <v>30</v>
      </c>
      <c r="F46" s="17">
        <f>SUM(F12:F45)</f>
        <v>0</v>
      </c>
    </row>
    <row r="47" spans="1:6" ht="49.5" customHeight="1" thickBot="1" x14ac:dyDescent="0.3"/>
    <row r="48" spans="1:6" ht="24" thickBot="1" x14ac:dyDescent="0.4">
      <c r="A48" s="85" t="s">
        <v>36</v>
      </c>
      <c r="B48" s="86"/>
      <c r="C48" s="41"/>
      <c r="D48" s="42"/>
    </row>
    <row r="49" spans="1:4" ht="24" thickBot="1" x14ac:dyDescent="0.3">
      <c r="A49" s="32">
        <v>2845959</v>
      </c>
      <c r="B49" s="33" t="s">
        <v>21</v>
      </c>
      <c r="C49" s="40"/>
      <c r="D49" s="34"/>
    </row>
    <row r="50" spans="1:4" ht="24" customHeight="1" thickBot="1" x14ac:dyDescent="0.3">
      <c r="A50" s="5">
        <v>2845955</v>
      </c>
      <c r="B50" s="6" t="s">
        <v>19</v>
      </c>
      <c r="C50" s="40"/>
      <c r="D50" s="34"/>
    </row>
    <row r="51" spans="1:4" ht="24" thickBot="1" x14ac:dyDescent="0.3">
      <c r="A51" s="35">
        <v>2728382</v>
      </c>
      <c r="B51" s="36" t="s">
        <v>8</v>
      </c>
      <c r="C51" s="40"/>
      <c r="D51" s="34"/>
    </row>
    <row r="52" spans="1:4" ht="24" thickBot="1" x14ac:dyDescent="0.3">
      <c r="A52" s="35">
        <v>2875891</v>
      </c>
      <c r="B52" s="43" t="s">
        <v>24</v>
      </c>
      <c r="C52" s="44"/>
      <c r="D52" s="14"/>
    </row>
  </sheetData>
  <mergeCells count="8">
    <mergeCell ref="A48:B48"/>
    <mergeCell ref="B46:C46"/>
    <mergeCell ref="E9:F9"/>
    <mergeCell ref="A1:F1"/>
    <mergeCell ref="A2:F2"/>
    <mergeCell ref="A3:F3"/>
    <mergeCell ref="A5:F5"/>
    <mergeCell ref="E7:F7"/>
  </mergeCells>
  <conditionalFormatting sqref="D46">
    <cfRule type="cellIs" dxfId="572" priority="34" operator="greaterThan">
      <formula>0</formula>
    </cfRule>
    <cfRule type="cellIs" dxfId="571" priority="35" operator="greaterThan">
      <formula>10</formula>
    </cfRule>
    <cfRule type="cellIs" dxfId="570" priority="36" operator="greaterThan">
      <formula>0</formula>
    </cfRule>
  </conditionalFormatting>
  <conditionalFormatting sqref="E12:E45">
    <cfRule type="cellIs" dxfId="563" priority="22" operator="greaterThan">
      <formula>0</formula>
    </cfRule>
    <cfRule type="cellIs" dxfId="562" priority="23" operator="greaterThan">
      <formula>10</formula>
    </cfRule>
    <cfRule type="cellIs" dxfId="561" priority="24" operator="greaterThan">
      <formula>0</formula>
    </cfRule>
  </conditionalFormatting>
  <conditionalFormatting sqref="D52">
    <cfRule type="cellIs" dxfId="560" priority="4" operator="greaterThan">
      <formula>0</formula>
    </cfRule>
    <cfRule type="cellIs" dxfId="559" priority="5" operator="greaterThan">
      <formula>10</formula>
    </cfRule>
    <cfRule type="cellIs" dxfId="558" priority="6" operator="greaterThan">
      <formula>0</formula>
    </cfRule>
  </conditionalFormatting>
  <conditionalFormatting sqref="D49:D50 D52">
    <cfRule type="cellIs" dxfId="557" priority="13" operator="greaterThan">
      <formula>0</formula>
    </cfRule>
    <cfRule type="cellIs" dxfId="556" priority="14" operator="greaterThan">
      <formula>10</formula>
    </cfRule>
    <cfRule type="cellIs" dxfId="555" priority="15" operator="greaterThan">
      <formula>0</formula>
    </cfRule>
  </conditionalFormatting>
  <conditionalFormatting sqref="D51">
    <cfRule type="cellIs" dxfId="554" priority="10" operator="greaterThan">
      <formula>0</formula>
    </cfRule>
    <cfRule type="cellIs" dxfId="553" priority="11" operator="greaterThan">
      <formula>10</formula>
    </cfRule>
    <cfRule type="cellIs" dxfId="552" priority="12" operator="greaterThan">
      <formula>0</formula>
    </cfRule>
  </conditionalFormatting>
  <conditionalFormatting sqref="D51">
    <cfRule type="cellIs" dxfId="551" priority="7" operator="greaterThan">
      <formula>0</formula>
    </cfRule>
    <cfRule type="cellIs" dxfId="550" priority="8" operator="greaterThan">
      <formula>10</formula>
    </cfRule>
    <cfRule type="cellIs" dxfId="549" priority="9" operator="greaterThan">
      <formula>0</formula>
    </cfRule>
  </conditionalFormatting>
  <conditionalFormatting sqref="D12:D45">
    <cfRule type="cellIs" dxfId="512" priority="1" operator="greaterThan">
      <formula>0</formula>
    </cfRule>
    <cfRule type="cellIs" dxfId="511" priority="2" operator="greaterThan">
      <formula>10</formula>
    </cfRule>
    <cfRule type="cellIs" dxfId="510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F52"/>
  <sheetViews>
    <sheetView topLeftCell="A44" zoomScaleNormal="100" workbookViewId="0">
      <selection activeCell="D45" sqref="D45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2.42578125" bestFit="1" customWidth="1"/>
    <col min="6" max="6" width="38.85546875" customWidth="1"/>
  </cols>
  <sheetData>
    <row r="1" spans="1:6" ht="46.5" x14ac:dyDescent="0.7">
      <c r="A1" s="62" t="s">
        <v>31</v>
      </c>
      <c r="B1" s="63"/>
      <c r="C1" s="63"/>
      <c r="D1" s="63"/>
      <c r="E1" s="63"/>
      <c r="F1" s="64"/>
    </row>
    <row r="2" spans="1:6" ht="29.25" customHeight="1" x14ac:dyDescent="0.25">
      <c r="A2" s="75" t="s">
        <v>43</v>
      </c>
      <c r="B2" s="76"/>
      <c r="C2" s="76"/>
      <c r="D2" s="76"/>
      <c r="E2" s="76"/>
      <c r="F2" s="77"/>
    </row>
    <row r="3" spans="1:6" ht="47.25" thickBot="1" x14ac:dyDescent="0.3">
      <c r="A3" s="78" t="s">
        <v>42</v>
      </c>
      <c r="B3" s="79"/>
      <c r="C3" s="79"/>
      <c r="D3" s="79"/>
      <c r="E3" s="79"/>
      <c r="F3" s="80"/>
    </row>
    <row r="4" spans="1:6" ht="15.75" thickBot="1" x14ac:dyDescent="0.3"/>
    <row r="5" spans="1:6" ht="47.25" thickBot="1" x14ac:dyDescent="0.75">
      <c r="A5" s="65" t="s">
        <v>44</v>
      </c>
      <c r="B5" s="66"/>
      <c r="C5" s="66"/>
      <c r="D5" s="66"/>
      <c r="E5" s="66"/>
      <c r="F5" s="67"/>
    </row>
    <row r="7" spans="1:6" s="1" customFormat="1" ht="26.25" x14ac:dyDescent="0.4">
      <c r="A7" s="11" t="s">
        <v>45</v>
      </c>
      <c r="B7" s="18"/>
      <c r="D7" s="46"/>
      <c r="E7" s="88"/>
      <c r="F7" s="88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7" t="str">
        <f>+'BON DE PREPARATION'!B8</f>
        <v>ZOUBIRI AMINE</v>
      </c>
      <c r="F9" s="87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1">
        <v>178</v>
      </c>
      <c r="E12" s="15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178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303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279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113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31">
        <v>795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31">
        <v>725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1">
        <v>815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1">
        <v>378</v>
      </c>
      <c r="E43" s="31"/>
      <c r="F43" s="7">
        <f t="shared" si="0"/>
        <v>0</v>
      </c>
    </row>
    <row r="44" spans="1:6" ht="30" customHeight="1" x14ac:dyDescent="0.25">
      <c r="A44" s="39" t="s">
        <v>63</v>
      </c>
      <c r="B44" s="30" t="s">
        <v>64</v>
      </c>
      <c r="C44" s="38">
        <v>10</v>
      </c>
      <c r="D44" s="31">
        <v>378</v>
      </c>
      <c r="E44" s="31"/>
      <c r="F44" s="7">
        <f t="shared" si="0"/>
        <v>0</v>
      </c>
    </row>
    <row r="45" spans="1:6" ht="30" customHeight="1" x14ac:dyDescent="0.25">
      <c r="A45" s="39">
        <v>2940804</v>
      </c>
      <c r="B45" s="30" t="s">
        <v>65</v>
      </c>
      <c r="C45" s="38">
        <v>3</v>
      </c>
      <c r="D45" s="31">
        <v>1195</v>
      </c>
      <c r="E45" s="31"/>
      <c r="F45" s="7">
        <f t="shared" si="0"/>
        <v>0</v>
      </c>
    </row>
    <row r="46" spans="1:6" ht="42.75" customHeight="1" x14ac:dyDescent="0.35">
      <c r="A46" s="8"/>
      <c r="B46" s="81" t="s">
        <v>29</v>
      </c>
      <c r="C46" s="82"/>
      <c r="D46" s="10">
        <f>SUM(E14:E45)</f>
        <v>0</v>
      </c>
      <c r="E46" s="9" t="s">
        <v>30</v>
      </c>
      <c r="F46" s="17">
        <f>SUM(F12:F45)</f>
        <v>0</v>
      </c>
    </row>
    <row r="47" spans="1:6" ht="49.5" customHeight="1" thickBot="1" x14ac:dyDescent="0.3"/>
    <row r="48" spans="1:6" ht="24" thickBot="1" x14ac:dyDescent="0.4">
      <c r="A48" s="85" t="s">
        <v>36</v>
      </c>
      <c r="B48" s="86"/>
      <c r="C48" s="41"/>
      <c r="D48" s="42"/>
    </row>
    <row r="49" spans="1:4" ht="24" thickBot="1" x14ac:dyDescent="0.3">
      <c r="A49" s="32">
        <v>2845959</v>
      </c>
      <c r="B49" s="33" t="s">
        <v>21</v>
      </c>
      <c r="C49" s="40"/>
      <c r="D49" s="34"/>
    </row>
    <row r="50" spans="1:4" ht="24" customHeight="1" thickBot="1" x14ac:dyDescent="0.3">
      <c r="A50" s="5">
        <v>2845955</v>
      </c>
      <c r="B50" s="6" t="s">
        <v>19</v>
      </c>
      <c r="C50" s="40"/>
      <c r="D50" s="34"/>
    </row>
    <row r="51" spans="1:4" ht="24" thickBot="1" x14ac:dyDescent="0.3">
      <c r="A51" s="35">
        <v>2728382</v>
      </c>
      <c r="B51" s="36" t="s">
        <v>8</v>
      </c>
      <c r="C51" s="40"/>
      <c r="D51" s="34"/>
    </row>
    <row r="52" spans="1:4" ht="24" thickBot="1" x14ac:dyDescent="0.3">
      <c r="A52" s="35">
        <v>2875891</v>
      </c>
      <c r="B52" s="43" t="s">
        <v>24</v>
      </c>
      <c r="C52" s="44"/>
      <c r="D52" s="14"/>
    </row>
  </sheetData>
  <mergeCells count="8">
    <mergeCell ref="A48:B48"/>
    <mergeCell ref="B46:C46"/>
    <mergeCell ref="E9:F9"/>
    <mergeCell ref="A1:F1"/>
    <mergeCell ref="A2:F2"/>
    <mergeCell ref="A3:F3"/>
    <mergeCell ref="A5:F5"/>
    <mergeCell ref="E7:F7"/>
  </mergeCells>
  <conditionalFormatting sqref="D46">
    <cfRule type="cellIs" dxfId="1031" priority="34" operator="greaterThan">
      <formula>0</formula>
    </cfRule>
    <cfRule type="cellIs" dxfId="1030" priority="35" operator="greaterThan">
      <formula>10</formula>
    </cfRule>
    <cfRule type="cellIs" dxfId="1029" priority="36" operator="greaterThan">
      <formula>0</formula>
    </cfRule>
  </conditionalFormatting>
  <conditionalFormatting sqref="E12:E45">
    <cfRule type="cellIs" dxfId="1022" priority="22" operator="greaterThan">
      <formula>0</formula>
    </cfRule>
    <cfRule type="cellIs" dxfId="1021" priority="23" operator="greaterThan">
      <formula>10</formula>
    </cfRule>
    <cfRule type="cellIs" dxfId="1020" priority="24" operator="greaterThan">
      <formula>0</formula>
    </cfRule>
  </conditionalFormatting>
  <conditionalFormatting sqref="D52">
    <cfRule type="cellIs" dxfId="1019" priority="4" operator="greaterThan">
      <formula>0</formula>
    </cfRule>
    <cfRule type="cellIs" dxfId="1018" priority="5" operator="greaterThan">
      <formula>10</formula>
    </cfRule>
    <cfRule type="cellIs" dxfId="1017" priority="6" operator="greaterThan">
      <formula>0</formula>
    </cfRule>
  </conditionalFormatting>
  <conditionalFormatting sqref="D49:D50 D52">
    <cfRule type="cellIs" dxfId="1016" priority="13" operator="greaterThan">
      <formula>0</formula>
    </cfRule>
    <cfRule type="cellIs" dxfId="1015" priority="14" operator="greaterThan">
      <formula>10</formula>
    </cfRule>
    <cfRule type="cellIs" dxfId="1014" priority="15" operator="greaterThan">
      <formula>0</formula>
    </cfRule>
  </conditionalFormatting>
  <conditionalFormatting sqref="D51">
    <cfRule type="cellIs" dxfId="1013" priority="10" operator="greaterThan">
      <formula>0</formula>
    </cfRule>
    <cfRule type="cellIs" dxfId="1012" priority="11" operator="greaterThan">
      <formula>10</formula>
    </cfRule>
    <cfRule type="cellIs" dxfId="1011" priority="12" operator="greaterThan">
      <formula>0</formula>
    </cfRule>
  </conditionalFormatting>
  <conditionalFormatting sqref="D51">
    <cfRule type="cellIs" dxfId="1010" priority="7" operator="greaterThan">
      <formula>0</formula>
    </cfRule>
    <cfRule type="cellIs" dxfId="1009" priority="8" operator="greaterThan">
      <formula>10</formula>
    </cfRule>
    <cfRule type="cellIs" dxfId="1008" priority="9" operator="greaterThan">
      <formula>0</formula>
    </cfRule>
  </conditionalFormatting>
  <conditionalFormatting sqref="D12:D45">
    <cfRule type="cellIs" dxfId="518" priority="1" operator="greaterThan">
      <formula>0</formula>
    </cfRule>
    <cfRule type="cellIs" dxfId="517" priority="2" operator="greaterThan">
      <formula>10</formula>
    </cfRule>
    <cfRule type="cellIs" dxfId="516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pageSetUpPr fitToPage="1"/>
  </sheetPr>
  <dimension ref="A1:F52"/>
  <sheetViews>
    <sheetView topLeftCell="A8" zoomScaleNormal="100" workbookViewId="0">
      <selection activeCell="D45" sqref="D45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hidden="1" customWidth="1"/>
    <col min="5" max="5" width="23.5703125" customWidth="1"/>
    <col min="6" max="6" width="38.85546875" customWidth="1"/>
  </cols>
  <sheetData>
    <row r="1" spans="1:6" ht="46.5" x14ac:dyDescent="0.7">
      <c r="A1" s="62" t="s">
        <v>31</v>
      </c>
      <c r="B1" s="63"/>
      <c r="C1" s="63"/>
      <c r="D1" s="63"/>
      <c r="E1" s="63"/>
      <c r="F1" s="64"/>
    </row>
    <row r="2" spans="1:6" ht="29.25" customHeight="1" x14ac:dyDescent="0.25">
      <c r="A2" s="75" t="s">
        <v>43</v>
      </c>
      <c r="B2" s="76"/>
      <c r="C2" s="76"/>
      <c r="D2" s="76"/>
      <c r="E2" s="76"/>
      <c r="F2" s="77"/>
    </row>
    <row r="3" spans="1:6" ht="47.25" thickBot="1" x14ac:dyDescent="0.3">
      <c r="A3" s="78" t="s">
        <v>42</v>
      </c>
      <c r="B3" s="79"/>
      <c r="C3" s="79"/>
      <c r="D3" s="79"/>
      <c r="E3" s="79"/>
      <c r="F3" s="80"/>
    </row>
    <row r="4" spans="1:6" ht="15.75" thickBot="1" x14ac:dyDescent="0.3"/>
    <row r="5" spans="1:6" ht="47.25" thickBot="1" x14ac:dyDescent="0.75">
      <c r="A5" s="65" t="s">
        <v>44</v>
      </c>
      <c r="B5" s="66"/>
      <c r="C5" s="66"/>
      <c r="D5" s="66"/>
      <c r="E5" s="66"/>
      <c r="F5" s="67"/>
    </row>
    <row r="7" spans="1:6" s="1" customFormat="1" ht="26.25" x14ac:dyDescent="0.4">
      <c r="A7" s="11" t="s">
        <v>45</v>
      </c>
      <c r="B7" s="18"/>
      <c r="D7" s="46"/>
      <c r="E7" s="88"/>
      <c r="F7" s="88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1"/>
      <c r="D9" s="11" t="s">
        <v>38</v>
      </c>
      <c r="E9" s="87" t="str">
        <f>+'BON DE PREPARATION'!B8</f>
        <v>ZOUBIRI AMINE</v>
      </c>
      <c r="F9" s="87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1">
        <v>178</v>
      </c>
      <c r="E12" s="15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178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303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279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113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31">
        <v>795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31">
        <v>725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1">
        <v>815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1">
        <v>378</v>
      </c>
      <c r="E43" s="31"/>
      <c r="F43" s="7">
        <f t="shared" si="0"/>
        <v>0</v>
      </c>
    </row>
    <row r="44" spans="1:6" ht="30" customHeight="1" x14ac:dyDescent="0.25">
      <c r="A44" s="39" t="s">
        <v>63</v>
      </c>
      <c r="B44" s="30" t="s">
        <v>64</v>
      </c>
      <c r="C44" s="38">
        <v>10</v>
      </c>
      <c r="D44" s="31">
        <v>378</v>
      </c>
      <c r="E44" s="31"/>
      <c r="F44" s="7">
        <f t="shared" si="0"/>
        <v>0</v>
      </c>
    </row>
    <row r="45" spans="1:6" ht="30" customHeight="1" x14ac:dyDescent="0.25">
      <c r="A45" s="39">
        <v>2940804</v>
      </c>
      <c r="B45" s="30" t="s">
        <v>65</v>
      </c>
      <c r="C45" s="38">
        <v>3</v>
      </c>
      <c r="D45" s="31">
        <v>1195</v>
      </c>
      <c r="E45" s="31"/>
      <c r="F45" s="7">
        <f t="shared" si="0"/>
        <v>0</v>
      </c>
    </row>
    <row r="46" spans="1:6" ht="42.75" customHeight="1" x14ac:dyDescent="0.35">
      <c r="A46" s="8"/>
      <c r="B46" s="81" t="s">
        <v>29</v>
      </c>
      <c r="C46" s="82"/>
      <c r="D46" s="10">
        <f>SUM(E14:E45)</f>
        <v>0</v>
      </c>
      <c r="E46" s="9" t="s">
        <v>30</v>
      </c>
      <c r="F46" s="17">
        <f>SUM(F12:F45)</f>
        <v>0</v>
      </c>
    </row>
    <row r="47" spans="1:6" ht="49.5" customHeight="1" thickBot="1" x14ac:dyDescent="0.3"/>
    <row r="48" spans="1:6" ht="24" thickBot="1" x14ac:dyDescent="0.4">
      <c r="A48" s="85" t="s">
        <v>36</v>
      </c>
      <c r="B48" s="86"/>
      <c r="C48" s="41"/>
      <c r="D48" s="42"/>
    </row>
    <row r="49" spans="1:4" ht="24" thickBot="1" x14ac:dyDescent="0.3">
      <c r="A49" s="32">
        <v>2845959</v>
      </c>
      <c r="B49" s="33" t="s">
        <v>21</v>
      </c>
      <c r="C49" s="40"/>
      <c r="D49" s="34"/>
    </row>
    <row r="50" spans="1:4" ht="24" customHeight="1" thickBot="1" x14ac:dyDescent="0.3">
      <c r="A50" s="5">
        <v>2845955</v>
      </c>
      <c r="B50" s="6" t="s">
        <v>19</v>
      </c>
      <c r="C50" s="40"/>
      <c r="D50" s="34"/>
    </row>
    <row r="51" spans="1:4" ht="24" thickBot="1" x14ac:dyDescent="0.3">
      <c r="A51" s="35">
        <v>2728382</v>
      </c>
      <c r="B51" s="36" t="s">
        <v>8</v>
      </c>
      <c r="C51" s="40"/>
      <c r="D51" s="34"/>
    </row>
    <row r="52" spans="1:4" ht="24" thickBot="1" x14ac:dyDescent="0.3">
      <c r="A52" s="35">
        <v>2875891</v>
      </c>
      <c r="B52" s="43" t="s">
        <v>24</v>
      </c>
      <c r="C52" s="44"/>
      <c r="D52" s="14"/>
    </row>
  </sheetData>
  <mergeCells count="8">
    <mergeCell ref="A48:B48"/>
    <mergeCell ref="B46:C46"/>
    <mergeCell ref="E9:F9"/>
    <mergeCell ref="A1:F1"/>
    <mergeCell ref="A2:F2"/>
    <mergeCell ref="A3:F3"/>
    <mergeCell ref="A5:F5"/>
    <mergeCell ref="E7:F7"/>
  </mergeCells>
  <conditionalFormatting sqref="D46">
    <cfRule type="cellIs" dxfId="545" priority="34" operator="greaterThan">
      <formula>0</formula>
    </cfRule>
    <cfRule type="cellIs" dxfId="544" priority="35" operator="greaterThan">
      <formula>10</formula>
    </cfRule>
    <cfRule type="cellIs" dxfId="543" priority="36" operator="greaterThan">
      <formula>0</formula>
    </cfRule>
  </conditionalFormatting>
  <conditionalFormatting sqref="E12:E45">
    <cfRule type="cellIs" dxfId="536" priority="22" operator="greaterThan">
      <formula>0</formula>
    </cfRule>
    <cfRule type="cellIs" dxfId="535" priority="23" operator="greaterThan">
      <formula>10</formula>
    </cfRule>
    <cfRule type="cellIs" dxfId="534" priority="24" operator="greaterThan">
      <formula>0</formula>
    </cfRule>
  </conditionalFormatting>
  <conditionalFormatting sqref="D52">
    <cfRule type="cellIs" dxfId="533" priority="4" operator="greaterThan">
      <formula>0</formula>
    </cfRule>
    <cfRule type="cellIs" dxfId="532" priority="5" operator="greaterThan">
      <formula>10</formula>
    </cfRule>
    <cfRule type="cellIs" dxfId="531" priority="6" operator="greaterThan">
      <formula>0</formula>
    </cfRule>
  </conditionalFormatting>
  <conditionalFormatting sqref="D49:D50 D52">
    <cfRule type="cellIs" dxfId="530" priority="13" operator="greaterThan">
      <formula>0</formula>
    </cfRule>
    <cfRule type="cellIs" dxfId="529" priority="14" operator="greaterThan">
      <formula>10</formula>
    </cfRule>
    <cfRule type="cellIs" dxfId="528" priority="15" operator="greaterThan">
      <formula>0</formula>
    </cfRule>
  </conditionalFormatting>
  <conditionalFormatting sqref="D51">
    <cfRule type="cellIs" dxfId="527" priority="10" operator="greaterThan">
      <formula>0</formula>
    </cfRule>
    <cfRule type="cellIs" dxfId="526" priority="11" operator="greaterThan">
      <formula>10</formula>
    </cfRule>
    <cfRule type="cellIs" dxfId="525" priority="12" operator="greaterThan">
      <formula>0</formula>
    </cfRule>
  </conditionalFormatting>
  <conditionalFormatting sqref="D51">
    <cfRule type="cellIs" dxfId="524" priority="7" operator="greaterThan">
      <formula>0</formula>
    </cfRule>
    <cfRule type="cellIs" dxfId="523" priority="8" operator="greaterThan">
      <formula>10</formula>
    </cfRule>
    <cfRule type="cellIs" dxfId="522" priority="9" operator="greaterThan">
      <formula>0</formula>
    </cfRule>
  </conditionalFormatting>
  <conditionalFormatting sqref="D12:D45">
    <cfRule type="cellIs" dxfId="515" priority="1" operator="greaterThan">
      <formula>0</formula>
    </cfRule>
    <cfRule type="cellIs" dxfId="514" priority="2" operator="greaterThan">
      <formula>10</formula>
    </cfRule>
    <cfRule type="cellIs" dxfId="513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D3D7D7-12E5-4AFF-B77D-540E679FB3F0}">
  <sheetPr>
    <pageSetUpPr fitToPage="1"/>
  </sheetPr>
  <dimension ref="A1:F52"/>
  <sheetViews>
    <sheetView topLeftCell="A44" zoomScaleNormal="100" workbookViewId="0">
      <selection activeCell="D45" sqref="D45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hidden="1" customWidth="1"/>
    <col min="5" max="5" width="23.5703125" customWidth="1"/>
    <col min="6" max="6" width="38.85546875" customWidth="1"/>
  </cols>
  <sheetData>
    <row r="1" spans="1:6" ht="46.5" x14ac:dyDescent="0.7">
      <c r="A1" s="62" t="s">
        <v>31</v>
      </c>
      <c r="B1" s="63"/>
      <c r="C1" s="63"/>
      <c r="D1" s="63"/>
      <c r="E1" s="63"/>
      <c r="F1" s="64"/>
    </row>
    <row r="2" spans="1:6" ht="29.25" customHeight="1" x14ac:dyDescent="0.25">
      <c r="A2" s="75" t="s">
        <v>43</v>
      </c>
      <c r="B2" s="76"/>
      <c r="C2" s="76"/>
      <c r="D2" s="76"/>
      <c r="E2" s="76"/>
      <c r="F2" s="77"/>
    </row>
    <row r="3" spans="1:6" ht="47.25" thickBot="1" x14ac:dyDescent="0.3">
      <c r="A3" s="78" t="s">
        <v>42</v>
      </c>
      <c r="B3" s="79"/>
      <c r="C3" s="79"/>
      <c r="D3" s="79"/>
      <c r="E3" s="79"/>
      <c r="F3" s="80"/>
    </row>
    <row r="4" spans="1:6" ht="15.75" thickBot="1" x14ac:dyDescent="0.3"/>
    <row r="5" spans="1:6" ht="47.25" thickBot="1" x14ac:dyDescent="0.75">
      <c r="A5" s="65" t="s">
        <v>44</v>
      </c>
      <c r="B5" s="66"/>
      <c r="C5" s="66"/>
      <c r="D5" s="66"/>
      <c r="E5" s="66"/>
      <c r="F5" s="67"/>
    </row>
    <row r="7" spans="1:6" s="1" customFormat="1" ht="26.25" x14ac:dyDescent="0.4">
      <c r="A7" s="11" t="s">
        <v>45</v>
      </c>
      <c r="B7" s="18"/>
      <c r="D7" s="46"/>
      <c r="E7" s="88"/>
      <c r="F7" s="88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7" t="str">
        <f>+'BON DE PREPARATION'!B8</f>
        <v>ZOUBIRI AMINE</v>
      </c>
      <c r="F9" s="87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1">
        <v>178</v>
      </c>
      <c r="E12" s="15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178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303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279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113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31">
        <v>795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31">
        <v>725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1">
        <v>815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1">
        <v>378</v>
      </c>
      <c r="E43" s="31"/>
      <c r="F43" s="7">
        <f t="shared" si="0"/>
        <v>0</v>
      </c>
    </row>
    <row r="44" spans="1:6" ht="30" customHeight="1" x14ac:dyDescent="0.25">
      <c r="A44" s="39" t="s">
        <v>63</v>
      </c>
      <c r="B44" s="30" t="s">
        <v>64</v>
      </c>
      <c r="C44" s="38">
        <v>10</v>
      </c>
      <c r="D44" s="31">
        <v>378</v>
      </c>
      <c r="E44" s="31"/>
      <c r="F44" s="7">
        <f t="shared" si="0"/>
        <v>0</v>
      </c>
    </row>
    <row r="45" spans="1:6" ht="30" customHeight="1" x14ac:dyDescent="0.25">
      <c r="A45" s="39">
        <v>2940804</v>
      </c>
      <c r="B45" s="30" t="s">
        <v>65</v>
      </c>
      <c r="C45" s="38">
        <v>3</v>
      </c>
      <c r="D45" s="31">
        <v>1195</v>
      </c>
      <c r="E45" s="31"/>
      <c r="F45" s="7">
        <f t="shared" si="0"/>
        <v>0</v>
      </c>
    </row>
    <row r="46" spans="1:6" ht="42.75" customHeight="1" x14ac:dyDescent="0.35">
      <c r="A46" s="8"/>
      <c r="B46" s="81" t="s">
        <v>29</v>
      </c>
      <c r="C46" s="82"/>
      <c r="D46" s="10">
        <f>SUM(E14:E45)</f>
        <v>0</v>
      </c>
      <c r="E46" s="9" t="s">
        <v>30</v>
      </c>
      <c r="F46" s="17">
        <f>SUM(F12:F45)</f>
        <v>0</v>
      </c>
    </row>
    <row r="47" spans="1:6" ht="49.5" customHeight="1" thickBot="1" x14ac:dyDescent="0.3"/>
    <row r="48" spans="1:6" ht="24" thickBot="1" x14ac:dyDescent="0.4">
      <c r="A48" s="85" t="s">
        <v>36</v>
      </c>
      <c r="B48" s="86"/>
      <c r="C48" s="56"/>
      <c r="D48" s="57"/>
    </row>
    <row r="49" spans="1:4" ht="24" thickBot="1" x14ac:dyDescent="0.3">
      <c r="A49" s="32">
        <v>2845959</v>
      </c>
      <c r="B49" s="33" t="s">
        <v>21</v>
      </c>
      <c r="C49" s="40"/>
      <c r="D49" s="34"/>
    </row>
    <row r="50" spans="1:4" ht="24" customHeight="1" thickBot="1" x14ac:dyDescent="0.3">
      <c r="A50" s="5">
        <v>2845955</v>
      </c>
      <c r="B50" s="6" t="s">
        <v>19</v>
      </c>
      <c r="C50" s="40"/>
      <c r="D50" s="34"/>
    </row>
    <row r="51" spans="1:4" ht="24" thickBot="1" x14ac:dyDescent="0.3">
      <c r="A51" s="35">
        <v>2728382</v>
      </c>
      <c r="B51" s="36" t="s">
        <v>8</v>
      </c>
      <c r="C51" s="40"/>
      <c r="D51" s="34"/>
    </row>
    <row r="52" spans="1:4" ht="24" thickBot="1" x14ac:dyDescent="0.3">
      <c r="A52" s="35">
        <v>2875891</v>
      </c>
      <c r="B52" s="43" t="s">
        <v>24</v>
      </c>
      <c r="C52" s="44"/>
      <c r="D52" s="14"/>
    </row>
  </sheetData>
  <mergeCells count="8">
    <mergeCell ref="B46:C46"/>
    <mergeCell ref="A48:B48"/>
    <mergeCell ref="A1:F1"/>
    <mergeCell ref="A2:F2"/>
    <mergeCell ref="A3:F3"/>
    <mergeCell ref="A5:F5"/>
    <mergeCell ref="E7:F7"/>
    <mergeCell ref="E9:F9"/>
  </mergeCells>
  <conditionalFormatting sqref="D46">
    <cfRule type="cellIs" dxfId="461" priority="19" operator="greaterThan">
      <formula>0</formula>
    </cfRule>
    <cfRule type="cellIs" dxfId="460" priority="20" operator="greaterThan">
      <formula>10</formula>
    </cfRule>
    <cfRule type="cellIs" dxfId="459" priority="21" operator="greaterThan">
      <formula>0</formula>
    </cfRule>
  </conditionalFormatting>
  <conditionalFormatting sqref="E12:E45">
    <cfRule type="cellIs" dxfId="458" priority="16" operator="greaterThan">
      <formula>0</formula>
    </cfRule>
    <cfRule type="cellIs" dxfId="457" priority="17" operator="greaterThan">
      <formula>10</formula>
    </cfRule>
    <cfRule type="cellIs" dxfId="456" priority="18" operator="greaterThan">
      <formula>0</formula>
    </cfRule>
  </conditionalFormatting>
  <conditionalFormatting sqref="D52">
    <cfRule type="cellIs" dxfId="455" priority="4" operator="greaterThan">
      <formula>0</formula>
    </cfRule>
    <cfRule type="cellIs" dxfId="454" priority="5" operator="greaterThan">
      <formula>10</formula>
    </cfRule>
    <cfRule type="cellIs" dxfId="453" priority="6" operator="greaterThan">
      <formula>0</formula>
    </cfRule>
  </conditionalFormatting>
  <conditionalFormatting sqref="D49:D50 D52">
    <cfRule type="cellIs" dxfId="452" priority="13" operator="greaterThan">
      <formula>0</formula>
    </cfRule>
    <cfRule type="cellIs" dxfId="451" priority="14" operator="greaterThan">
      <formula>10</formula>
    </cfRule>
    <cfRule type="cellIs" dxfId="450" priority="15" operator="greaterThan">
      <formula>0</formula>
    </cfRule>
  </conditionalFormatting>
  <conditionalFormatting sqref="D51">
    <cfRule type="cellIs" dxfId="449" priority="10" operator="greaterThan">
      <formula>0</formula>
    </cfRule>
    <cfRule type="cellIs" dxfId="448" priority="11" operator="greaterThan">
      <formula>10</formula>
    </cfRule>
    <cfRule type="cellIs" dxfId="447" priority="12" operator="greaterThan">
      <formula>0</formula>
    </cfRule>
  </conditionalFormatting>
  <conditionalFormatting sqref="D51">
    <cfRule type="cellIs" dxfId="446" priority="7" operator="greaterThan">
      <formula>0</formula>
    </cfRule>
    <cfRule type="cellIs" dxfId="445" priority="8" operator="greaterThan">
      <formula>10</formula>
    </cfRule>
    <cfRule type="cellIs" dxfId="444" priority="9" operator="greaterThan">
      <formula>0</formula>
    </cfRule>
  </conditionalFormatting>
  <conditionalFormatting sqref="D12:D45">
    <cfRule type="cellIs" dxfId="443" priority="1" operator="greaterThan">
      <formula>0</formula>
    </cfRule>
    <cfRule type="cellIs" dxfId="442" priority="2" operator="greaterThan">
      <formula>10</formula>
    </cfRule>
    <cfRule type="cellIs" dxfId="441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42960-2755-4D00-A34B-7809B7B83E0F}">
  <sheetPr>
    <pageSetUpPr fitToPage="1"/>
  </sheetPr>
  <dimension ref="A1:F52"/>
  <sheetViews>
    <sheetView topLeftCell="A11" zoomScaleNormal="100" workbookViewId="0">
      <selection activeCell="D45" sqref="D45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hidden="1" customWidth="1"/>
    <col min="5" max="5" width="23.5703125" customWidth="1"/>
    <col min="6" max="6" width="38.85546875" customWidth="1"/>
  </cols>
  <sheetData>
    <row r="1" spans="1:6" ht="46.5" x14ac:dyDescent="0.7">
      <c r="A1" s="62" t="s">
        <v>31</v>
      </c>
      <c r="B1" s="63"/>
      <c r="C1" s="63"/>
      <c r="D1" s="63"/>
      <c r="E1" s="63"/>
      <c r="F1" s="64"/>
    </row>
    <row r="2" spans="1:6" ht="29.25" customHeight="1" x14ac:dyDescent="0.25">
      <c r="A2" s="75" t="s">
        <v>43</v>
      </c>
      <c r="B2" s="76"/>
      <c r="C2" s="76"/>
      <c r="D2" s="76"/>
      <c r="E2" s="76"/>
      <c r="F2" s="77"/>
    </row>
    <row r="3" spans="1:6" ht="47.25" thickBot="1" x14ac:dyDescent="0.3">
      <c r="A3" s="78" t="s">
        <v>42</v>
      </c>
      <c r="B3" s="79"/>
      <c r="C3" s="79"/>
      <c r="D3" s="79"/>
      <c r="E3" s="79"/>
      <c r="F3" s="80"/>
    </row>
    <row r="4" spans="1:6" ht="15.75" thickBot="1" x14ac:dyDescent="0.3"/>
    <row r="5" spans="1:6" ht="47.25" thickBot="1" x14ac:dyDescent="0.75">
      <c r="A5" s="65" t="s">
        <v>44</v>
      </c>
      <c r="B5" s="66"/>
      <c r="C5" s="66"/>
      <c r="D5" s="66"/>
      <c r="E5" s="66"/>
      <c r="F5" s="67"/>
    </row>
    <row r="7" spans="1:6" s="1" customFormat="1" ht="26.25" x14ac:dyDescent="0.4">
      <c r="A7" s="11" t="s">
        <v>45</v>
      </c>
      <c r="B7" s="18"/>
      <c r="D7" s="46"/>
      <c r="E7" s="88"/>
      <c r="F7" s="88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7" t="str">
        <f>+'BON DE PREPARATION'!B8</f>
        <v>ZOUBIRI AMINE</v>
      </c>
      <c r="F9" s="87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1">
        <v>178</v>
      </c>
      <c r="E12" s="15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178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303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279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113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31">
        <v>795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31">
        <v>725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1">
        <v>815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1">
        <v>378</v>
      </c>
      <c r="E43" s="31"/>
      <c r="F43" s="7">
        <f t="shared" si="0"/>
        <v>0</v>
      </c>
    </row>
    <row r="44" spans="1:6" ht="30" customHeight="1" x14ac:dyDescent="0.25">
      <c r="A44" s="39" t="s">
        <v>63</v>
      </c>
      <c r="B44" s="30" t="s">
        <v>64</v>
      </c>
      <c r="C44" s="38">
        <v>10</v>
      </c>
      <c r="D44" s="31">
        <v>378</v>
      </c>
      <c r="E44" s="31"/>
      <c r="F44" s="7">
        <f t="shared" si="0"/>
        <v>0</v>
      </c>
    </row>
    <row r="45" spans="1:6" ht="30" customHeight="1" x14ac:dyDescent="0.25">
      <c r="A45" s="39">
        <v>2940804</v>
      </c>
      <c r="B45" s="30" t="s">
        <v>65</v>
      </c>
      <c r="C45" s="38">
        <v>3</v>
      </c>
      <c r="D45" s="31">
        <v>1195</v>
      </c>
      <c r="E45" s="31"/>
      <c r="F45" s="7">
        <f t="shared" si="0"/>
        <v>0</v>
      </c>
    </row>
    <row r="46" spans="1:6" ht="42.75" customHeight="1" x14ac:dyDescent="0.35">
      <c r="A46" s="8"/>
      <c r="B46" s="81" t="s">
        <v>29</v>
      </c>
      <c r="C46" s="82"/>
      <c r="D46" s="10">
        <f>SUM(E14:E45)</f>
        <v>0</v>
      </c>
      <c r="E46" s="9" t="s">
        <v>30</v>
      </c>
      <c r="F46" s="17">
        <f>SUM(F12:F45)</f>
        <v>0</v>
      </c>
    </row>
    <row r="47" spans="1:6" ht="49.5" customHeight="1" thickBot="1" x14ac:dyDescent="0.3"/>
    <row r="48" spans="1:6" ht="24" thickBot="1" x14ac:dyDescent="0.4">
      <c r="A48" s="85" t="s">
        <v>36</v>
      </c>
      <c r="B48" s="86"/>
      <c r="C48" s="56"/>
      <c r="D48" s="57"/>
    </row>
    <row r="49" spans="1:4" ht="24" thickBot="1" x14ac:dyDescent="0.3">
      <c r="A49" s="32">
        <v>2845959</v>
      </c>
      <c r="B49" s="33" t="s">
        <v>21</v>
      </c>
      <c r="C49" s="40"/>
      <c r="D49" s="34"/>
    </row>
    <row r="50" spans="1:4" ht="24" customHeight="1" thickBot="1" x14ac:dyDescent="0.3">
      <c r="A50" s="5">
        <v>2845955</v>
      </c>
      <c r="B50" s="6" t="s">
        <v>19</v>
      </c>
      <c r="C50" s="40"/>
      <c r="D50" s="34"/>
    </row>
    <row r="51" spans="1:4" ht="24" thickBot="1" x14ac:dyDescent="0.3">
      <c r="A51" s="35">
        <v>2728382</v>
      </c>
      <c r="B51" s="36" t="s">
        <v>8</v>
      </c>
      <c r="C51" s="40"/>
      <c r="D51" s="34"/>
    </row>
    <row r="52" spans="1:4" ht="24" thickBot="1" x14ac:dyDescent="0.3">
      <c r="A52" s="35">
        <v>2875891</v>
      </c>
      <c r="B52" s="43" t="s">
        <v>24</v>
      </c>
      <c r="C52" s="44"/>
      <c r="D52" s="14"/>
    </row>
  </sheetData>
  <mergeCells count="8">
    <mergeCell ref="B46:C46"/>
    <mergeCell ref="A48:B48"/>
    <mergeCell ref="A1:F1"/>
    <mergeCell ref="A2:F2"/>
    <mergeCell ref="A3:F3"/>
    <mergeCell ref="A5:F5"/>
    <mergeCell ref="E7:F7"/>
    <mergeCell ref="E9:F9"/>
  </mergeCells>
  <conditionalFormatting sqref="D46">
    <cfRule type="cellIs" dxfId="440" priority="19" operator="greaterThan">
      <formula>0</formula>
    </cfRule>
    <cfRule type="cellIs" dxfId="439" priority="20" operator="greaterThan">
      <formula>10</formula>
    </cfRule>
    <cfRule type="cellIs" dxfId="438" priority="21" operator="greaterThan">
      <formula>0</formula>
    </cfRule>
  </conditionalFormatting>
  <conditionalFormatting sqref="E12:E45">
    <cfRule type="cellIs" dxfId="437" priority="16" operator="greaterThan">
      <formula>0</formula>
    </cfRule>
    <cfRule type="cellIs" dxfId="436" priority="17" operator="greaterThan">
      <formula>10</formula>
    </cfRule>
    <cfRule type="cellIs" dxfId="435" priority="18" operator="greaterThan">
      <formula>0</formula>
    </cfRule>
  </conditionalFormatting>
  <conditionalFormatting sqref="D52">
    <cfRule type="cellIs" dxfId="434" priority="4" operator="greaterThan">
      <formula>0</formula>
    </cfRule>
    <cfRule type="cellIs" dxfId="433" priority="5" operator="greaterThan">
      <formula>10</formula>
    </cfRule>
    <cfRule type="cellIs" dxfId="432" priority="6" operator="greaterThan">
      <formula>0</formula>
    </cfRule>
  </conditionalFormatting>
  <conditionalFormatting sqref="D49:D50 D52">
    <cfRule type="cellIs" dxfId="431" priority="13" operator="greaterThan">
      <formula>0</formula>
    </cfRule>
    <cfRule type="cellIs" dxfId="430" priority="14" operator="greaterThan">
      <formula>10</formula>
    </cfRule>
    <cfRule type="cellIs" dxfId="429" priority="15" operator="greaterThan">
      <formula>0</formula>
    </cfRule>
  </conditionalFormatting>
  <conditionalFormatting sqref="D51">
    <cfRule type="cellIs" dxfId="428" priority="10" operator="greaterThan">
      <formula>0</formula>
    </cfRule>
    <cfRule type="cellIs" dxfId="427" priority="11" operator="greaterThan">
      <formula>10</formula>
    </cfRule>
    <cfRule type="cellIs" dxfId="426" priority="12" operator="greaterThan">
      <formula>0</formula>
    </cfRule>
  </conditionalFormatting>
  <conditionalFormatting sqref="D51">
    <cfRule type="cellIs" dxfId="425" priority="7" operator="greaterThan">
      <formula>0</formula>
    </cfRule>
    <cfRule type="cellIs" dxfId="424" priority="8" operator="greaterThan">
      <formula>10</formula>
    </cfRule>
    <cfRule type="cellIs" dxfId="423" priority="9" operator="greaterThan">
      <formula>0</formula>
    </cfRule>
  </conditionalFormatting>
  <conditionalFormatting sqref="D12:D45">
    <cfRule type="cellIs" dxfId="422" priority="1" operator="greaterThan">
      <formula>0</formula>
    </cfRule>
    <cfRule type="cellIs" dxfId="421" priority="2" operator="greaterThan">
      <formula>10</formula>
    </cfRule>
    <cfRule type="cellIs" dxfId="420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D331E-3810-4A74-BAEA-C40B450C3DE8}">
  <sheetPr>
    <pageSetUpPr fitToPage="1"/>
  </sheetPr>
  <dimension ref="A1:F52"/>
  <sheetViews>
    <sheetView topLeftCell="A38" zoomScaleNormal="100" workbookViewId="0">
      <selection activeCell="D45" sqref="D45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hidden="1" customWidth="1"/>
    <col min="5" max="5" width="23.5703125" customWidth="1"/>
    <col min="6" max="6" width="38.85546875" customWidth="1"/>
  </cols>
  <sheetData>
    <row r="1" spans="1:6" ht="46.5" x14ac:dyDescent="0.7">
      <c r="A1" s="62" t="s">
        <v>31</v>
      </c>
      <c r="B1" s="63"/>
      <c r="C1" s="63"/>
      <c r="D1" s="63"/>
      <c r="E1" s="63"/>
      <c r="F1" s="64"/>
    </row>
    <row r="2" spans="1:6" ht="29.25" customHeight="1" x14ac:dyDescent="0.25">
      <c r="A2" s="75" t="s">
        <v>43</v>
      </c>
      <c r="B2" s="76"/>
      <c r="C2" s="76"/>
      <c r="D2" s="76"/>
      <c r="E2" s="76"/>
      <c r="F2" s="77"/>
    </row>
    <row r="3" spans="1:6" ht="47.25" thickBot="1" x14ac:dyDescent="0.3">
      <c r="A3" s="78" t="s">
        <v>42</v>
      </c>
      <c r="B3" s="79"/>
      <c r="C3" s="79"/>
      <c r="D3" s="79"/>
      <c r="E3" s="79"/>
      <c r="F3" s="80"/>
    </row>
    <row r="4" spans="1:6" ht="15.75" thickBot="1" x14ac:dyDescent="0.3"/>
    <row r="5" spans="1:6" ht="47.25" thickBot="1" x14ac:dyDescent="0.75">
      <c r="A5" s="65" t="s">
        <v>44</v>
      </c>
      <c r="B5" s="66"/>
      <c r="C5" s="66"/>
      <c r="D5" s="66"/>
      <c r="E5" s="66"/>
      <c r="F5" s="67"/>
    </row>
    <row r="7" spans="1:6" s="1" customFormat="1" ht="26.25" x14ac:dyDescent="0.4">
      <c r="A7" s="11" t="s">
        <v>45</v>
      </c>
      <c r="B7" s="18"/>
      <c r="D7" s="45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7" t="str">
        <f>+'BON DE PREPARATION'!B8</f>
        <v>ZOUBIRI AMINE</v>
      </c>
      <c r="F9" s="87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1">
        <v>178</v>
      </c>
      <c r="E12" s="15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178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26.25" hidden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303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279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113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31">
        <v>795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31">
        <v>725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1">
        <v>815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1">
        <v>378</v>
      </c>
      <c r="E43" s="31"/>
      <c r="F43" s="7">
        <f t="shared" si="0"/>
        <v>0</v>
      </c>
    </row>
    <row r="44" spans="1:6" ht="30" customHeight="1" x14ac:dyDescent="0.25">
      <c r="A44" s="39" t="s">
        <v>63</v>
      </c>
      <c r="B44" s="30" t="s">
        <v>64</v>
      </c>
      <c r="C44" s="38">
        <v>10</v>
      </c>
      <c r="D44" s="31">
        <v>378</v>
      </c>
      <c r="E44" s="31"/>
      <c r="F44" s="7">
        <f t="shared" si="0"/>
        <v>0</v>
      </c>
    </row>
    <row r="45" spans="1:6" ht="30" customHeight="1" x14ac:dyDescent="0.25">
      <c r="A45" s="39">
        <v>2940804</v>
      </c>
      <c r="B45" s="30" t="s">
        <v>65</v>
      </c>
      <c r="C45" s="38">
        <v>3</v>
      </c>
      <c r="D45" s="31">
        <v>1195</v>
      </c>
      <c r="E45" s="31"/>
      <c r="F45" s="7">
        <f t="shared" si="0"/>
        <v>0</v>
      </c>
    </row>
    <row r="46" spans="1:6" ht="42.75" customHeight="1" x14ac:dyDescent="0.35">
      <c r="A46" s="8"/>
      <c r="B46" s="81" t="s">
        <v>29</v>
      </c>
      <c r="C46" s="82"/>
      <c r="D46" s="10">
        <f>SUM(E14:E45)</f>
        <v>0</v>
      </c>
      <c r="E46" s="9" t="s">
        <v>30</v>
      </c>
      <c r="F46" s="17">
        <f>SUM(F12:F45)</f>
        <v>0</v>
      </c>
    </row>
    <row r="47" spans="1:6" ht="49.5" customHeight="1" thickBot="1" x14ac:dyDescent="0.3"/>
    <row r="48" spans="1:6" ht="24" thickBot="1" x14ac:dyDescent="0.4">
      <c r="A48" s="85" t="s">
        <v>36</v>
      </c>
      <c r="B48" s="86"/>
      <c r="C48" s="56"/>
      <c r="D48" s="57"/>
    </row>
    <row r="49" spans="1:4" ht="24" thickBot="1" x14ac:dyDescent="0.3">
      <c r="A49" s="49">
        <v>2845959</v>
      </c>
      <c r="B49" s="50" t="s">
        <v>21</v>
      </c>
      <c r="C49" s="48"/>
      <c r="D49" s="34"/>
    </row>
    <row r="50" spans="1:4" ht="24" customHeight="1" thickBot="1" x14ac:dyDescent="0.3">
      <c r="A50" s="49">
        <v>2845955</v>
      </c>
      <c r="B50" s="50" t="s">
        <v>19</v>
      </c>
      <c r="C50" s="48"/>
      <c r="D50" s="34"/>
    </row>
    <row r="51" spans="1:4" ht="24" thickBot="1" x14ac:dyDescent="0.3">
      <c r="A51" s="49">
        <v>2728382</v>
      </c>
      <c r="B51" s="50" t="s">
        <v>8</v>
      </c>
      <c r="C51" s="48"/>
      <c r="D51" s="34"/>
    </row>
    <row r="52" spans="1:4" ht="24" thickBot="1" x14ac:dyDescent="0.3">
      <c r="A52" s="35">
        <v>2875891</v>
      </c>
      <c r="B52" s="43" t="s">
        <v>24</v>
      </c>
      <c r="C52" s="44"/>
      <c r="D52" s="14"/>
    </row>
  </sheetData>
  <mergeCells count="7">
    <mergeCell ref="A48:B48"/>
    <mergeCell ref="A1:F1"/>
    <mergeCell ref="A2:F2"/>
    <mergeCell ref="A3:F3"/>
    <mergeCell ref="A5:F5"/>
    <mergeCell ref="E9:F9"/>
    <mergeCell ref="B46:C46"/>
  </mergeCells>
  <conditionalFormatting sqref="D46">
    <cfRule type="cellIs" dxfId="419" priority="19" operator="greaterThan">
      <formula>0</formula>
    </cfRule>
    <cfRule type="cellIs" dxfId="418" priority="20" operator="greaterThan">
      <formula>10</formula>
    </cfRule>
    <cfRule type="cellIs" dxfId="417" priority="21" operator="greaterThan">
      <formula>0</formula>
    </cfRule>
  </conditionalFormatting>
  <conditionalFormatting sqref="E12:E45">
    <cfRule type="cellIs" dxfId="416" priority="16" operator="greaterThan">
      <formula>0</formula>
    </cfRule>
    <cfRule type="cellIs" dxfId="415" priority="17" operator="greaterThan">
      <formula>10</formula>
    </cfRule>
    <cfRule type="cellIs" dxfId="414" priority="18" operator="greaterThan">
      <formula>0</formula>
    </cfRule>
  </conditionalFormatting>
  <conditionalFormatting sqref="D52">
    <cfRule type="cellIs" dxfId="413" priority="4" operator="greaterThan">
      <formula>0</formula>
    </cfRule>
    <cfRule type="cellIs" dxfId="412" priority="5" operator="greaterThan">
      <formula>10</formula>
    </cfRule>
    <cfRule type="cellIs" dxfId="411" priority="6" operator="greaterThan">
      <formula>0</formula>
    </cfRule>
  </conditionalFormatting>
  <conditionalFormatting sqref="D49:D50 D52">
    <cfRule type="cellIs" dxfId="410" priority="13" operator="greaterThan">
      <formula>0</formula>
    </cfRule>
    <cfRule type="cellIs" dxfId="409" priority="14" operator="greaterThan">
      <formula>10</formula>
    </cfRule>
    <cfRule type="cellIs" dxfId="408" priority="15" operator="greaterThan">
      <formula>0</formula>
    </cfRule>
  </conditionalFormatting>
  <conditionalFormatting sqref="D51">
    <cfRule type="cellIs" dxfId="407" priority="10" operator="greaterThan">
      <formula>0</formula>
    </cfRule>
    <cfRule type="cellIs" dxfId="406" priority="11" operator="greaterThan">
      <formula>10</formula>
    </cfRule>
    <cfRule type="cellIs" dxfId="405" priority="12" operator="greaterThan">
      <formula>0</formula>
    </cfRule>
  </conditionalFormatting>
  <conditionalFormatting sqref="D51">
    <cfRule type="cellIs" dxfId="404" priority="7" operator="greaterThan">
      <formula>0</formula>
    </cfRule>
    <cfRule type="cellIs" dxfId="403" priority="8" operator="greaterThan">
      <formula>10</formula>
    </cfRule>
    <cfRule type="cellIs" dxfId="402" priority="9" operator="greaterThan">
      <formula>0</formula>
    </cfRule>
  </conditionalFormatting>
  <conditionalFormatting sqref="D12:D45">
    <cfRule type="cellIs" dxfId="401" priority="1" operator="greaterThan">
      <formula>0</formula>
    </cfRule>
    <cfRule type="cellIs" dxfId="400" priority="2" operator="greaterThan">
      <formula>10</formula>
    </cfRule>
    <cfRule type="cellIs" dxfId="399" priority="3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79CB0-A12F-426A-8394-F694342A8246}">
  <sheetPr>
    <pageSetUpPr fitToPage="1"/>
  </sheetPr>
  <dimension ref="A1:F52"/>
  <sheetViews>
    <sheetView topLeftCell="A8" zoomScaleNormal="100" workbookViewId="0">
      <selection activeCell="D45" sqref="D45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hidden="1" customWidth="1"/>
    <col min="5" max="5" width="23.5703125" customWidth="1"/>
    <col min="6" max="6" width="38.85546875" customWidth="1"/>
  </cols>
  <sheetData>
    <row r="1" spans="1:6" ht="46.5" x14ac:dyDescent="0.7">
      <c r="A1" s="62" t="s">
        <v>31</v>
      </c>
      <c r="B1" s="63"/>
      <c r="C1" s="63"/>
      <c r="D1" s="63"/>
      <c r="E1" s="63"/>
      <c r="F1" s="64"/>
    </row>
    <row r="2" spans="1:6" ht="29.25" customHeight="1" x14ac:dyDescent="0.25">
      <c r="A2" s="75" t="s">
        <v>43</v>
      </c>
      <c r="B2" s="76"/>
      <c r="C2" s="76"/>
      <c r="D2" s="76"/>
      <c r="E2" s="76"/>
      <c r="F2" s="77"/>
    </row>
    <row r="3" spans="1:6" ht="47.25" thickBot="1" x14ac:dyDescent="0.3">
      <c r="A3" s="78" t="s">
        <v>42</v>
      </c>
      <c r="B3" s="79"/>
      <c r="C3" s="79"/>
      <c r="D3" s="79"/>
      <c r="E3" s="79"/>
      <c r="F3" s="80"/>
    </row>
    <row r="4" spans="1:6" ht="15.75" thickBot="1" x14ac:dyDescent="0.3"/>
    <row r="5" spans="1:6" ht="47.25" thickBot="1" x14ac:dyDescent="0.75">
      <c r="A5" s="65" t="s">
        <v>44</v>
      </c>
      <c r="B5" s="66"/>
      <c r="C5" s="66"/>
      <c r="D5" s="66"/>
      <c r="E5" s="66"/>
      <c r="F5" s="67"/>
    </row>
    <row r="7" spans="1:6" s="1" customFormat="1" ht="26.25" x14ac:dyDescent="0.4">
      <c r="A7" s="11" t="s">
        <v>45</v>
      </c>
      <c r="B7" s="18"/>
      <c r="D7" s="46"/>
      <c r="E7" s="88"/>
      <c r="F7" s="88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7" t="str">
        <f>+'BON DE PREPARATION'!B8</f>
        <v>ZOUBIRI AMINE</v>
      </c>
      <c r="F9" s="87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1">
        <v>178</v>
      </c>
      <c r="E12" s="15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178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303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279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113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31">
        <v>795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31">
        <v>725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1">
        <v>815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1">
        <v>378</v>
      </c>
      <c r="E43" s="31"/>
      <c r="F43" s="7">
        <f t="shared" si="0"/>
        <v>0</v>
      </c>
    </row>
    <row r="44" spans="1:6" ht="30" customHeight="1" x14ac:dyDescent="0.25">
      <c r="A44" s="39" t="s">
        <v>63</v>
      </c>
      <c r="B44" s="30" t="s">
        <v>64</v>
      </c>
      <c r="C44" s="38">
        <v>10</v>
      </c>
      <c r="D44" s="31">
        <v>378</v>
      </c>
      <c r="E44" s="31"/>
      <c r="F44" s="7">
        <f t="shared" si="0"/>
        <v>0</v>
      </c>
    </row>
    <row r="45" spans="1:6" ht="30" customHeight="1" x14ac:dyDescent="0.25">
      <c r="A45" s="39">
        <v>2940804</v>
      </c>
      <c r="B45" s="30" t="s">
        <v>65</v>
      </c>
      <c r="C45" s="38">
        <v>3</v>
      </c>
      <c r="D45" s="31">
        <v>1195</v>
      </c>
      <c r="E45" s="31"/>
      <c r="F45" s="7">
        <f t="shared" si="0"/>
        <v>0</v>
      </c>
    </row>
    <row r="46" spans="1:6" ht="42.75" customHeight="1" x14ac:dyDescent="0.35">
      <c r="A46" s="8"/>
      <c r="B46" s="81" t="s">
        <v>29</v>
      </c>
      <c r="C46" s="82"/>
      <c r="D46" s="10">
        <f>SUM(E14:E45)</f>
        <v>0</v>
      </c>
      <c r="E46" s="9" t="s">
        <v>30</v>
      </c>
      <c r="F46" s="17">
        <f>SUM(F12:F45)</f>
        <v>0</v>
      </c>
    </row>
    <row r="47" spans="1:6" ht="49.5" customHeight="1" thickBot="1" x14ac:dyDescent="0.3"/>
    <row r="48" spans="1:6" ht="24" thickBot="1" x14ac:dyDescent="0.4">
      <c r="A48" s="85" t="s">
        <v>36</v>
      </c>
      <c r="B48" s="86"/>
      <c r="C48" s="56"/>
      <c r="D48" s="57"/>
    </row>
    <row r="49" spans="1:4" ht="24" thickBot="1" x14ac:dyDescent="0.3">
      <c r="A49" s="32">
        <v>2845959</v>
      </c>
      <c r="B49" s="33" t="s">
        <v>21</v>
      </c>
      <c r="C49" s="40"/>
      <c r="D49" s="34"/>
    </row>
    <row r="50" spans="1:4" ht="24" customHeight="1" thickBot="1" x14ac:dyDescent="0.3">
      <c r="A50" s="5">
        <v>2845955</v>
      </c>
      <c r="B50" s="6" t="s">
        <v>19</v>
      </c>
      <c r="C50" s="40"/>
      <c r="D50" s="34"/>
    </row>
    <row r="51" spans="1:4" ht="24" thickBot="1" x14ac:dyDescent="0.3">
      <c r="A51" s="35">
        <v>2728382</v>
      </c>
      <c r="B51" s="36" t="s">
        <v>8</v>
      </c>
      <c r="C51" s="40"/>
      <c r="D51" s="34"/>
    </row>
    <row r="52" spans="1:4" ht="24" thickBot="1" x14ac:dyDescent="0.3">
      <c r="A52" s="35">
        <v>2875891</v>
      </c>
      <c r="B52" s="43" t="s">
        <v>24</v>
      </c>
      <c r="C52" s="44"/>
      <c r="D52" s="14"/>
    </row>
  </sheetData>
  <mergeCells count="8">
    <mergeCell ref="B46:C46"/>
    <mergeCell ref="A48:B48"/>
    <mergeCell ref="A1:F1"/>
    <mergeCell ref="A2:F2"/>
    <mergeCell ref="A3:F3"/>
    <mergeCell ref="A5:F5"/>
    <mergeCell ref="E7:F7"/>
    <mergeCell ref="E9:F9"/>
  </mergeCells>
  <conditionalFormatting sqref="D46">
    <cfRule type="cellIs" dxfId="398" priority="19" operator="greaterThan">
      <formula>0</formula>
    </cfRule>
    <cfRule type="cellIs" dxfId="397" priority="20" operator="greaterThan">
      <formula>10</formula>
    </cfRule>
    <cfRule type="cellIs" dxfId="396" priority="21" operator="greaterThan">
      <formula>0</formula>
    </cfRule>
  </conditionalFormatting>
  <conditionalFormatting sqref="E12:E45">
    <cfRule type="cellIs" dxfId="395" priority="16" operator="greaterThan">
      <formula>0</formula>
    </cfRule>
    <cfRule type="cellIs" dxfId="394" priority="17" operator="greaterThan">
      <formula>10</formula>
    </cfRule>
    <cfRule type="cellIs" dxfId="393" priority="18" operator="greaterThan">
      <formula>0</formula>
    </cfRule>
  </conditionalFormatting>
  <conditionalFormatting sqref="D52">
    <cfRule type="cellIs" dxfId="392" priority="4" operator="greaterThan">
      <formula>0</formula>
    </cfRule>
    <cfRule type="cellIs" dxfId="391" priority="5" operator="greaterThan">
      <formula>10</formula>
    </cfRule>
    <cfRule type="cellIs" dxfId="390" priority="6" operator="greaterThan">
      <formula>0</formula>
    </cfRule>
  </conditionalFormatting>
  <conditionalFormatting sqref="D49:D50 D52">
    <cfRule type="cellIs" dxfId="389" priority="13" operator="greaterThan">
      <formula>0</formula>
    </cfRule>
    <cfRule type="cellIs" dxfId="388" priority="14" operator="greaterThan">
      <formula>10</formula>
    </cfRule>
    <cfRule type="cellIs" dxfId="387" priority="15" operator="greaterThan">
      <formula>0</formula>
    </cfRule>
  </conditionalFormatting>
  <conditionalFormatting sqref="D51">
    <cfRule type="cellIs" dxfId="386" priority="10" operator="greaterThan">
      <formula>0</formula>
    </cfRule>
    <cfRule type="cellIs" dxfId="385" priority="11" operator="greaterThan">
      <formula>10</formula>
    </cfRule>
    <cfRule type="cellIs" dxfId="384" priority="12" operator="greaterThan">
      <formula>0</formula>
    </cfRule>
  </conditionalFormatting>
  <conditionalFormatting sqref="D51">
    <cfRule type="cellIs" dxfId="383" priority="7" operator="greaterThan">
      <formula>0</formula>
    </cfRule>
    <cfRule type="cellIs" dxfId="382" priority="8" operator="greaterThan">
      <formula>10</formula>
    </cfRule>
    <cfRule type="cellIs" dxfId="381" priority="9" operator="greaterThan">
      <formula>0</formula>
    </cfRule>
  </conditionalFormatting>
  <conditionalFormatting sqref="D12:D45">
    <cfRule type="cellIs" dxfId="380" priority="1" operator="greaterThan">
      <formula>0</formula>
    </cfRule>
    <cfRule type="cellIs" dxfId="379" priority="2" operator="greaterThan">
      <formula>10</formula>
    </cfRule>
    <cfRule type="cellIs" dxfId="378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038DD-C0C8-4069-A5EA-178ACFBA346C}">
  <sheetPr>
    <pageSetUpPr fitToPage="1"/>
  </sheetPr>
  <dimension ref="A1:F52"/>
  <sheetViews>
    <sheetView topLeftCell="A8" zoomScaleNormal="100" workbookViewId="0">
      <selection activeCell="D45" sqref="D45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hidden="1" customWidth="1"/>
    <col min="5" max="5" width="23.5703125" customWidth="1"/>
    <col min="6" max="6" width="38.85546875" customWidth="1"/>
  </cols>
  <sheetData>
    <row r="1" spans="1:6" ht="46.5" x14ac:dyDescent="0.7">
      <c r="A1" s="62" t="s">
        <v>31</v>
      </c>
      <c r="B1" s="63"/>
      <c r="C1" s="63"/>
      <c r="D1" s="63"/>
      <c r="E1" s="63"/>
      <c r="F1" s="64"/>
    </row>
    <row r="2" spans="1:6" ht="29.25" customHeight="1" x14ac:dyDescent="0.25">
      <c r="A2" s="75" t="s">
        <v>43</v>
      </c>
      <c r="B2" s="76"/>
      <c r="C2" s="76"/>
      <c r="D2" s="76"/>
      <c r="E2" s="76"/>
      <c r="F2" s="77"/>
    </row>
    <row r="3" spans="1:6" ht="47.25" thickBot="1" x14ac:dyDescent="0.3">
      <c r="A3" s="78" t="s">
        <v>42</v>
      </c>
      <c r="B3" s="79"/>
      <c r="C3" s="79"/>
      <c r="D3" s="79"/>
      <c r="E3" s="79"/>
      <c r="F3" s="80"/>
    </row>
    <row r="4" spans="1:6" ht="15.75" thickBot="1" x14ac:dyDescent="0.3"/>
    <row r="5" spans="1:6" ht="47.25" thickBot="1" x14ac:dyDescent="0.75">
      <c r="A5" s="65" t="s">
        <v>44</v>
      </c>
      <c r="B5" s="66"/>
      <c r="C5" s="66"/>
      <c r="D5" s="66"/>
      <c r="E5" s="66"/>
      <c r="F5" s="67"/>
    </row>
    <row r="7" spans="1:6" s="1" customFormat="1" ht="26.25" x14ac:dyDescent="0.4">
      <c r="A7" s="11" t="s">
        <v>45</v>
      </c>
      <c r="B7" s="18"/>
      <c r="D7" s="46"/>
      <c r="E7" s="88"/>
      <c r="F7" s="88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7" t="str">
        <f>+'BON DE PREPARATION'!B8</f>
        <v>ZOUBIRI AMINE</v>
      </c>
      <c r="F9" s="87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1">
        <v>178</v>
      </c>
      <c r="E12" s="15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178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303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279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113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31">
        <v>795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31">
        <v>725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1">
        <v>815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1">
        <v>378</v>
      </c>
      <c r="E43" s="31"/>
      <c r="F43" s="7">
        <f t="shared" si="0"/>
        <v>0</v>
      </c>
    </row>
    <row r="44" spans="1:6" ht="30" customHeight="1" x14ac:dyDescent="0.25">
      <c r="A44" s="39" t="s">
        <v>63</v>
      </c>
      <c r="B44" s="30" t="s">
        <v>64</v>
      </c>
      <c r="C44" s="38">
        <v>10</v>
      </c>
      <c r="D44" s="31">
        <v>378</v>
      </c>
      <c r="E44" s="31"/>
      <c r="F44" s="7">
        <f t="shared" si="0"/>
        <v>0</v>
      </c>
    </row>
    <row r="45" spans="1:6" ht="30" customHeight="1" x14ac:dyDescent="0.25">
      <c r="A45" s="39">
        <v>2940804</v>
      </c>
      <c r="B45" s="30" t="s">
        <v>65</v>
      </c>
      <c r="C45" s="38">
        <v>3</v>
      </c>
      <c r="D45" s="31">
        <v>1195</v>
      </c>
      <c r="E45" s="31"/>
      <c r="F45" s="7">
        <f t="shared" si="0"/>
        <v>0</v>
      </c>
    </row>
    <row r="46" spans="1:6" ht="42.75" customHeight="1" x14ac:dyDescent="0.35">
      <c r="A46" s="8"/>
      <c r="B46" s="81" t="s">
        <v>29</v>
      </c>
      <c r="C46" s="82"/>
      <c r="D46" s="10">
        <f>SUM(E14:E45)</f>
        <v>0</v>
      </c>
      <c r="E46" s="9" t="s">
        <v>30</v>
      </c>
      <c r="F46" s="17">
        <f>SUM(F12:F45)</f>
        <v>0</v>
      </c>
    </row>
    <row r="47" spans="1:6" ht="49.5" customHeight="1" thickBot="1" x14ac:dyDescent="0.3"/>
    <row r="48" spans="1:6" ht="24" thickBot="1" x14ac:dyDescent="0.4">
      <c r="A48" s="85" t="s">
        <v>36</v>
      </c>
      <c r="B48" s="86"/>
      <c r="C48" s="56"/>
      <c r="D48" s="57"/>
    </row>
    <row r="49" spans="1:4" ht="24" thickBot="1" x14ac:dyDescent="0.3">
      <c r="A49" s="32">
        <v>2845959</v>
      </c>
      <c r="B49" s="33" t="s">
        <v>21</v>
      </c>
      <c r="C49" s="40"/>
      <c r="D49" s="34"/>
    </row>
    <row r="50" spans="1:4" ht="24" customHeight="1" thickBot="1" x14ac:dyDescent="0.3">
      <c r="A50" s="5">
        <v>2845955</v>
      </c>
      <c r="B50" s="6" t="s">
        <v>19</v>
      </c>
      <c r="C50" s="40"/>
      <c r="D50" s="34"/>
    </row>
    <row r="51" spans="1:4" ht="24" thickBot="1" x14ac:dyDescent="0.3">
      <c r="A51" s="35">
        <v>2728382</v>
      </c>
      <c r="B51" s="36" t="s">
        <v>8</v>
      </c>
      <c r="C51" s="40"/>
      <c r="D51" s="34"/>
    </row>
    <row r="52" spans="1:4" ht="24" thickBot="1" x14ac:dyDescent="0.3">
      <c r="A52" s="35">
        <v>2875891</v>
      </c>
      <c r="B52" s="43" t="s">
        <v>24</v>
      </c>
      <c r="C52" s="44"/>
      <c r="D52" s="14"/>
    </row>
  </sheetData>
  <mergeCells count="8">
    <mergeCell ref="B46:C46"/>
    <mergeCell ref="A48:B48"/>
    <mergeCell ref="A1:F1"/>
    <mergeCell ref="A2:F2"/>
    <mergeCell ref="A3:F3"/>
    <mergeCell ref="A5:F5"/>
    <mergeCell ref="E7:F7"/>
    <mergeCell ref="E9:F9"/>
  </mergeCells>
  <conditionalFormatting sqref="D46">
    <cfRule type="cellIs" dxfId="377" priority="19" operator="greaterThan">
      <formula>0</formula>
    </cfRule>
    <cfRule type="cellIs" dxfId="376" priority="20" operator="greaterThan">
      <formula>10</formula>
    </cfRule>
    <cfRule type="cellIs" dxfId="375" priority="21" operator="greaterThan">
      <formula>0</formula>
    </cfRule>
  </conditionalFormatting>
  <conditionalFormatting sqref="E12:E45">
    <cfRule type="cellIs" dxfId="374" priority="16" operator="greaterThan">
      <formula>0</formula>
    </cfRule>
    <cfRule type="cellIs" dxfId="373" priority="17" operator="greaterThan">
      <formula>10</formula>
    </cfRule>
    <cfRule type="cellIs" dxfId="372" priority="18" operator="greaterThan">
      <formula>0</formula>
    </cfRule>
  </conditionalFormatting>
  <conditionalFormatting sqref="D52">
    <cfRule type="cellIs" dxfId="371" priority="4" operator="greaterThan">
      <formula>0</formula>
    </cfRule>
    <cfRule type="cellIs" dxfId="370" priority="5" operator="greaterThan">
      <formula>10</formula>
    </cfRule>
    <cfRule type="cellIs" dxfId="369" priority="6" operator="greaterThan">
      <formula>0</formula>
    </cfRule>
  </conditionalFormatting>
  <conditionalFormatting sqref="D49:D50 D52">
    <cfRule type="cellIs" dxfId="368" priority="13" operator="greaterThan">
      <formula>0</formula>
    </cfRule>
    <cfRule type="cellIs" dxfId="367" priority="14" operator="greaterThan">
      <formula>10</formula>
    </cfRule>
    <cfRule type="cellIs" dxfId="366" priority="15" operator="greaterThan">
      <formula>0</formula>
    </cfRule>
  </conditionalFormatting>
  <conditionalFormatting sqref="D51">
    <cfRule type="cellIs" dxfId="365" priority="10" operator="greaterThan">
      <formula>0</formula>
    </cfRule>
    <cfRule type="cellIs" dxfId="364" priority="11" operator="greaterThan">
      <formula>10</formula>
    </cfRule>
    <cfRule type="cellIs" dxfId="363" priority="12" operator="greaterThan">
      <formula>0</formula>
    </cfRule>
  </conditionalFormatting>
  <conditionalFormatting sqref="D51">
    <cfRule type="cellIs" dxfId="362" priority="7" operator="greaterThan">
      <formula>0</formula>
    </cfRule>
    <cfRule type="cellIs" dxfId="361" priority="8" operator="greaterThan">
      <formula>10</formula>
    </cfRule>
    <cfRule type="cellIs" dxfId="360" priority="9" operator="greaterThan">
      <formula>0</formula>
    </cfRule>
  </conditionalFormatting>
  <conditionalFormatting sqref="D12:D45">
    <cfRule type="cellIs" dxfId="359" priority="1" operator="greaterThan">
      <formula>0</formula>
    </cfRule>
    <cfRule type="cellIs" dxfId="358" priority="2" operator="greaterThan">
      <formula>10</formula>
    </cfRule>
    <cfRule type="cellIs" dxfId="357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026E1-9659-4899-BB24-B4249EAD878F}">
  <sheetPr>
    <pageSetUpPr fitToPage="1"/>
  </sheetPr>
  <dimension ref="A1:F52"/>
  <sheetViews>
    <sheetView topLeftCell="A8" zoomScaleNormal="100" workbookViewId="0">
      <selection activeCell="D45" sqref="D45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hidden="1" customWidth="1"/>
    <col min="5" max="5" width="23.5703125" customWidth="1"/>
    <col min="6" max="6" width="38.85546875" customWidth="1"/>
  </cols>
  <sheetData>
    <row r="1" spans="1:6" ht="46.5" x14ac:dyDescent="0.7">
      <c r="A1" s="62" t="s">
        <v>31</v>
      </c>
      <c r="B1" s="63"/>
      <c r="C1" s="63"/>
      <c r="D1" s="63"/>
      <c r="E1" s="63"/>
      <c r="F1" s="64"/>
    </row>
    <row r="2" spans="1:6" ht="29.25" customHeight="1" x14ac:dyDescent="0.25">
      <c r="A2" s="75" t="s">
        <v>43</v>
      </c>
      <c r="B2" s="76"/>
      <c r="C2" s="76"/>
      <c r="D2" s="76"/>
      <c r="E2" s="76"/>
      <c r="F2" s="77"/>
    </row>
    <row r="3" spans="1:6" ht="47.25" thickBot="1" x14ac:dyDescent="0.3">
      <c r="A3" s="78" t="s">
        <v>42</v>
      </c>
      <c r="B3" s="79"/>
      <c r="C3" s="79"/>
      <c r="D3" s="79"/>
      <c r="E3" s="79"/>
      <c r="F3" s="80"/>
    </row>
    <row r="4" spans="1:6" ht="15.75" thickBot="1" x14ac:dyDescent="0.3"/>
    <row r="5" spans="1:6" ht="47.25" thickBot="1" x14ac:dyDescent="0.75">
      <c r="A5" s="65" t="s">
        <v>44</v>
      </c>
      <c r="B5" s="66"/>
      <c r="C5" s="66"/>
      <c r="D5" s="66"/>
      <c r="E5" s="66"/>
      <c r="F5" s="67"/>
    </row>
    <row r="7" spans="1:6" s="1" customFormat="1" ht="26.25" x14ac:dyDescent="0.4">
      <c r="A7" s="11" t="s">
        <v>45</v>
      </c>
      <c r="B7" s="18"/>
      <c r="D7" s="46"/>
      <c r="E7" s="88"/>
      <c r="F7" s="88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7" t="str">
        <f>+'BON DE PREPARATION'!B8</f>
        <v>ZOUBIRI AMINE</v>
      </c>
      <c r="F9" s="87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1">
        <v>178</v>
      </c>
      <c r="E12" s="15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178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303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279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113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31">
        <v>795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31">
        <v>725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1">
        <v>815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1">
        <v>378</v>
      </c>
      <c r="E43" s="31"/>
      <c r="F43" s="7">
        <f t="shared" si="0"/>
        <v>0</v>
      </c>
    </row>
    <row r="44" spans="1:6" ht="30" customHeight="1" x14ac:dyDescent="0.25">
      <c r="A44" s="39" t="s">
        <v>63</v>
      </c>
      <c r="B44" s="30" t="s">
        <v>64</v>
      </c>
      <c r="C44" s="38">
        <v>10</v>
      </c>
      <c r="D44" s="31">
        <v>378</v>
      </c>
      <c r="E44" s="31"/>
      <c r="F44" s="7">
        <f t="shared" si="0"/>
        <v>0</v>
      </c>
    </row>
    <row r="45" spans="1:6" ht="30" customHeight="1" x14ac:dyDescent="0.25">
      <c r="A45" s="39">
        <v>2940804</v>
      </c>
      <c r="B45" s="30" t="s">
        <v>65</v>
      </c>
      <c r="C45" s="38">
        <v>3</v>
      </c>
      <c r="D45" s="31">
        <v>1195</v>
      </c>
      <c r="E45" s="31"/>
      <c r="F45" s="7">
        <f t="shared" si="0"/>
        <v>0</v>
      </c>
    </row>
    <row r="46" spans="1:6" ht="42.75" customHeight="1" x14ac:dyDescent="0.35">
      <c r="A46" s="8"/>
      <c r="B46" s="81" t="s">
        <v>29</v>
      </c>
      <c r="C46" s="82"/>
      <c r="D46" s="10">
        <f>SUM(E14:E45)</f>
        <v>0</v>
      </c>
      <c r="E46" s="9" t="s">
        <v>30</v>
      </c>
      <c r="F46" s="17">
        <f>SUM(F12:F45)</f>
        <v>0</v>
      </c>
    </row>
    <row r="47" spans="1:6" ht="49.5" customHeight="1" thickBot="1" x14ac:dyDescent="0.3"/>
    <row r="48" spans="1:6" ht="24" thickBot="1" x14ac:dyDescent="0.4">
      <c r="A48" s="85" t="s">
        <v>36</v>
      </c>
      <c r="B48" s="86"/>
      <c r="C48" s="56"/>
      <c r="D48" s="57"/>
    </row>
    <row r="49" spans="1:4" ht="24" thickBot="1" x14ac:dyDescent="0.3">
      <c r="A49" s="32">
        <v>2845959</v>
      </c>
      <c r="B49" s="33" t="s">
        <v>21</v>
      </c>
      <c r="C49" s="40"/>
      <c r="D49" s="34"/>
    </row>
    <row r="50" spans="1:4" ht="24" customHeight="1" thickBot="1" x14ac:dyDescent="0.3">
      <c r="A50" s="5">
        <v>2845955</v>
      </c>
      <c r="B50" s="6" t="s">
        <v>19</v>
      </c>
      <c r="C50" s="40"/>
      <c r="D50" s="34"/>
    </row>
    <row r="51" spans="1:4" ht="24" thickBot="1" x14ac:dyDescent="0.3">
      <c r="A51" s="35">
        <v>2728382</v>
      </c>
      <c r="B51" s="36" t="s">
        <v>8</v>
      </c>
      <c r="C51" s="40"/>
      <c r="D51" s="34"/>
    </row>
    <row r="52" spans="1:4" ht="24" thickBot="1" x14ac:dyDescent="0.3">
      <c r="A52" s="35">
        <v>2875891</v>
      </c>
      <c r="B52" s="43" t="s">
        <v>24</v>
      </c>
      <c r="C52" s="44"/>
      <c r="D52" s="14"/>
    </row>
  </sheetData>
  <mergeCells count="8">
    <mergeCell ref="B46:C46"/>
    <mergeCell ref="A48:B48"/>
    <mergeCell ref="A1:F1"/>
    <mergeCell ref="A2:F2"/>
    <mergeCell ref="A3:F3"/>
    <mergeCell ref="A5:F5"/>
    <mergeCell ref="E7:F7"/>
    <mergeCell ref="E9:F9"/>
  </mergeCells>
  <conditionalFormatting sqref="D46">
    <cfRule type="cellIs" dxfId="356" priority="19" operator="greaterThan">
      <formula>0</formula>
    </cfRule>
    <cfRule type="cellIs" dxfId="355" priority="20" operator="greaterThan">
      <formula>10</formula>
    </cfRule>
    <cfRule type="cellIs" dxfId="354" priority="21" operator="greaterThan">
      <formula>0</formula>
    </cfRule>
  </conditionalFormatting>
  <conditionalFormatting sqref="E12:E45">
    <cfRule type="cellIs" dxfId="353" priority="16" operator="greaterThan">
      <formula>0</formula>
    </cfRule>
    <cfRule type="cellIs" dxfId="352" priority="17" operator="greaterThan">
      <formula>10</formula>
    </cfRule>
    <cfRule type="cellIs" dxfId="351" priority="18" operator="greaterThan">
      <formula>0</formula>
    </cfRule>
  </conditionalFormatting>
  <conditionalFormatting sqref="D52">
    <cfRule type="cellIs" dxfId="350" priority="4" operator="greaterThan">
      <formula>0</formula>
    </cfRule>
    <cfRule type="cellIs" dxfId="349" priority="5" operator="greaterThan">
      <formula>10</formula>
    </cfRule>
    <cfRule type="cellIs" dxfId="348" priority="6" operator="greaterThan">
      <formula>0</formula>
    </cfRule>
  </conditionalFormatting>
  <conditionalFormatting sqref="D49:D50 D52">
    <cfRule type="cellIs" dxfId="347" priority="13" operator="greaterThan">
      <formula>0</formula>
    </cfRule>
    <cfRule type="cellIs" dxfId="346" priority="14" operator="greaterThan">
      <formula>10</formula>
    </cfRule>
    <cfRule type="cellIs" dxfId="345" priority="15" operator="greaterThan">
      <formula>0</formula>
    </cfRule>
  </conditionalFormatting>
  <conditionalFormatting sqref="D51">
    <cfRule type="cellIs" dxfId="344" priority="10" operator="greaterThan">
      <formula>0</formula>
    </cfRule>
    <cfRule type="cellIs" dxfId="343" priority="11" operator="greaterThan">
      <formula>10</formula>
    </cfRule>
    <cfRule type="cellIs" dxfId="342" priority="12" operator="greaterThan">
      <formula>0</formula>
    </cfRule>
  </conditionalFormatting>
  <conditionalFormatting sqref="D51">
    <cfRule type="cellIs" dxfId="341" priority="7" operator="greaterThan">
      <formula>0</formula>
    </cfRule>
    <cfRule type="cellIs" dxfId="340" priority="8" operator="greaterThan">
      <formula>10</formula>
    </cfRule>
    <cfRule type="cellIs" dxfId="339" priority="9" operator="greaterThan">
      <formula>0</formula>
    </cfRule>
  </conditionalFormatting>
  <conditionalFormatting sqref="D12:D45">
    <cfRule type="cellIs" dxfId="338" priority="1" operator="greaterThan">
      <formula>0</formula>
    </cfRule>
    <cfRule type="cellIs" dxfId="337" priority="2" operator="greaterThan">
      <formula>10</formula>
    </cfRule>
    <cfRule type="cellIs" dxfId="336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9B122-7AA2-4CF8-AE2F-3721C5A68F02}">
  <sheetPr>
    <pageSetUpPr fitToPage="1"/>
  </sheetPr>
  <dimension ref="A1:F52"/>
  <sheetViews>
    <sheetView topLeftCell="A8" zoomScaleNormal="100" workbookViewId="0">
      <selection activeCell="D45" sqref="D45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hidden="1" customWidth="1"/>
    <col min="5" max="5" width="23.5703125" customWidth="1"/>
    <col min="6" max="6" width="38.85546875" customWidth="1"/>
  </cols>
  <sheetData>
    <row r="1" spans="1:6" ht="46.5" x14ac:dyDescent="0.7">
      <c r="A1" s="62" t="s">
        <v>31</v>
      </c>
      <c r="B1" s="63"/>
      <c r="C1" s="63"/>
      <c r="D1" s="63"/>
      <c r="E1" s="63"/>
      <c r="F1" s="64"/>
    </row>
    <row r="2" spans="1:6" ht="29.25" customHeight="1" x14ac:dyDescent="0.25">
      <c r="A2" s="75" t="s">
        <v>43</v>
      </c>
      <c r="B2" s="76"/>
      <c r="C2" s="76"/>
      <c r="D2" s="76"/>
      <c r="E2" s="76"/>
      <c r="F2" s="77"/>
    </row>
    <row r="3" spans="1:6" ht="47.25" thickBot="1" x14ac:dyDescent="0.3">
      <c r="A3" s="78" t="s">
        <v>42</v>
      </c>
      <c r="B3" s="79"/>
      <c r="C3" s="79"/>
      <c r="D3" s="79"/>
      <c r="E3" s="79"/>
      <c r="F3" s="80"/>
    </row>
    <row r="4" spans="1:6" ht="15.75" thickBot="1" x14ac:dyDescent="0.3"/>
    <row r="5" spans="1:6" ht="47.25" thickBot="1" x14ac:dyDescent="0.75">
      <c r="A5" s="65" t="s">
        <v>44</v>
      </c>
      <c r="B5" s="66"/>
      <c r="C5" s="66"/>
      <c r="D5" s="66"/>
      <c r="E5" s="66"/>
      <c r="F5" s="67"/>
    </row>
    <row r="7" spans="1:6" s="1" customFormat="1" ht="26.25" x14ac:dyDescent="0.4">
      <c r="A7" s="11" t="s">
        <v>45</v>
      </c>
      <c r="B7" s="18"/>
      <c r="D7" s="46"/>
      <c r="E7" s="88"/>
      <c r="F7" s="88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7" t="str">
        <f>+'BON DE PREPARATION'!B8</f>
        <v>ZOUBIRI AMINE</v>
      </c>
      <c r="F9" s="87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1">
        <v>178</v>
      </c>
      <c r="E12" s="15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178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303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279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113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31">
        <v>795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31">
        <v>725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1">
        <v>815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1">
        <v>378</v>
      </c>
      <c r="E43" s="31"/>
      <c r="F43" s="7">
        <f t="shared" si="0"/>
        <v>0</v>
      </c>
    </row>
    <row r="44" spans="1:6" ht="30" customHeight="1" x14ac:dyDescent="0.25">
      <c r="A44" s="39" t="s">
        <v>63</v>
      </c>
      <c r="B44" s="30" t="s">
        <v>64</v>
      </c>
      <c r="C44" s="38">
        <v>10</v>
      </c>
      <c r="D44" s="31">
        <v>378</v>
      </c>
      <c r="E44" s="31"/>
      <c r="F44" s="7">
        <f t="shared" si="0"/>
        <v>0</v>
      </c>
    </row>
    <row r="45" spans="1:6" ht="30" customHeight="1" x14ac:dyDescent="0.25">
      <c r="A45" s="39">
        <v>2940804</v>
      </c>
      <c r="B45" s="30" t="s">
        <v>65</v>
      </c>
      <c r="C45" s="38">
        <v>3</v>
      </c>
      <c r="D45" s="31">
        <v>1195</v>
      </c>
      <c r="E45" s="31"/>
      <c r="F45" s="7">
        <f t="shared" si="0"/>
        <v>0</v>
      </c>
    </row>
    <row r="46" spans="1:6" ht="42.75" customHeight="1" x14ac:dyDescent="0.35">
      <c r="A46" s="8"/>
      <c r="B46" s="81" t="s">
        <v>29</v>
      </c>
      <c r="C46" s="82"/>
      <c r="D46" s="10">
        <f>SUM(E14:E45)</f>
        <v>0</v>
      </c>
      <c r="E46" s="9" t="s">
        <v>30</v>
      </c>
      <c r="F46" s="17">
        <f>SUM(F12:F45)</f>
        <v>0</v>
      </c>
    </row>
    <row r="47" spans="1:6" ht="49.5" customHeight="1" thickBot="1" x14ac:dyDescent="0.3"/>
    <row r="48" spans="1:6" ht="24" thickBot="1" x14ac:dyDescent="0.4">
      <c r="A48" s="85" t="s">
        <v>36</v>
      </c>
      <c r="B48" s="86"/>
      <c r="C48" s="56"/>
      <c r="D48" s="57"/>
    </row>
    <row r="49" spans="1:4" ht="24" thickBot="1" x14ac:dyDescent="0.3">
      <c r="A49" s="32">
        <v>2845959</v>
      </c>
      <c r="B49" s="33" t="s">
        <v>21</v>
      </c>
      <c r="C49" s="40"/>
      <c r="D49" s="34"/>
    </row>
    <row r="50" spans="1:4" ht="24" customHeight="1" thickBot="1" x14ac:dyDescent="0.3">
      <c r="A50" s="5">
        <v>2845955</v>
      </c>
      <c r="B50" s="6" t="s">
        <v>19</v>
      </c>
      <c r="C50" s="40"/>
      <c r="D50" s="34"/>
    </row>
    <row r="51" spans="1:4" ht="24" thickBot="1" x14ac:dyDescent="0.3">
      <c r="A51" s="35">
        <v>2728382</v>
      </c>
      <c r="B51" s="36" t="s">
        <v>8</v>
      </c>
      <c r="C51" s="40"/>
      <c r="D51" s="34"/>
    </row>
    <row r="52" spans="1:4" ht="24" thickBot="1" x14ac:dyDescent="0.3">
      <c r="A52" s="35">
        <v>2875891</v>
      </c>
      <c r="B52" s="43" t="s">
        <v>24</v>
      </c>
      <c r="C52" s="44"/>
      <c r="D52" s="14"/>
    </row>
  </sheetData>
  <mergeCells count="8">
    <mergeCell ref="B46:C46"/>
    <mergeCell ref="A48:B48"/>
    <mergeCell ref="A1:F1"/>
    <mergeCell ref="A2:F2"/>
    <mergeCell ref="A3:F3"/>
    <mergeCell ref="A5:F5"/>
    <mergeCell ref="E7:F7"/>
    <mergeCell ref="E9:F9"/>
  </mergeCells>
  <conditionalFormatting sqref="D46">
    <cfRule type="cellIs" dxfId="335" priority="19" operator="greaterThan">
      <formula>0</formula>
    </cfRule>
    <cfRule type="cellIs" dxfId="334" priority="20" operator="greaterThan">
      <formula>10</formula>
    </cfRule>
    <cfRule type="cellIs" dxfId="333" priority="21" operator="greaterThan">
      <formula>0</formula>
    </cfRule>
  </conditionalFormatting>
  <conditionalFormatting sqref="E12:E45">
    <cfRule type="cellIs" dxfId="332" priority="16" operator="greaterThan">
      <formula>0</formula>
    </cfRule>
    <cfRule type="cellIs" dxfId="331" priority="17" operator="greaterThan">
      <formula>10</formula>
    </cfRule>
    <cfRule type="cellIs" dxfId="330" priority="18" operator="greaterThan">
      <formula>0</formula>
    </cfRule>
  </conditionalFormatting>
  <conditionalFormatting sqref="D52">
    <cfRule type="cellIs" dxfId="329" priority="4" operator="greaterThan">
      <formula>0</formula>
    </cfRule>
    <cfRule type="cellIs" dxfId="328" priority="5" operator="greaterThan">
      <formula>10</formula>
    </cfRule>
    <cfRule type="cellIs" dxfId="327" priority="6" operator="greaterThan">
      <formula>0</formula>
    </cfRule>
  </conditionalFormatting>
  <conditionalFormatting sqref="D49:D50 D52">
    <cfRule type="cellIs" dxfId="326" priority="13" operator="greaterThan">
      <formula>0</formula>
    </cfRule>
    <cfRule type="cellIs" dxfId="325" priority="14" operator="greaterThan">
      <formula>10</formula>
    </cfRule>
    <cfRule type="cellIs" dxfId="324" priority="15" operator="greaterThan">
      <formula>0</formula>
    </cfRule>
  </conditionalFormatting>
  <conditionalFormatting sqref="D51">
    <cfRule type="cellIs" dxfId="323" priority="10" operator="greaterThan">
      <formula>0</formula>
    </cfRule>
    <cfRule type="cellIs" dxfId="322" priority="11" operator="greaterThan">
      <formula>10</formula>
    </cfRule>
    <cfRule type="cellIs" dxfId="321" priority="12" operator="greaterThan">
      <formula>0</formula>
    </cfRule>
  </conditionalFormatting>
  <conditionalFormatting sqref="D51">
    <cfRule type="cellIs" dxfId="320" priority="7" operator="greaterThan">
      <formula>0</formula>
    </cfRule>
    <cfRule type="cellIs" dxfId="319" priority="8" operator="greaterThan">
      <formula>10</formula>
    </cfRule>
    <cfRule type="cellIs" dxfId="318" priority="9" operator="greaterThan">
      <formula>0</formula>
    </cfRule>
  </conditionalFormatting>
  <conditionalFormatting sqref="D12:D45">
    <cfRule type="cellIs" dxfId="317" priority="1" operator="greaterThan">
      <formula>0</formula>
    </cfRule>
    <cfRule type="cellIs" dxfId="316" priority="2" operator="greaterThan">
      <formula>10</formula>
    </cfRule>
    <cfRule type="cellIs" dxfId="315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CA09D-3156-4EBB-9A09-9AA5976E7550}">
  <sheetPr>
    <pageSetUpPr fitToPage="1"/>
  </sheetPr>
  <dimension ref="A1:F52"/>
  <sheetViews>
    <sheetView topLeftCell="A5" zoomScaleNormal="100" workbookViewId="0">
      <selection activeCell="D45" sqref="D45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hidden="1" customWidth="1"/>
    <col min="5" max="5" width="23.5703125" customWidth="1"/>
    <col min="6" max="6" width="38.85546875" customWidth="1"/>
  </cols>
  <sheetData>
    <row r="1" spans="1:6" ht="46.5" x14ac:dyDescent="0.7">
      <c r="A1" s="62" t="s">
        <v>31</v>
      </c>
      <c r="B1" s="63"/>
      <c r="C1" s="63"/>
      <c r="D1" s="63"/>
      <c r="E1" s="63"/>
      <c r="F1" s="64"/>
    </row>
    <row r="2" spans="1:6" ht="29.25" customHeight="1" x14ac:dyDescent="0.25">
      <c r="A2" s="75" t="s">
        <v>43</v>
      </c>
      <c r="B2" s="76"/>
      <c r="C2" s="76"/>
      <c r="D2" s="76"/>
      <c r="E2" s="76"/>
      <c r="F2" s="77"/>
    </row>
    <row r="3" spans="1:6" ht="47.25" thickBot="1" x14ac:dyDescent="0.3">
      <c r="A3" s="78" t="s">
        <v>42</v>
      </c>
      <c r="B3" s="79"/>
      <c r="C3" s="79"/>
      <c r="D3" s="79"/>
      <c r="E3" s="79"/>
      <c r="F3" s="80"/>
    </row>
    <row r="4" spans="1:6" ht="15.75" thickBot="1" x14ac:dyDescent="0.3"/>
    <row r="5" spans="1:6" ht="47.25" thickBot="1" x14ac:dyDescent="0.75">
      <c r="A5" s="65" t="s">
        <v>44</v>
      </c>
      <c r="B5" s="66"/>
      <c r="C5" s="66"/>
      <c r="D5" s="66"/>
      <c r="E5" s="66"/>
      <c r="F5" s="67"/>
    </row>
    <row r="7" spans="1:6" s="1" customFormat="1" ht="26.25" x14ac:dyDescent="0.4">
      <c r="A7" s="11" t="s">
        <v>45</v>
      </c>
      <c r="B7" s="18"/>
      <c r="D7" s="46"/>
      <c r="E7" s="88"/>
      <c r="F7" s="88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7" t="str">
        <f>+'BON DE PREPARATION'!B8</f>
        <v>ZOUBIRI AMINE</v>
      </c>
      <c r="F9" s="87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1">
        <v>178</v>
      </c>
      <c r="E12" s="15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178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303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279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113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31">
        <v>795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31">
        <v>725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1">
        <v>815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1">
        <v>378</v>
      </c>
      <c r="E43" s="31"/>
      <c r="F43" s="7">
        <f t="shared" si="0"/>
        <v>0</v>
      </c>
    </row>
    <row r="44" spans="1:6" ht="30" customHeight="1" x14ac:dyDescent="0.25">
      <c r="A44" s="39" t="s">
        <v>63</v>
      </c>
      <c r="B44" s="30" t="s">
        <v>64</v>
      </c>
      <c r="C44" s="38">
        <v>10</v>
      </c>
      <c r="D44" s="31">
        <v>378</v>
      </c>
      <c r="E44" s="31"/>
      <c r="F44" s="7">
        <f t="shared" si="0"/>
        <v>0</v>
      </c>
    </row>
    <row r="45" spans="1:6" ht="30" customHeight="1" x14ac:dyDescent="0.25">
      <c r="A45" s="39">
        <v>2940804</v>
      </c>
      <c r="B45" s="30" t="s">
        <v>65</v>
      </c>
      <c r="C45" s="38">
        <v>3</v>
      </c>
      <c r="D45" s="31">
        <v>1195</v>
      </c>
      <c r="E45" s="31"/>
      <c r="F45" s="7">
        <f t="shared" si="0"/>
        <v>0</v>
      </c>
    </row>
    <row r="46" spans="1:6" ht="42.75" customHeight="1" x14ac:dyDescent="0.35">
      <c r="A46" s="8"/>
      <c r="B46" s="81" t="s">
        <v>29</v>
      </c>
      <c r="C46" s="82"/>
      <c r="D46" s="10">
        <f>SUM(E14:E45)</f>
        <v>0</v>
      </c>
      <c r="E46" s="9" t="s">
        <v>30</v>
      </c>
      <c r="F46" s="17">
        <f>SUM(F12:F45)</f>
        <v>0</v>
      </c>
    </row>
    <row r="47" spans="1:6" ht="49.5" customHeight="1" thickBot="1" x14ac:dyDescent="0.3"/>
    <row r="48" spans="1:6" ht="24" thickBot="1" x14ac:dyDescent="0.4">
      <c r="A48" s="85" t="s">
        <v>36</v>
      </c>
      <c r="B48" s="86"/>
      <c r="C48" s="56"/>
      <c r="D48" s="57"/>
    </row>
    <row r="49" spans="1:4" ht="24" thickBot="1" x14ac:dyDescent="0.3">
      <c r="A49" s="32">
        <v>2845959</v>
      </c>
      <c r="B49" s="33" t="s">
        <v>21</v>
      </c>
      <c r="C49" s="40"/>
      <c r="D49" s="34"/>
    </row>
    <row r="50" spans="1:4" ht="24" customHeight="1" thickBot="1" x14ac:dyDescent="0.3">
      <c r="A50" s="5">
        <v>2845955</v>
      </c>
      <c r="B50" s="6" t="s">
        <v>19</v>
      </c>
      <c r="C50" s="40"/>
      <c r="D50" s="34"/>
    </row>
    <row r="51" spans="1:4" ht="24" thickBot="1" x14ac:dyDescent="0.3">
      <c r="A51" s="35">
        <v>2728382</v>
      </c>
      <c r="B51" s="36" t="s">
        <v>8</v>
      </c>
      <c r="C51" s="40"/>
      <c r="D51" s="34"/>
    </row>
    <row r="52" spans="1:4" ht="24" thickBot="1" x14ac:dyDescent="0.3">
      <c r="A52" s="35">
        <v>2875891</v>
      </c>
      <c r="B52" s="43" t="s">
        <v>24</v>
      </c>
      <c r="C52" s="44"/>
      <c r="D52" s="14"/>
    </row>
  </sheetData>
  <mergeCells count="8">
    <mergeCell ref="B46:C46"/>
    <mergeCell ref="A48:B48"/>
    <mergeCell ref="A1:F1"/>
    <mergeCell ref="A2:F2"/>
    <mergeCell ref="A3:F3"/>
    <mergeCell ref="A5:F5"/>
    <mergeCell ref="E7:F7"/>
    <mergeCell ref="E9:F9"/>
  </mergeCells>
  <conditionalFormatting sqref="D46">
    <cfRule type="cellIs" dxfId="314" priority="19" operator="greaterThan">
      <formula>0</formula>
    </cfRule>
    <cfRule type="cellIs" dxfId="313" priority="20" operator="greaterThan">
      <formula>10</formula>
    </cfRule>
    <cfRule type="cellIs" dxfId="312" priority="21" operator="greaterThan">
      <formula>0</formula>
    </cfRule>
  </conditionalFormatting>
  <conditionalFormatting sqref="E12:E45">
    <cfRule type="cellIs" dxfId="311" priority="16" operator="greaterThan">
      <formula>0</formula>
    </cfRule>
    <cfRule type="cellIs" dxfId="310" priority="17" operator="greaterThan">
      <formula>10</formula>
    </cfRule>
    <cfRule type="cellIs" dxfId="309" priority="18" operator="greaterThan">
      <formula>0</formula>
    </cfRule>
  </conditionalFormatting>
  <conditionalFormatting sqref="D52">
    <cfRule type="cellIs" dxfId="308" priority="4" operator="greaterThan">
      <formula>0</formula>
    </cfRule>
    <cfRule type="cellIs" dxfId="307" priority="5" operator="greaterThan">
      <formula>10</formula>
    </cfRule>
    <cfRule type="cellIs" dxfId="306" priority="6" operator="greaterThan">
      <formula>0</formula>
    </cfRule>
  </conditionalFormatting>
  <conditionalFormatting sqref="D49:D50 D52">
    <cfRule type="cellIs" dxfId="305" priority="13" operator="greaterThan">
      <formula>0</formula>
    </cfRule>
    <cfRule type="cellIs" dxfId="304" priority="14" operator="greaterThan">
      <formula>10</formula>
    </cfRule>
    <cfRule type="cellIs" dxfId="303" priority="15" operator="greaterThan">
      <formula>0</formula>
    </cfRule>
  </conditionalFormatting>
  <conditionalFormatting sqref="D51">
    <cfRule type="cellIs" dxfId="302" priority="10" operator="greaterThan">
      <formula>0</formula>
    </cfRule>
    <cfRule type="cellIs" dxfId="301" priority="11" operator="greaterThan">
      <formula>10</formula>
    </cfRule>
    <cfRule type="cellIs" dxfId="300" priority="12" operator="greaterThan">
      <formula>0</formula>
    </cfRule>
  </conditionalFormatting>
  <conditionalFormatting sqref="D51">
    <cfRule type="cellIs" dxfId="299" priority="7" operator="greaterThan">
      <formula>0</formula>
    </cfRule>
    <cfRule type="cellIs" dxfId="298" priority="8" operator="greaterThan">
      <formula>10</formula>
    </cfRule>
    <cfRule type="cellIs" dxfId="297" priority="9" operator="greaterThan">
      <formula>0</formula>
    </cfRule>
  </conditionalFormatting>
  <conditionalFormatting sqref="D12:D45">
    <cfRule type="cellIs" dxfId="296" priority="1" operator="greaterThan">
      <formula>0</formula>
    </cfRule>
    <cfRule type="cellIs" dxfId="295" priority="2" operator="greaterThan">
      <formula>10</formula>
    </cfRule>
    <cfRule type="cellIs" dxfId="294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11CE0-5999-4D8C-962B-26144DDAFB00}">
  <sheetPr>
    <pageSetUpPr fitToPage="1"/>
  </sheetPr>
  <dimension ref="A1:F52"/>
  <sheetViews>
    <sheetView topLeftCell="A8" zoomScaleNormal="100" workbookViewId="0">
      <selection activeCell="D45" sqref="D45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hidden="1" customWidth="1"/>
    <col min="5" max="5" width="23.5703125" customWidth="1"/>
    <col min="6" max="6" width="38.85546875" customWidth="1"/>
  </cols>
  <sheetData>
    <row r="1" spans="1:6" ht="46.5" x14ac:dyDescent="0.7">
      <c r="A1" s="62" t="s">
        <v>31</v>
      </c>
      <c r="B1" s="63"/>
      <c r="C1" s="63"/>
      <c r="D1" s="63"/>
      <c r="E1" s="63"/>
      <c r="F1" s="64"/>
    </row>
    <row r="2" spans="1:6" ht="29.25" customHeight="1" x14ac:dyDescent="0.25">
      <c r="A2" s="75" t="s">
        <v>43</v>
      </c>
      <c r="B2" s="76"/>
      <c r="C2" s="76"/>
      <c r="D2" s="76"/>
      <c r="E2" s="76"/>
      <c r="F2" s="77"/>
    </row>
    <row r="3" spans="1:6" ht="47.25" thickBot="1" x14ac:dyDescent="0.3">
      <c r="A3" s="78" t="s">
        <v>42</v>
      </c>
      <c r="B3" s="79"/>
      <c r="C3" s="79"/>
      <c r="D3" s="79"/>
      <c r="E3" s="79"/>
      <c r="F3" s="80"/>
    </row>
    <row r="4" spans="1:6" ht="15.75" thickBot="1" x14ac:dyDescent="0.3"/>
    <row r="5" spans="1:6" ht="47.25" thickBot="1" x14ac:dyDescent="0.75">
      <c r="A5" s="65" t="s">
        <v>44</v>
      </c>
      <c r="B5" s="66"/>
      <c r="C5" s="66"/>
      <c r="D5" s="66"/>
      <c r="E5" s="66"/>
      <c r="F5" s="67"/>
    </row>
    <row r="7" spans="1:6" s="1" customFormat="1" ht="26.25" x14ac:dyDescent="0.4">
      <c r="A7" s="11" t="s">
        <v>45</v>
      </c>
      <c r="B7" s="18"/>
      <c r="D7" s="46"/>
      <c r="E7" s="88"/>
      <c r="F7" s="88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7" t="str">
        <f>+'BON DE PREPARATION'!B8</f>
        <v>ZOUBIRI AMINE</v>
      </c>
      <c r="F9" s="87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1">
        <v>178</v>
      </c>
      <c r="E12" s="15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178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303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279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113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31">
        <v>795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31">
        <v>725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1">
        <v>815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1">
        <v>378</v>
      </c>
      <c r="E43" s="31"/>
      <c r="F43" s="7">
        <f t="shared" si="0"/>
        <v>0</v>
      </c>
    </row>
    <row r="44" spans="1:6" ht="30" customHeight="1" x14ac:dyDescent="0.25">
      <c r="A44" s="39" t="s">
        <v>63</v>
      </c>
      <c r="B44" s="30" t="s">
        <v>64</v>
      </c>
      <c r="C44" s="38">
        <v>10</v>
      </c>
      <c r="D44" s="31">
        <v>378</v>
      </c>
      <c r="E44" s="31"/>
      <c r="F44" s="7">
        <f t="shared" si="0"/>
        <v>0</v>
      </c>
    </row>
    <row r="45" spans="1:6" ht="30" customHeight="1" x14ac:dyDescent="0.25">
      <c r="A45" s="39">
        <v>2940804</v>
      </c>
      <c r="B45" s="30" t="s">
        <v>65</v>
      </c>
      <c r="C45" s="38">
        <v>3</v>
      </c>
      <c r="D45" s="31">
        <v>1195</v>
      </c>
      <c r="E45" s="31"/>
      <c r="F45" s="7">
        <f t="shared" si="0"/>
        <v>0</v>
      </c>
    </row>
    <row r="46" spans="1:6" ht="42.75" customHeight="1" x14ac:dyDescent="0.35">
      <c r="A46" s="8"/>
      <c r="B46" s="81" t="s">
        <v>29</v>
      </c>
      <c r="C46" s="82"/>
      <c r="D46" s="10">
        <f>SUM(E14:E45)</f>
        <v>0</v>
      </c>
      <c r="E46" s="9" t="s">
        <v>30</v>
      </c>
      <c r="F46" s="17">
        <f>SUM(F12:F45)</f>
        <v>0</v>
      </c>
    </row>
    <row r="47" spans="1:6" ht="49.5" customHeight="1" thickBot="1" x14ac:dyDescent="0.3"/>
    <row r="48" spans="1:6" ht="24" thickBot="1" x14ac:dyDescent="0.4">
      <c r="A48" s="85" t="s">
        <v>36</v>
      </c>
      <c r="B48" s="86"/>
      <c r="C48" s="56"/>
      <c r="D48" s="57"/>
    </row>
    <row r="49" spans="1:4" ht="24" thickBot="1" x14ac:dyDescent="0.3">
      <c r="A49" s="32">
        <v>2845959</v>
      </c>
      <c r="B49" s="33" t="s">
        <v>21</v>
      </c>
      <c r="C49" s="40"/>
      <c r="D49" s="34"/>
    </row>
    <row r="50" spans="1:4" ht="24" customHeight="1" thickBot="1" x14ac:dyDescent="0.3">
      <c r="A50" s="5">
        <v>2845955</v>
      </c>
      <c r="B50" s="6" t="s">
        <v>19</v>
      </c>
      <c r="C50" s="40"/>
      <c r="D50" s="34"/>
    </row>
    <row r="51" spans="1:4" ht="24" thickBot="1" x14ac:dyDescent="0.3">
      <c r="A51" s="35">
        <v>2728382</v>
      </c>
      <c r="B51" s="36" t="s">
        <v>8</v>
      </c>
      <c r="C51" s="40"/>
      <c r="D51" s="34"/>
    </row>
    <row r="52" spans="1:4" ht="24" thickBot="1" x14ac:dyDescent="0.3">
      <c r="A52" s="35">
        <v>2875891</v>
      </c>
      <c r="B52" s="43" t="s">
        <v>24</v>
      </c>
      <c r="C52" s="44"/>
      <c r="D52" s="14"/>
    </row>
  </sheetData>
  <mergeCells count="8">
    <mergeCell ref="B46:C46"/>
    <mergeCell ref="A48:B48"/>
    <mergeCell ref="A1:F1"/>
    <mergeCell ref="A2:F2"/>
    <mergeCell ref="A3:F3"/>
    <mergeCell ref="A5:F5"/>
    <mergeCell ref="E7:F7"/>
    <mergeCell ref="E9:F9"/>
  </mergeCells>
  <conditionalFormatting sqref="D46">
    <cfRule type="cellIs" dxfId="293" priority="19" operator="greaterThan">
      <formula>0</formula>
    </cfRule>
    <cfRule type="cellIs" dxfId="292" priority="20" operator="greaterThan">
      <formula>10</formula>
    </cfRule>
    <cfRule type="cellIs" dxfId="291" priority="21" operator="greaterThan">
      <formula>0</formula>
    </cfRule>
  </conditionalFormatting>
  <conditionalFormatting sqref="E12:E45">
    <cfRule type="cellIs" dxfId="290" priority="16" operator="greaterThan">
      <formula>0</formula>
    </cfRule>
    <cfRule type="cellIs" dxfId="289" priority="17" operator="greaterThan">
      <formula>10</formula>
    </cfRule>
    <cfRule type="cellIs" dxfId="288" priority="18" operator="greaterThan">
      <formula>0</formula>
    </cfRule>
  </conditionalFormatting>
  <conditionalFormatting sqref="D52">
    <cfRule type="cellIs" dxfId="287" priority="4" operator="greaterThan">
      <formula>0</formula>
    </cfRule>
    <cfRule type="cellIs" dxfId="286" priority="5" operator="greaterThan">
      <formula>10</formula>
    </cfRule>
    <cfRule type="cellIs" dxfId="285" priority="6" operator="greaterThan">
      <formula>0</formula>
    </cfRule>
  </conditionalFormatting>
  <conditionalFormatting sqref="D49:D50 D52">
    <cfRule type="cellIs" dxfId="284" priority="13" operator="greaterThan">
      <formula>0</formula>
    </cfRule>
    <cfRule type="cellIs" dxfId="283" priority="14" operator="greaterThan">
      <formula>10</formula>
    </cfRule>
    <cfRule type="cellIs" dxfId="282" priority="15" operator="greaterThan">
      <formula>0</formula>
    </cfRule>
  </conditionalFormatting>
  <conditionalFormatting sqref="D51">
    <cfRule type="cellIs" dxfId="281" priority="10" operator="greaterThan">
      <formula>0</formula>
    </cfRule>
    <cfRule type="cellIs" dxfId="280" priority="11" operator="greaterThan">
      <formula>10</formula>
    </cfRule>
    <cfRule type="cellIs" dxfId="279" priority="12" operator="greaterThan">
      <formula>0</formula>
    </cfRule>
  </conditionalFormatting>
  <conditionalFormatting sqref="D51">
    <cfRule type="cellIs" dxfId="278" priority="7" operator="greaterThan">
      <formula>0</formula>
    </cfRule>
    <cfRule type="cellIs" dxfId="277" priority="8" operator="greaterThan">
      <formula>10</formula>
    </cfRule>
    <cfRule type="cellIs" dxfId="276" priority="9" operator="greaterThan">
      <formula>0</formula>
    </cfRule>
  </conditionalFormatting>
  <conditionalFormatting sqref="D12:D45">
    <cfRule type="cellIs" dxfId="275" priority="1" operator="greaterThan">
      <formula>0</formula>
    </cfRule>
    <cfRule type="cellIs" dxfId="274" priority="2" operator="greaterThan">
      <formula>10</formula>
    </cfRule>
    <cfRule type="cellIs" dxfId="273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F52"/>
  <sheetViews>
    <sheetView zoomScaleNormal="100" workbookViewId="0">
      <selection activeCell="D45" sqref="D45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2.42578125" bestFit="1" customWidth="1"/>
    <col min="6" max="6" width="38.85546875" customWidth="1"/>
  </cols>
  <sheetData>
    <row r="1" spans="1:6" ht="46.5" x14ac:dyDescent="0.7">
      <c r="A1" s="62" t="s">
        <v>31</v>
      </c>
      <c r="B1" s="63"/>
      <c r="C1" s="63"/>
      <c r="D1" s="63"/>
      <c r="E1" s="63"/>
      <c r="F1" s="64"/>
    </row>
    <row r="2" spans="1:6" ht="29.25" customHeight="1" x14ac:dyDescent="0.25">
      <c r="A2" s="75" t="s">
        <v>43</v>
      </c>
      <c r="B2" s="76"/>
      <c r="C2" s="76"/>
      <c r="D2" s="76"/>
      <c r="E2" s="76"/>
      <c r="F2" s="77"/>
    </row>
    <row r="3" spans="1:6" ht="47.25" thickBot="1" x14ac:dyDescent="0.3">
      <c r="A3" s="78" t="s">
        <v>42</v>
      </c>
      <c r="B3" s="79"/>
      <c r="C3" s="79"/>
      <c r="D3" s="79"/>
      <c r="E3" s="79"/>
      <c r="F3" s="80"/>
    </row>
    <row r="4" spans="1:6" ht="15.75" thickBot="1" x14ac:dyDescent="0.3"/>
    <row r="5" spans="1:6" ht="47.25" thickBot="1" x14ac:dyDescent="0.75">
      <c r="A5" s="65" t="s">
        <v>44</v>
      </c>
      <c r="B5" s="66"/>
      <c r="C5" s="66"/>
      <c r="D5" s="66"/>
      <c r="E5" s="66"/>
      <c r="F5" s="67"/>
    </row>
    <row r="7" spans="1:6" s="1" customFormat="1" ht="26.25" x14ac:dyDescent="0.4">
      <c r="A7" s="11" t="s">
        <v>45</v>
      </c>
      <c r="B7" s="18"/>
      <c r="D7" s="46"/>
      <c r="E7" s="88"/>
      <c r="F7" s="88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7" t="str">
        <f>+'BON DE PREPARATION'!B8</f>
        <v>ZOUBIRI AMINE</v>
      </c>
      <c r="F9" s="87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1">
        <v>178</v>
      </c>
      <c r="E12" s="15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178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303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279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113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31">
        <v>795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31">
        <v>725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1">
        <v>815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1">
        <v>378</v>
      </c>
      <c r="E43" s="31"/>
      <c r="F43" s="7">
        <f t="shared" si="0"/>
        <v>0</v>
      </c>
    </row>
    <row r="44" spans="1:6" ht="30" customHeight="1" x14ac:dyDescent="0.25">
      <c r="A44" s="39" t="s">
        <v>63</v>
      </c>
      <c r="B44" s="30" t="s">
        <v>64</v>
      </c>
      <c r="C44" s="38">
        <v>10</v>
      </c>
      <c r="D44" s="31">
        <v>378</v>
      </c>
      <c r="E44" s="31"/>
      <c r="F44" s="7">
        <f t="shared" si="0"/>
        <v>0</v>
      </c>
    </row>
    <row r="45" spans="1:6" ht="30" customHeight="1" x14ac:dyDescent="0.25">
      <c r="A45" s="39">
        <v>2940804</v>
      </c>
      <c r="B45" s="30" t="s">
        <v>65</v>
      </c>
      <c r="C45" s="38">
        <v>3</v>
      </c>
      <c r="D45" s="31">
        <v>1195</v>
      </c>
      <c r="E45" s="31"/>
      <c r="F45" s="7">
        <f t="shared" si="0"/>
        <v>0</v>
      </c>
    </row>
    <row r="46" spans="1:6" ht="42.75" customHeight="1" x14ac:dyDescent="0.35">
      <c r="A46" s="8"/>
      <c r="B46" s="81" t="s">
        <v>29</v>
      </c>
      <c r="C46" s="82"/>
      <c r="D46" s="10">
        <f>SUM(E14:E45)</f>
        <v>0</v>
      </c>
      <c r="E46" s="9" t="s">
        <v>30</v>
      </c>
      <c r="F46" s="17">
        <f>SUM(F12:F45)</f>
        <v>0</v>
      </c>
    </row>
    <row r="47" spans="1:6" ht="49.5" customHeight="1" thickBot="1" x14ac:dyDescent="0.3"/>
    <row r="48" spans="1:6" ht="24" thickBot="1" x14ac:dyDescent="0.4">
      <c r="A48" s="85" t="s">
        <v>36</v>
      </c>
      <c r="B48" s="86"/>
      <c r="C48" s="41"/>
      <c r="D48" s="42"/>
    </row>
    <row r="49" spans="1:4" ht="24" thickBot="1" x14ac:dyDescent="0.3">
      <c r="A49" s="49">
        <v>2845959</v>
      </c>
      <c r="B49" s="50" t="s">
        <v>21</v>
      </c>
      <c r="C49" s="48"/>
      <c r="D49" s="34"/>
    </row>
    <row r="50" spans="1:4" ht="24" customHeight="1" thickBot="1" x14ac:dyDescent="0.3">
      <c r="A50" s="49">
        <v>2845955</v>
      </c>
      <c r="B50" s="50" t="s">
        <v>19</v>
      </c>
      <c r="C50" s="48"/>
      <c r="D50" s="34"/>
    </row>
    <row r="51" spans="1:4" ht="24" thickBot="1" x14ac:dyDescent="0.3">
      <c r="A51" s="49">
        <v>2728382</v>
      </c>
      <c r="B51" s="50" t="s">
        <v>8</v>
      </c>
      <c r="C51" s="48"/>
      <c r="D51" s="34"/>
    </row>
    <row r="52" spans="1:4" ht="24" thickBot="1" x14ac:dyDescent="0.3">
      <c r="A52" s="35">
        <v>2875891</v>
      </c>
      <c r="B52" s="43" t="s">
        <v>24</v>
      </c>
      <c r="C52" s="44"/>
      <c r="D52" s="14"/>
    </row>
  </sheetData>
  <mergeCells count="8">
    <mergeCell ref="A48:B48"/>
    <mergeCell ref="B46:C46"/>
    <mergeCell ref="E9:F9"/>
    <mergeCell ref="A1:F1"/>
    <mergeCell ref="A2:F2"/>
    <mergeCell ref="A3:F3"/>
    <mergeCell ref="A5:F5"/>
    <mergeCell ref="E7:F7"/>
  </mergeCells>
  <conditionalFormatting sqref="D46">
    <cfRule type="cellIs" dxfId="1004" priority="34" operator="greaterThan">
      <formula>0</formula>
    </cfRule>
    <cfRule type="cellIs" dxfId="1003" priority="35" operator="greaterThan">
      <formula>10</formula>
    </cfRule>
    <cfRule type="cellIs" dxfId="1002" priority="36" operator="greaterThan">
      <formula>0</formula>
    </cfRule>
  </conditionalFormatting>
  <conditionalFormatting sqref="E12:E45">
    <cfRule type="cellIs" dxfId="995" priority="22" operator="greaterThan">
      <formula>0</formula>
    </cfRule>
    <cfRule type="cellIs" dxfId="994" priority="23" operator="greaterThan">
      <formula>10</formula>
    </cfRule>
    <cfRule type="cellIs" dxfId="993" priority="24" operator="greaterThan">
      <formula>0</formula>
    </cfRule>
  </conditionalFormatting>
  <conditionalFormatting sqref="D52">
    <cfRule type="cellIs" dxfId="992" priority="4" operator="greaterThan">
      <formula>0</formula>
    </cfRule>
    <cfRule type="cellIs" dxfId="991" priority="5" operator="greaterThan">
      <formula>10</formula>
    </cfRule>
    <cfRule type="cellIs" dxfId="990" priority="6" operator="greaterThan">
      <formula>0</formula>
    </cfRule>
  </conditionalFormatting>
  <conditionalFormatting sqref="D49:D50 D52">
    <cfRule type="cellIs" dxfId="989" priority="13" operator="greaterThan">
      <formula>0</formula>
    </cfRule>
    <cfRule type="cellIs" dxfId="988" priority="14" operator="greaterThan">
      <formula>10</formula>
    </cfRule>
    <cfRule type="cellIs" dxfId="987" priority="15" operator="greaterThan">
      <formula>0</formula>
    </cfRule>
  </conditionalFormatting>
  <conditionalFormatting sqref="D51">
    <cfRule type="cellIs" dxfId="986" priority="10" operator="greaterThan">
      <formula>0</formula>
    </cfRule>
    <cfRule type="cellIs" dxfId="985" priority="11" operator="greaterThan">
      <formula>10</formula>
    </cfRule>
    <cfRule type="cellIs" dxfId="984" priority="12" operator="greaterThan">
      <formula>0</formula>
    </cfRule>
  </conditionalFormatting>
  <conditionalFormatting sqref="D51">
    <cfRule type="cellIs" dxfId="983" priority="7" operator="greaterThan">
      <formula>0</formula>
    </cfRule>
    <cfRule type="cellIs" dxfId="982" priority="8" operator="greaterThan">
      <formula>10</formula>
    </cfRule>
    <cfRule type="cellIs" dxfId="981" priority="9" operator="greaterThan">
      <formula>0</formula>
    </cfRule>
  </conditionalFormatting>
  <conditionalFormatting sqref="D12:D45">
    <cfRule type="cellIs" dxfId="464" priority="1" operator="greaterThan">
      <formula>0</formula>
    </cfRule>
    <cfRule type="cellIs" dxfId="463" priority="2" operator="greaterThan">
      <formula>10</formula>
    </cfRule>
    <cfRule type="cellIs" dxfId="462" priority="3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71FDA-BFE7-4AEC-AE8C-448ABAAF50A8}">
  <sheetPr>
    <pageSetUpPr fitToPage="1"/>
  </sheetPr>
  <dimension ref="A1:F52"/>
  <sheetViews>
    <sheetView topLeftCell="A8" zoomScaleNormal="100" workbookViewId="0">
      <selection activeCell="D45" sqref="D45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hidden="1" customWidth="1"/>
    <col min="5" max="5" width="23.5703125" customWidth="1"/>
    <col min="6" max="6" width="38.85546875" customWidth="1"/>
  </cols>
  <sheetData>
    <row r="1" spans="1:6" ht="46.5" x14ac:dyDescent="0.7">
      <c r="A1" s="62" t="s">
        <v>31</v>
      </c>
      <c r="B1" s="63"/>
      <c r="C1" s="63"/>
      <c r="D1" s="63"/>
      <c r="E1" s="63"/>
      <c r="F1" s="64"/>
    </row>
    <row r="2" spans="1:6" ht="29.25" customHeight="1" x14ac:dyDescent="0.25">
      <c r="A2" s="75" t="s">
        <v>43</v>
      </c>
      <c r="B2" s="76"/>
      <c r="C2" s="76"/>
      <c r="D2" s="76"/>
      <c r="E2" s="76"/>
      <c r="F2" s="77"/>
    </row>
    <row r="3" spans="1:6" ht="47.25" thickBot="1" x14ac:dyDescent="0.3">
      <c r="A3" s="78" t="s">
        <v>42</v>
      </c>
      <c r="B3" s="79"/>
      <c r="C3" s="79"/>
      <c r="D3" s="79"/>
      <c r="E3" s="79"/>
      <c r="F3" s="80"/>
    </row>
    <row r="4" spans="1:6" ht="15.75" thickBot="1" x14ac:dyDescent="0.3"/>
    <row r="5" spans="1:6" ht="47.25" thickBot="1" x14ac:dyDescent="0.75">
      <c r="A5" s="65" t="s">
        <v>44</v>
      </c>
      <c r="B5" s="66"/>
      <c r="C5" s="66"/>
      <c r="D5" s="66"/>
      <c r="E5" s="66"/>
      <c r="F5" s="67"/>
    </row>
    <row r="7" spans="1:6" s="1" customFormat="1" ht="26.25" x14ac:dyDescent="0.4">
      <c r="A7" s="11" t="s">
        <v>45</v>
      </c>
      <c r="B7" s="18"/>
      <c r="D7" s="46"/>
      <c r="E7" s="88"/>
      <c r="F7" s="88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1"/>
      <c r="D9" s="11" t="s">
        <v>38</v>
      </c>
      <c r="E9" s="87" t="str">
        <f>+'BON DE PREPARATION'!B8</f>
        <v>ZOUBIRI AMINE</v>
      </c>
      <c r="F9" s="87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1">
        <v>178</v>
      </c>
      <c r="E12" s="15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178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303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279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113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31">
        <v>795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31">
        <v>725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1">
        <v>815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1">
        <v>378</v>
      </c>
      <c r="E43" s="31"/>
      <c r="F43" s="7">
        <f t="shared" si="0"/>
        <v>0</v>
      </c>
    </row>
    <row r="44" spans="1:6" ht="30" customHeight="1" x14ac:dyDescent="0.25">
      <c r="A44" s="39" t="s">
        <v>63</v>
      </c>
      <c r="B44" s="30" t="s">
        <v>64</v>
      </c>
      <c r="C44" s="38">
        <v>10</v>
      </c>
      <c r="D44" s="31">
        <v>378</v>
      </c>
      <c r="E44" s="31"/>
      <c r="F44" s="7">
        <f t="shared" si="0"/>
        <v>0</v>
      </c>
    </row>
    <row r="45" spans="1:6" ht="30" customHeight="1" x14ac:dyDescent="0.25">
      <c r="A45" s="39">
        <v>2940804</v>
      </c>
      <c r="B45" s="30" t="s">
        <v>65</v>
      </c>
      <c r="C45" s="38">
        <v>3</v>
      </c>
      <c r="D45" s="31">
        <v>1195</v>
      </c>
      <c r="E45" s="31"/>
      <c r="F45" s="7">
        <f t="shared" si="0"/>
        <v>0</v>
      </c>
    </row>
    <row r="46" spans="1:6" ht="42.75" customHeight="1" x14ac:dyDescent="0.35">
      <c r="A46" s="8"/>
      <c r="B46" s="81" t="s">
        <v>29</v>
      </c>
      <c r="C46" s="82"/>
      <c r="D46" s="10">
        <f>SUM(E14:E45)</f>
        <v>0</v>
      </c>
      <c r="E46" s="9" t="s">
        <v>30</v>
      </c>
      <c r="F46" s="17">
        <f>SUM(F12:F45)</f>
        <v>0</v>
      </c>
    </row>
    <row r="47" spans="1:6" ht="49.5" customHeight="1" thickBot="1" x14ac:dyDescent="0.3"/>
    <row r="48" spans="1:6" ht="24" thickBot="1" x14ac:dyDescent="0.4">
      <c r="A48" s="85" t="s">
        <v>36</v>
      </c>
      <c r="B48" s="86"/>
      <c r="C48" s="56"/>
      <c r="D48" s="57"/>
    </row>
    <row r="49" spans="1:4" ht="24" thickBot="1" x14ac:dyDescent="0.3">
      <c r="A49" s="32">
        <v>2845959</v>
      </c>
      <c r="B49" s="33" t="s">
        <v>21</v>
      </c>
      <c r="C49" s="40"/>
      <c r="D49" s="34"/>
    </row>
    <row r="50" spans="1:4" ht="24" customHeight="1" thickBot="1" x14ac:dyDescent="0.3">
      <c r="A50" s="5">
        <v>2845955</v>
      </c>
      <c r="B50" s="6" t="s">
        <v>19</v>
      </c>
      <c r="C50" s="40"/>
      <c r="D50" s="34"/>
    </row>
    <row r="51" spans="1:4" ht="24" thickBot="1" x14ac:dyDescent="0.3">
      <c r="A51" s="35">
        <v>2728382</v>
      </c>
      <c r="B51" s="36" t="s">
        <v>8</v>
      </c>
      <c r="C51" s="40"/>
      <c r="D51" s="34"/>
    </row>
    <row r="52" spans="1:4" ht="24" thickBot="1" x14ac:dyDescent="0.3">
      <c r="A52" s="35">
        <v>2875891</v>
      </c>
      <c r="B52" s="43" t="s">
        <v>24</v>
      </c>
      <c r="C52" s="44"/>
      <c r="D52" s="14"/>
    </row>
  </sheetData>
  <mergeCells count="8">
    <mergeCell ref="B46:C46"/>
    <mergeCell ref="A48:B48"/>
    <mergeCell ref="A1:F1"/>
    <mergeCell ref="A2:F2"/>
    <mergeCell ref="A3:F3"/>
    <mergeCell ref="A5:F5"/>
    <mergeCell ref="E7:F7"/>
    <mergeCell ref="E9:F9"/>
  </mergeCells>
  <conditionalFormatting sqref="D46">
    <cfRule type="cellIs" dxfId="272" priority="19" operator="greaterThan">
      <formula>0</formula>
    </cfRule>
    <cfRule type="cellIs" dxfId="271" priority="20" operator="greaterThan">
      <formula>10</formula>
    </cfRule>
    <cfRule type="cellIs" dxfId="270" priority="21" operator="greaterThan">
      <formula>0</formula>
    </cfRule>
  </conditionalFormatting>
  <conditionalFormatting sqref="E12:E45">
    <cfRule type="cellIs" dxfId="269" priority="16" operator="greaterThan">
      <formula>0</formula>
    </cfRule>
    <cfRule type="cellIs" dxfId="268" priority="17" operator="greaterThan">
      <formula>10</formula>
    </cfRule>
    <cfRule type="cellIs" dxfId="267" priority="18" operator="greaterThan">
      <formula>0</formula>
    </cfRule>
  </conditionalFormatting>
  <conditionalFormatting sqref="D52">
    <cfRule type="cellIs" dxfId="266" priority="4" operator="greaterThan">
      <formula>0</formula>
    </cfRule>
    <cfRule type="cellIs" dxfId="265" priority="5" operator="greaterThan">
      <formula>10</formula>
    </cfRule>
    <cfRule type="cellIs" dxfId="264" priority="6" operator="greaterThan">
      <formula>0</formula>
    </cfRule>
  </conditionalFormatting>
  <conditionalFormatting sqref="D49:D50 D52">
    <cfRule type="cellIs" dxfId="263" priority="13" operator="greaterThan">
      <formula>0</formula>
    </cfRule>
    <cfRule type="cellIs" dxfId="262" priority="14" operator="greaterThan">
      <formula>10</formula>
    </cfRule>
    <cfRule type="cellIs" dxfId="261" priority="15" operator="greaterThan">
      <formula>0</formula>
    </cfRule>
  </conditionalFormatting>
  <conditionalFormatting sqref="D51">
    <cfRule type="cellIs" dxfId="260" priority="10" operator="greaterThan">
      <formula>0</formula>
    </cfRule>
    <cfRule type="cellIs" dxfId="259" priority="11" operator="greaterThan">
      <formula>10</formula>
    </cfRule>
    <cfRule type="cellIs" dxfId="258" priority="12" operator="greaterThan">
      <formula>0</formula>
    </cfRule>
  </conditionalFormatting>
  <conditionalFormatting sqref="D51">
    <cfRule type="cellIs" dxfId="257" priority="7" operator="greaterThan">
      <formula>0</formula>
    </cfRule>
    <cfRule type="cellIs" dxfId="256" priority="8" operator="greaterThan">
      <formula>10</formula>
    </cfRule>
    <cfRule type="cellIs" dxfId="255" priority="9" operator="greaterThan">
      <formula>0</formula>
    </cfRule>
  </conditionalFormatting>
  <conditionalFormatting sqref="D12:D45">
    <cfRule type="cellIs" dxfId="254" priority="1" operator="greaterThan">
      <formula>0</formula>
    </cfRule>
    <cfRule type="cellIs" dxfId="253" priority="2" operator="greaterThan">
      <formula>10</formula>
    </cfRule>
    <cfRule type="cellIs" dxfId="252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5E225-C368-4292-AC33-CD5F5C002C63}">
  <sheetPr>
    <pageSetUpPr fitToPage="1"/>
  </sheetPr>
  <dimension ref="A1:F52"/>
  <sheetViews>
    <sheetView tabSelected="1" topLeftCell="A35" zoomScaleNormal="100" workbookViewId="0">
      <selection activeCell="D45" sqref="D45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2" t="s">
        <v>31</v>
      </c>
      <c r="B1" s="63"/>
      <c r="C1" s="63"/>
      <c r="D1" s="63"/>
      <c r="E1" s="63"/>
      <c r="F1" s="64"/>
    </row>
    <row r="2" spans="1:6" ht="29.25" customHeight="1" x14ac:dyDescent="0.25">
      <c r="A2" s="75" t="s">
        <v>43</v>
      </c>
      <c r="B2" s="76"/>
      <c r="C2" s="76"/>
      <c r="D2" s="76"/>
      <c r="E2" s="76"/>
      <c r="F2" s="77"/>
    </row>
    <row r="3" spans="1:6" ht="47.25" thickBot="1" x14ac:dyDescent="0.3">
      <c r="A3" s="78" t="s">
        <v>42</v>
      </c>
      <c r="B3" s="79"/>
      <c r="C3" s="79"/>
      <c r="D3" s="79"/>
      <c r="E3" s="79"/>
      <c r="F3" s="80"/>
    </row>
    <row r="4" spans="1:6" ht="15.75" thickBot="1" x14ac:dyDescent="0.3"/>
    <row r="5" spans="1:6" ht="47.25" thickBot="1" x14ac:dyDescent="0.75">
      <c r="A5" s="65" t="s">
        <v>44</v>
      </c>
      <c r="B5" s="66"/>
      <c r="C5" s="66"/>
      <c r="D5" s="66"/>
      <c r="E5" s="66"/>
      <c r="F5" s="67"/>
    </row>
    <row r="7" spans="1:6" s="1" customFormat="1" ht="26.25" x14ac:dyDescent="0.4">
      <c r="A7" s="11" t="s">
        <v>45</v>
      </c>
      <c r="B7" s="18"/>
      <c r="D7" s="46"/>
      <c r="E7" s="88"/>
      <c r="F7" s="88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7" t="str">
        <f>+'BON DE PREPARATION'!B8</f>
        <v>ZOUBIRI AMINE</v>
      </c>
      <c r="F9" s="87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1">
        <v>178</v>
      </c>
      <c r="E12" s="15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178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303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279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113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31">
        <v>795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31">
        <v>725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1">
        <v>815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1">
        <v>378</v>
      </c>
      <c r="E43" s="31"/>
      <c r="F43" s="7">
        <f t="shared" si="0"/>
        <v>0</v>
      </c>
    </row>
    <row r="44" spans="1:6" ht="30" customHeight="1" x14ac:dyDescent="0.25">
      <c r="A44" s="39" t="s">
        <v>63</v>
      </c>
      <c r="B44" s="30" t="s">
        <v>64</v>
      </c>
      <c r="C44" s="38">
        <v>10</v>
      </c>
      <c r="D44" s="31">
        <v>378</v>
      </c>
      <c r="E44" s="31"/>
      <c r="F44" s="7">
        <f t="shared" si="0"/>
        <v>0</v>
      </c>
    </row>
    <row r="45" spans="1:6" ht="30" customHeight="1" x14ac:dyDescent="0.25">
      <c r="A45" s="39">
        <v>2940804</v>
      </c>
      <c r="B45" s="30" t="s">
        <v>65</v>
      </c>
      <c r="C45" s="38">
        <v>3</v>
      </c>
      <c r="D45" s="31">
        <v>1195</v>
      </c>
      <c r="E45" s="31"/>
      <c r="F45" s="7">
        <f t="shared" si="0"/>
        <v>0</v>
      </c>
    </row>
    <row r="46" spans="1:6" ht="42.75" customHeight="1" x14ac:dyDescent="0.35">
      <c r="A46" s="8"/>
      <c r="B46" s="81" t="s">
        <v>29</v>
      </c>
      <c r="C46" s="82"/>
      <c r="D46" s="10">
        <f>SUM(E14:E45)</f>
        <v>0</v>
      </c>
      <c r="E46" s="9" t="s">
        <v>30</v>
      </c>
      <c r="F46" s="17">
        <f>SUM(F12:F45)</f>
        <v>0</v>
      </c>
    </row>
    <row r="47" spans="1:6" ht="49.5" customHeight="1" thickBot="1" x14ac:dyDescent="0.3"/>
    <row r="48" spans="1:6" ht="24" thickBot="1" x14ac:dyDescent="0.4">
      <c r="A48" s="85" t="s">
        <v>36</v>
      </c>
      <c r="B48" s="86"/>
      <c r="C48" s="56"/>
      <c r="D48" s="57"/>
    </row>
    <row r="49" spans="1:4" ht="24" thickBot="1" x14ac:dyDescent="0.3">
      <c r="A49" s="32">
        <v>2845959</v>
      </c>
      <c r="B49" s="33" t="s">
        <v>21</v>
      </c>
      <c r="C49" s="40"/>
      <c r="D49" s="34"/>
    </row>
    <row r="50" spans="1:4" ht="24" customHeight="1" thickBot="1" x14ac:dyDescent="0.3">
      <c r="A50" s="5">
        <v>2845955</v>
      </c>
      <c r="B50" s="6" t="s">
        <v>19</v>
      </c>
      <c r="C50" s="40"/>
      <c r="D50" s="34"/>
    </row>
    <row r="51" spans="1:4" ht="24" thickBot="1" x14ac:dyDescent="0.3">
      <c r="A51" s="35">
        <v>2728382</v>
      </c>
      <c r="B51" s="36" t="s">
        <v>8</v>
      </c>
      <c r="C51" s="40"/>
      <c r="D51" s="34"/>
    </row>
    <row r="52" spans="1:4" ht="24" thickBot="1" x14ac:dyDescent="0.3">
      <c r="A52" s="35">
        <v>2875891</v>
      </c>
      <c r="B52" s="43" t="s">
        <v>24</v>
      </c>
      <c r="C52" s="44"/>
      <c r="D52" s="14"/>
    </row>
  </sheetData>
  <mergeCells count="8">
    <mergeCell ref="B46:C46"/>
    <mergeCell ref="A48:B48"/>
    <mergeCell ref="A1:F1"/>
    <mergeCell ref="A2:F2"/>
    <mergeCell ref="A3:F3"/>
    <mergeCell ref="A5:F5"/>
    <mergeCell ref="E7:F7"/>
    <mergeCell ref="E9:F9"/>
  </mergeCells>
  <conditionalFormatting sqref="D46">
    <cfRule type="cellIs" dxfId="251" priority="19" operator="greaterThan">
      <formula>0</formula>
    </cfRule>
    <cfRule type="cellIs" dxfId="250" priority="20" operator="greaterThan">
      <formula>10</formula>
    </cfRule>
    <cfRule type="cellIs" dxfId="249" priority="21" operator="greaterThan">
      <formula>0</formula>
    </cfRule>
  </conditionalFormatting>
  <conditionalFormatting sqref="E12:E45">
    <cfRule type="cellIs" dxfId="248" priority="16" operator="greaterThan">
      <formula>0</formula>
    </cfRule>
    <cfRule type="cellIs" dxfId="247" priority="17" operator="greaterThan">
      <formula>10</formula>
    </cfRule>
    <cfRule type="cellIs" dxfId="246" priority="18" operator="greaterThan">
      <formula>0</formula>
    </cfRule>
  </conditionalFormatting>
  <conditionalFormatting sqref="D52">
    <cfRule type="cellIs" dxfId="245" priority="4" operator="greaterThan">
      <formula>0</formula>
    </cfRule>
    <cfRule type="cellIs" dxfId="244" priority="5" operator="greaterThan">
      <formula>10</formula>
    </cfRule>
    <cfRule type="cellIs" dxfId="243" priority="6" operator="greaterThan">
      <formula>0</formula>
    </cfRule>
  </conditionalFormatting>
  <conditionalFormatting sqref="D49:D50 D52">
    <cfRule type="cellIs" dxfId="242" priority="13" operator="greaterThan">
      <formula>0</formula>
    </cfRule>
    <cfRule type="cellIs" dxfId="241" priority="14" operator="greaterThan">
      <formula>10</formula>
    </cfRule>
    <cfRule type="cellIs" dxfId="240" priority="15" operator="greaterThan">
      <formula>0</formula>
    </cfRule>
  </conditionalFormatting>
  <conditionalFormatting sqref="D51">
    <cfRule type="cellIs" dxfId="239" priority="10" operator="greaterThan">
      <formula>0</formula>
    </cfRule>
    <cfRule type="cellIs" dxfId="238" priority="11" operator="greaterThan">
      <formula>10</formula>
    </cfRule>
    <cfRule type="cellIs" dxfId="237" priority="12" operator="greaterThan">
      <formula>0</formula>
    </cfRule>
  </conditionalFormatting>
  <conditionalFormatting sqref="D51">
    <cfRule type="cellIs" dxfId="236" priority="7" operator="greaterThan">
      <formula>0</formula>
    </cfRule>
    <cfRule type="cellIs" dxfId="235" priority="8" operator="greaterThan">
      <formula>10</formula>
    </cfRule>
    <cfRule type="cellIs" dxfId="234" priority="9" operator="greaterThan">
      <formula>0</formula>
    </cfRule>
  </conditionalFormatting>
  <conditionalFormatting sqref="D12:D45">
    <cfRule type="cellIs" dxfId="233" priority="1" operator="greaterThan">
      <formula>0</formula>
    </cfRule>
    <cfRule type="cellIs" dxfId="232" priority="2" operator="greaterThan">
      <formula>10</formula>
    </cfRule>
    <cfRule type="cellIs" dxfId="231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1C759-5B2B-44AA-8518-C1ECD31113FD}">
  <sheetPr>
    <pageSetUpPr fitToPage="1"/>
  </sheetPr>
  <dimension ref="A1:F52"/>
  <sheetViews>
    <sheetView topLeftCell="A44" zoomScaleNormal="100" workbookViewId="0">
      <selection activeCell="D45" sqref="D45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hidden="1" customWidth="1"/>
    <col min="5" max="5" width="23.5703125" customWidth="1"/>
    <col min="6" max="6" width="38.85546875" customWidth="1"/>
  </cols>
  <sheetData>
    <row r="1" spans="1:6" ht="46.5" x14ac:dyDescent="0.7">
      <c r="A1" s="62" t="s">
        <v>31</v>
      </c>
      <c r="B1" s="63"/>
      <c r="C1" s="63"/>
      <c r="D1" s="63"/>
      <c r="E1" s="63"/>
      <c r="F1" s="64"/>
    </row>
    <row r="2" spans="1:6" ht="29.25" customHeight="1" x14ac:dyDescent="0.25">
      <c r="A2" s="75" t="s">
        <v>43</v>
      </c>
      <c r="B2" s="76"/>
      <c r="C2" s="76"/>
      <c r="D2" s="76"/>
      <c r="E2" s="76"/>
      <c r="F2" s="77"/>
    </row>
    <row r="3" spans="1:6" ht="47.25" thickBot="1" x14ac:dyDescent="0.3">
      <c r="A3" s="78" t="s">
        <v>42</v>
      </c>
      <c r="B3" s="79"/>
      <c r="C3" s="79"/>
      <c r="D3" s="79"/>
      <c r="E3" s="79"/>
      <c r="F3" s="80"/>
    </row>
    <row r="4" spans="1:6" ht="15.75" thickBot="1" x14ac:dyDescent="0.3"/>
    <row r="5" spans="1:6" ht="47.25" thickBot="1" x14ac:dyDescent="0.75">
      <c r="A5" s="65" t="s">
        <v>44</v>
      </c>
      <c r="B5" s="66"/>
      <c r="C5" s="66"/>
      <c r="D5" s="66"/>
      <c r="E5" s="66"/>
      <c r="F5" s="67"/>
    </row>
    <row r="7" spans="1:6" s="1" customFormat="1" ht="26.25" x14ac:dyDescent="0.4">
      <c r="A7" s="11" t="s">
        <v>45</v>
      </c>
      <c r="B7" s="18"/>
      <c r="D7" s="46"/>
      <c r="E7" s="88"/>
      <c r="F7" s="88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7" t="str">
        <f>+'BON DE PREPARATION'!B8</f>
        <v>ZOUBIRI AMINE</v>
      </c>
      <c r="F9" s="87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1">
        <v>178</v>
      </c>
      <c r="E12" s="15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178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303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279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113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31">
        <v>795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31">
        <v>725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1">
        <v>815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1">
        <v>378</v>
      </c>
      <c r="E43" s="31"/>
      <c r="F43" s="7">
        <f t="shared" si="0"/>
        <v>0</v>
      </c>
    </row>
    <row r="44" spans="1:6" ht="30" customHeight="1" x14ac:dyDescent="0.25">
      <c r="A44" s="39" t="s">
        <v>63</v>
      </c>
      <c r="B44" s="30" t="s">
        <v>64</v>
      </c>
      <c r="C44" s="38">
        <v>10</v>
      </c>
      <c r="D44" s="31">
        <v>378</v>
      </c>
      <c r="E44" s="31"/>
      <c r="F44" s="7">
        <f t="shared" si="0"/>
        <v>0</v>
      </c>
    </row>
    <row r="45" spans="1:6" ht="30" customHeight="1" x14ac:dyDescent="0.25">
      <c r="A45" s="39">
        <v>2940804</v>
      </c>
      <c r="B45" s="30" t="s">
        <v>65</v>
      </c>
      <c r="C45" s="38">
        <v>3</v>
      </c>
      <c r="D45" s="31">
        <v>3</v>
      </c>
      <c r="E45" s="31"/>
      <c r="F45" s="7">
        <f t="shared" si="0"/>
        <v>0</v>
      </c>
    </row>
    <row r="46" spans="1:6" ht="42.75" customHeight="1" x14ac:dyDescent="0.35">
      <c r="A46" s="8"/>
      <c r="B46" s="81" t="s">
        <v>29</v>
      </c>
      <c r="C46" s="82"/>
      <c r="D46" s="10">
        <f>SUM(E14:E45)</f>
        <v>0</v>
      </c>
      <c r="E46" s="9" t="s">
        <v>30</v>
      </c>
      <c r="F46" s="17">
        <f>SUM(F12:F45)</f>
        <v>0</v>
      </c>
    </row>
    <row r="47" spans="1:6" ht="49.5" customHeight="1" thickBot="1" x14ac:dyDescent="0.3"/>
    <row r="48" spans="1:6" ht="24" thickBot="1" x14ac:dyDescent="0.4">
      <c r="A48" s="85" t="s">
        <v>36</v>
      </c>
      <c r="B48" s="86"/>
      <c r="C48" s="56"/>
      <c r="D48" s="57"/>
    </row>
    <row r="49" spans="1:4" ht="24" thickBot="1" x14ac:dyDescent="0.3">
      <c r="A49" s="32">
        <v>2845959</v>
      </c>
      <c r="B49" s="33" t="s">
        <v>21</v>
      </c>
      <c r="C49" s="40"/>
      <c r="D49" s="34"/>
    </row>
    <row r="50" spans="1:4" ht="24" customHeight="1" thickBot="1" x14ac:dyDescent="0.3">
      <c r="A50" s="5">
        <v>2845955</v>
      </c>
      <c r="B50" s="6" t="s">
        <v>19</v>
      </c>
      <c r="C50" s="40"/>
      <c r="D50" s="34"/>
    </row>
    <row r="51" spans="1:4" ht="24" thickBot="1" x14ac:dyDescent="0.3">
      <c r="A51" s="35">
        <v>2728382</v>
      </c>
      <c r="B51" s="36" t="s">
        <v>8</v>
      </c>
      <c r="C51" s="40"/>
      <c r="D51" s="34"/>
    </row>
    <row r="52" spans="1:4" ht="24" thickBot="1" x14ac:dyDescent="0.3">
      <c r="A52" s="35">
        <v>2875891</v>
      </c>
      <c r="B52" s="43" t="s">
        <v>24</v>
      </c>
      <c r="C52" s="44"/>
      <c r="D52" s="14"/>
    </row>
  </sheetData>
  <mergeCells count="8">
    <mergeCell ref="B46:C46"/>
    <mergeCell ref="A48:B48"/>
    <mergeCell ref="A1:F1"/>
    <mergeCell ref="A2:F2"/>
    <mergeCell ref="A3:F3"/>
    <mergeCell ref="A5:F5"/>
    <mergeCell ref="E7:F7"/>
    <mergeCell ref="E9:F9"/>
  </mergeCells>
  <conditionalFormatting sqref="D46">
    <cfRule type="cellIs" dxfId="230" priority="19" operator="greaterThan">
      <formula>0</formula>
    </cfRule>
    <cfRule type="cellIs" dxfId="229" priority="20" operator="greaterThan">
      <formula>10</formula>
    </cfRule>
    <cfRule type="cellIs" dxfId="228" priority="21" operator="greaterThan">
      <formula>0</formula>
    </cfRule>
  </conditionalFormatting>
  <conditionalFormatting sqref="E12:E45">
    <cfRule type="cellIs" dxfId="227" priority="16" operator="greaterThan">
      <formula>0</formula>
    </cfRule>
    <cfRule type="cellIs" dxfId="226" priority="17" operator="greaterThan">
      <formula>10</formula>
    </cfRule>
    <cfRule type="cellIs" dxfId="225" priority="18" operator="greaterThan">
      <formula>0</formula>
    </cfRule>
  </conditionalFormatting>
  <conditionalFormatting sqref="D52">
    <cfRule type="cellIs" dxfId="224" priority="4" operator="greaterThan">
      <formula>0</formula>
    </cfRule>
    <cfRule type="cellIs" dxfId="223" priority="5" operator="greaterThan">
      <formula>10</formula>
    </cfRule>
    <cfRule type="cellIs" dxfId="222" priority="6" operator="greaterThan">
      <formula>0</formula>
    </cfRule>
  </conditionalFormatting>
  <conditionalFormatting sqref="D49:D50 D52">
    <cfRule type="cellIs" dxfId="221" priority="13" operator="greaterThan">
      <formula>0</formula>
    </cfRule>
    <cfRule type="cellIs" dxfId="220" priority="14" operator="greaterThan">
      <formula>10</formula>
    </cfRule>
    <cfRule type="cellIs" dxfId="219" priority="15" operator="greaterThan">
      <formula>0</formula>
    </cfRule>
  </conditionalFormatting>
  <conditionalFormatting sqref="D51">
    <cfRule type="cellIs" dxfId="218" priority="10" operator="greaterThan">
      <formula>0</formula>
    </cfRule>
    <cfRule type="cellIs" dxfId="217" priority="11" operator="greaterThan">
      <formula>10</formula>
    </cfRule>
    <cfRule type="cellIs" dxfId="216" priority="12" operator="greaterThan">
      <formula>0</formula>
    </cfRule>
  </conditionalFormatting>
  <conditionalFormatting sqref="D51">
    <cfRule type="cellIs" dxfId="215" priority="7" operator="greaterThan">
      <formula>0</formula>
    </cfRule>
    <cfRule type="cellIs" dxfId="214" priority="8" operator="greaterThan">
      <formula>10</formula>
    </cfRule>
    <cfRule type="cellIs" dxfId="213" priority="9" operator="greaterThan">
      <formula>0</formula>
    </cfRule>
  </conditionalFormatting>
  <conditionalFormatting sqref="D12:D45">
    <cfRule type="cellIs" dxfId="212" priority="1" operator="greaterThan">
      <formula>0</formula>
    </cfRule>
    <cfRule type="cellIs" dxfId="211" priority="2" operator="greaterThan">
      <formula>10</formula>
    </cfRule>
    <cfRule type="cellIs" dxfId="210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1C200-8A92-466E-B89B-15FD04821479}">
  <sheetPr>
    <pageSetUpPr fitToPage="1"/>
  </sheetPr>
  <dimension ref="A1:F52"/>
  <sheetViews>
    <sheetView topLeftCell="A11" zoomScaleNormal="100" workbookViewId="0">
      <selection activeCell="D45" sqref="D45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hidden="1" customWidth="1"/>
    <col min="5" max="5" width="23.5703125" customWidth="1"/>
    <col min="6" max="6" width="38.85546875" customWidth="1"/>
  </cols>
  <sheetData>
    <row r="1" spans="1:6" ht="46.5" x14ac:dyDescent="0.7">
      <c r="A1" s="62" t="s">
        <v>31</v>
      </c>
      <c r="B1" s="63"/>
      <c r="C1" s="63"/>
      <c r="D1" s="63"/>
      <c r="E1" s="63"/>
      <c r="F1" s="64"/>
    </row>
    <row r="2" spans="1:6" ht="29.25" customHeight="1" x14ac:dyDescent="0.25">
      <c r="A2" s="75" t="s">
        <v>43</v>
      </c>
      <c r="B2" s="76"/>
      <c r="C2" s="76"/>
      <c r="D2" s="76"/>
      <c r="E2" s="76"/>
      <c r="F2" s="77"/>
    </row>
    <row r="3" spans="1:6" ht="47.25" thickBot="1" x14ac:dyDescent="0.3">
      <c r="A3" s="78" t="s">
        <v>42</v>
      </c>
      <c r="B3" s="79"/>
      <c r="C3" s="79"/>
      <c r="D3" s="79"/>
      <c r="E3" s="79"/>
      <c r="F3" s="80"/>
    </row>
    <row r="4" spans="1:6" ht="15.75" thickBot="1" x14ac:dyDescent="0.3"/>
    <row r="5" spans="1:6" ht="47.25" thickBot="1" x14ac:dyDescent="0.75">
      <c r="A5" s="65" t="s">
        <v>44</v>
      </c>
      <c r="B5" s="66"/>
      <c r="C5" s="66"/>
      <c r="D5" s="66"/>
      <c r="E5" s="66"/>
      <c r="F5" s="67"/>
    </row>
    <row r="7" spans="1:6" s="1" customFormat="1" ht="26.25" x14ac:dyDescent="0.4">
      <c r="A7" s="11" t="s">
        <v>45</v>
      </c>
      <c r="B7" s="18"/>
      <c r="D7" s="46"/>
      <c r="E7" s="88"/>
      <c r="F7" s="88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7" t="str">
        <f>+'BON DE PREPARATION'!B8</f>
        <v>ZOUBIRI AMINE</v>
      </c>
      <c r="F9" s="87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1">
        <v>178</v>
      </c>
      <c r="E12" s="15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178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303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279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113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31">
        <v>795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31">
        <v>725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1">
        <v>815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1">
        <v>378</v>
      </c>
      <c r="E43" s="31"/>
      <c r="F43" s="7">
        <f t="shared" si="0"/>
        <v>0</v>
      </c>
    </row>
    <row r="44" spans="1:6" ht="30" customHeight="1" x14ac:dyDescent="0.25">
      <c r="A44" s="39" t="s">
        <v>63</v>
      </c>
      <c r="B44" s="30" t="s">
        <v>64</v>
      </c>
      <c r="C44" s="38">
        <v>10</v>
      </c>
      <c r="D44" s="31">
        <v>378</v>
      </c>
      <c r="E44" s="31"/>
      <c r="F44" s="7">
        <f t="shared" si="0"/>
        <v>0</v>
      </c>
    </row>
    <row r="45" spans="1:6" ht="30" customHeight="1" x14ac:dyDescent="0.25">
      <c r="A45" s="39">
        <v>2940804</v>
      </c>
      <c r="B45" s="30" t="s">
        <v>65</v>
      </c>
      <c r="C45" s="38">
        <v>3</v>
      </c>
      <c r="D45" s="31">
        <v>1195</v>
      </c>
      <c r="E45" s="31"/>
      <c r="F45" s="7">
        <f t="shared" si="0"/>
        <v>0</v>
      </c>
    </row>
    <row r="46" spans="1:6" ht="42.75" customHeight="1" x14ac:dyDescent="0.35">
      <c r="A46" s="8"/>
      <c r="B46" s="81" t="s">
        <v>29</v>
      </c>
      <c r="C46" s="82"/>
      <c r="D46" s="10">
        <f>SUM(E14:E45)</f>
        <v>0</v>
      </c>
      <c r="E46" s="9" t="s">
        <v>30</v>
      </c>
      <c r="F46" s="17">
        <f>SUM(F12:F45)</f>
        <v>0</v>
      </c>
    </row>
    <row r="47" spans="1:6" ht="49.5" customHeight="1" thickBot="1" x14ac:dyDescent="0.3"/>
    <row r="48" spans="1:6" ht="24" thickBot="1" x14ac:dyDescent="0.4">
      <c r="A48" s="85" t="s">
        <v>36</v>
      </c>
      <c r="B48" s="86"/>
      <c r="C48" s="56"/>
      <c r="D48" s="57"/>
    </row>
    <row r="49" spans="1:4" ht="24" thickBot="1" x14ac:dyDescent="0.3">
      <c r="A49" s="32">
        <v>2845959</v>
      </c>
      <c r="B49" s="33" t="s">
        <v>21</v>
      </c>
      <c r="C49" s="40"/>
      <c r="D49" s="34"/>
    </row>
    <row r="50" spans="1:4" ht="24" customHeight="1" thickBot="1" x14ac:dyDescent="0.3">
      <c r="A50" s="5">
        <v>2845955</v>
      </c>
      <c r="B50" s="6" t="s">
        <v>19</v>
      </c>
      <c r="C50" s="40"/>
      <c r="D50" s="34"/>
    </row>
    <row r="51" spans="1:4" ht="24" thickBot="1" x14ac:dyDescent="0.3">
      <c r="A51" s="35">
        <v>2728382</v>
      </c>
      <c r="B51" s="36" t="s">
        <v>8</v>
      </c>
      <c r="C51" s="40"/>
      <c r="D51" s="34"/>
    </row>
    <row r="52" spans="1:4" ht="24" thickBot="1" x14ac:dyDescent="0.3">
      <c r="A52" s="35">
        <v>2875891</v>
      </c>
      <c r="B52" s="43" t="s">
        <v>24</v>
      </c>
      <c r="C52" s="44"/>
      <c r="D52" s="14"/>
    </row>
  </sheetData>
  <mergeCells count="8">
    <mergeCell ref="B46:C46"/>
    <mergeCell ref="A48:B48"/>
    <mergeCell ref="A1:F1"/>
    <mergeCell ref="A2:F2"/>
    <mergeCell ref="A3:F3"/>
    <mergeCell ref="A5:F5"/>
    <mergeCell ref="E7:F7"/>
    <mergeCell ref="E9:F9"/>
  </mergeCells>
  <conditionalFormatting sqref="D46">
    <cfRule type="cellIs" dxfId="209" priority="19" operator="greaterThan">
      <formula>0</formula>
    </cfRule>
    <cfRule type="cellIs" dxfId="208" priority="20" operator="greaterThan">
      <formula>10</formula>
    </cfRule>
    <cfRule type="cellIs" dxfId="207" priority="21" operator="greaterThan">
      <formula>0</formula>
    </cfRule>
  </conditionalFormatting>
  <conditionalFormatting sqref="E12:E45">
    <cfRule type="cellIs" dxfId="206" priority="16" operator="greaterThan">
      <formula>0</formula>
    </cfRule>
    <cfRule type="cellIs" dxfId="205" priority="17" operator="greaterThan">
      <formula>10</formula>
    </cfRule>
    <cfRule type="cellIs" dxfId="204" priority="18" operator="greaterThan">
      <formula>0</formula>
    </cfRule>
  </conditionalFormatting>
  <conditionalFormatting sqref="D52">
    <cfRule type="cellIs" dxfId="203" priority="4" operator="greaterThan">
      <formula>0</formula>
    </cfRule>
    <cfRule type="cellIs" dxfId="202" priority="5" operator="greaterThan">
      <formula>10</formula>
    </cfRule>
    <cfRule type="cellIs" dxfId="201" priority="6" operator="greaterThan">
      <formula>0</formula>
    </cfRule>
  </conditionalFormatting>
  <conditionalFormatting sqref="D49:D50 D52">
    <cfRule type="cellIs" dxfId="200" priority="13" operator="greaterThan">
      <formula>0</formula>
    </cfRule>
    <cfRule type="cellIs" dxfId="199" priority="14" operator="greaterThan">
      <formula>10</formula>
    </cfRule>
    <cfRule type="cellIs" dxfId="198" priority="15" operator="greaterThan">
      <formula>0</formula>
    </cfRule>
  </conditionalFormatting>
  <conditionalFormatting sqref="D51">
    <cfRule type="cellIs" dxfId="197" priority="10" operator="greaterThan">
      <formula>0</formula>
    </cfRule>
    <cfRule type="cellIs" dxfId="196" priority="11" operator="greaterThan">
      <formula>10</formula>
    </cfRule>
    <cfRule type="cellIs" dxfId="195" priority="12" operator="greaterThan">
      <formula>0</formula>
    </cfRule>
  </conditionalFormatting>
  <conditionalFormatting sqref="D51">
    <cfRule type="cellIs" dxfId="194" priority="7" operator="greaterThan">
      <formula>0</formula>
    </cfRule>
    <cfRule type="cellIs" dxfId="193" priority="8" operator="greaterThan">
      <formula>10</formula>
    </cfRule>
    <cfRule type="cellIs" dxfId="192" priority="9" operator="greaterThan">
      <formula>0</formula>
    </cfRule>
  </conditionalFormatting>
  <conditionalFormatting sqref="D12:D45">
    <cfRule type="cellIs" dxfId="191" priority="1" operator="greaterThan">
      <formula>0</formula>
    </cfRule>
    <cfRule type="cellIs" dxfId="190" priority="2" operator="greaterThan">
      <formula>10</formula>
    </cfRule>
    <cfRule type="cellIs" dxfId="189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5D49B-C3C6-482F-9D3A-7202E72771C1}">
  <sheetPr>
    <pageSetUpPr fitToPage="1"/>
  </sheetPr>
  <dimension ref="A1:F52"/>
  <sheetViews>
    <sheetView topLeftCell="A38" zoomScaleNormal="100" workbookViewId="0">
      <selection activeCell="D45" sqref="D45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hidden="1" customWidth="1"/>
    <col min="5" max="5" width="23.5703125" customWidth="1"/>
    <col min="6" max="6" width="38.85546875" customWidth="1"/>
  </cols>
  <sheetData>
    <row r="1" spans="1:6" ht="46.5" x14ac:dyDescent="0.7">
      <c r="A1" s="62" t="s">
        <v>31</v>
      </c>
      <c r="B1" s="63"/>
      <c r="C1" s="63"/>
      <c r="D1" s="63"/>
      <c r="E1" s="63"/>
      <c r="F1" s="64"/>
    </row>
    <row r="2" spans="1:6" ht="29.25" customHeight="1" x14ac:dyDescent="0.25">
      <c r="A2" s="75" t="s">
        <v>43</v>
      </c>
      <c r="B2" s="76"/>
      <c r="C2" s="76"/>
      <c r="D2" s="76"/>
      <c r="E2" s="76"/>
      <c r="F2" s="77"/>
    </row>
    <row r="3" spans="1:6" ht="47.25" thickBot="1" x14ac:dyDescent="0.3">
      <c r="A3" s="78" t="s">
        <v>42</v>
      </c>
      <c r="B3" s="79"/>
      <c r="C3" s="79"/>
      <c r="D3" s="79"/>
      <c r="E3" s="79"/>
      <c r="F3" s="80"/>
    </row>
    <row r="4" spans="1:6" ht="15.75" thickBot="1" x14ac:dyDescent="0.3"/>
    <row r="5" spans="1:6" ht="47.25" thickBot="1" x14ac:dyDescent="0.75">
      <c r="A5" s="65" t="s">
        <v>44</v>
      </c>
      <c r="B5" s="66"/>
      <c r="C5" s="66"/>
      <c r="D5" s="66"/>
      <c r="E5" s="66"/>
      <c r="F5" s="67"/>
    </row>
    <row r="7" spans="1:6" s="1" customFormat="1" ht="26.25" x14ac:dyDescent="0.4">
      <c r="A7" s="11" t="s">
        <v>45</v>
      </c>
      <c r="B7" s="18"/>
      <c r="D7" s="45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7" t="str">
        <f>+'BON DE PREPARATION'!B8</f>
        <v>ZOUBIRI AMINE</v>
      </c>
      <c r="F9" s="87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1">
        <v>178</v>
      </c>
      <c r="E12" s="15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178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26.25" hidden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303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279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113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31">
        <v>795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31">
        <v>725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1">
        <v>815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1">
        <v>378</v>
      </c>
      <c r="E43" s="31"/>
      <c r="F43" s="7">
        <f t="shared" si="0"/>
        <v>0</v>
      </c>
    </row>
    <row r="44" spans="1:6" ht="30" customHeight="1" x14ac:dyDescent="0.25">
      <c r="A44" s="39" t="s">
        <v>63</v>
      </c>
      <c r="B44" s="30" t="s">
        <v>64</v>
      </c>
      <c r="C44" s="38">
        <v>10</v>
      </c>
      <c r="D44" s="31">
        <v>378</v>
      </c>
      <c r="E44" s="31"/>
      <c r="F44" s="7">
        <f t="shared" si="0"/>
        <v>0</v>
      </c>
    </row>
    <row r="45" spans="1:6" ht="30" customHeight="1" x14ac:dyDescent="0.25">
      <c r="A45" s="39">
        <v>2940804</v>
      </c>
      <c r="B45" s="30" t="s">
        <v>65</v>
      </c>
      <c r="C45" s="38">
        <v>3</v>
      </c>
      <c r="D45" s="31">
        <v>1195</v>
      </c>
      <c r="E45" s="31"/>
      <c r="F45" s="7">
        <f t="shared" si="0"/>
        <v>0</v>
      </c>
    </row>
    <row r="46" spans="1:6" ht="42.75" customHeight="1" x14ac:dyDescent="0.35">
      <c r="A46" s="8"/>
      <c r="B46" s="81" t="s">
        <v>29</v>
      </c>
      <c r="C46" s="82"/>
      <c r="D46" s="10">
        <f>SUM(E14:E45)</f>
        <v>0</v>
      </c>
      <c r="E46" s="9" t="s">
        <v>30</v>
      </c>
      <c r="F46" s="17">
        <f>SUM(F12:F45)</f>
        <v>0</v>
      </c>
    </row>
    <row r="47" spans="1:6" ht="49.5" customHeight="1" thickBot="1" x14ac:dyDescent="0.3"/>
    <row r="48" spans="1:6" ht="24" thickBot="1" x14ac:dyDescent="0.4">
      <c r="A48" s="85" t="s">
        <v>36</v>
      </c>
      <c r="B48" s="86"/>
      <c r="C48" s="56"/>
      <c r="D48" s="57"/>
    </row>
    <row r="49" spans="1:4" ht="24" thickBot="1" x14ac:dyDescent="0.3">
      <c r="A49" s="49">
        <v>2845959</v>
      </c>
      <c r="B49" s="50" t="s">
        <v>21</v>
      </c>
      <c r="C49" s="48"/>
      <c r="D49" s="34"/>
    </row>
    <row r="50" spans="1:4" ht="24" customHeight="1" thickBot="1" x14ac:dyDescent="0.3">
      <c r="A50" s="49">
        <v>2845955</v>
      </c>
      <c r="B50" s="50" t="s">
        <v>19</v>
      </c>
      <c r="C50" s="48"/>
      <c r="D50" s="34"/>
    </row>
    <row r="51" spans="1:4" ht="24" thickBot="1" x14ac:dyDescent="0.3">
      <c r="A51" s="49">
        <v>2728382</v>
      </c>
      <c r="B51" s="50" t="s">
        <v>8</v>
      </c>
      <c r="C51" s="48"/>
      <c r="D51" s="34"/>
    </row>
    <row r="52" spans="1:4" ht="24" thickBot="1" x14ac:dyDescent="0.3">
      <c r="A52" s="35">
        <v>2875891</v>
      </c>
      <c r="B52" s="43" t="s">
        <v>24</v>
      </c>
      <c r="C52" s="44"/>
      <c r="D52" s="14"/>
    </row>
  </sheetData>
  <mergeCells count="7">
    <mergeCell ref="A48:B48"/>
    <mergeCell ref="A1:F1"/>
    <mergeCell ref="A2:F2"/>
    <mergeCell ref="A3:F3"/>
    <mergeCell ref="A5:F5"/>
    <mergeCell ref="E9:F9"/>
    <mergeCell ref="B46:C46"/>
  </mergeCells>
  <conditionalFormatting sqref="D46">
    <cfRule type="cellIs" dxfId="188" priority="19" operator="greaterThan">
      <formula>0</formula>
    </cfRule>
    <cfRule type="cellIs" dxfId="187" priority="20" operator="greaterThan">
      <formula>10</formula>
    </cfRule>
    <cfRule type="cellIs" dxfId="186" priority="21" operator="greaterThan">
      <formula>0</formula>
    </cfRule>
  </conditionalFormatting>
  <conditionalFormatting sqref="E12:E45">
    <cfRule type="cellIs" dxfId="185" priority="16" operator="greaterThan">
      <formula>0</formula>
    </cfRule>
    <cfRule type="cellIs" dxfId="184" priority="17" operator="greaterThan">
      <formula>10</formula>
    </cfRule>
    <cfRule type="cellIs" dxfId="183" priority="18" operator="greaterThan">
      <formula>0</formula>
    </cfRule>
  </conditionalFormatting>
  <conditionalFormatting sqref="D52">
    <cfRule type="cellIs" dxfId="182" priority="4" operator="greaterThan">
      <formula>0</formula>
    </cfRule>
    <cfRule type="cellIs" dxfId="181" priority="5" operator="greaterThan">
      <formula>10</formula>
    </cfRule>
    <cfRule type="cellIs" dxfId="180" priority="6" operator="greaterThan">
      <formula>0</formula>
    </cfRule>
  </conditionalFormatting>
  <conditionalFormatting sqref="D49:D50 D52">
    <cfRule type="cellIs" dxfId="179" priority="13" operator="greaterThan">
      <formula>0</formula>
    </cfRule>
    <cfRule type="cellIs" dxfId="178" priority="14" operator="greaterThan">
      <formula>10</formula>
    </cfRule>
    <cfRule type="cellIs" dxfId="177" priority="15" operator="greaterThan">
      <formula>0</formula>
    </cfRule>
  </conditionalFormatting>
  <conditionalFormatting sqref="D51">
    <cfRule type="cellIs" dxfId="176" priority="10" operator="greaterThan">
      <formula>0</formula>
    </cfRule>
    <cfRule type="cellIs" dxfId="175" priority="11" operator="greaterThan">
      <formula>10</formula>
    </cfRule>
    <cfRule type="cellIs" dxfId="174" priority="12" operator="greaterThan">
      <formula>0</formula>
    </cfRule>
  </conditionalFormatting>
  <conditionalFormatting sqref="D51">
    <cfRule type="cellIs" dxfId="173" priority="7" operator="greaterThan">
      <formula>0</formula>
    </cfRule>
    <cfRule type="cellIs" dxfId="172" priority="8" operator="greaterThan">
      <formula>10</formula>
    </cfRule>
    <cfRule type="cellIs" dxfId="171" priority="9" operator="greaterThan">
      <formula>0</formula>
    </cfRule>
  </conditionalFormatting>
  <conditionalFormatting sqref="D12:D45">
    <cfRule type="cellIs" dxfId="170" priority="1" operator="greaterThan">
      <formula>0</formula>
    </cfRule>
    <cfRule type="cellIs" dxfId="169" priority="2" operator="greaterThan">
      <formula>10</formula>
    </cfRule>
    <cfRule type="cellIs" dxfId="168" priority="3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BC6B0-6C75-453C-AA7E-9F732C6D626D}">
  <sheetPr>
    <pageSetUpPr fitToPage="1"/>
  </sheetPr>
  <dimension ref="A1:F52"/>
  <sheetViews>
    <sheetView topLeftCell="A8" zoomScaleNormal="100" workbookViewId="0">
      <selection activeCell="D45" sqref="D45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hidden="1" customWidth="1"/>
    <col min="5" max="5" width="23.5703125" customWidth="1"/>
    <col min="6" max="6" width="38.85546875" customWidth="1"/>
  </cols>
  <sheetData>
    <row r="1" spans="1:6" ht="46.5" x14ac:dyDescent="0.7">
      <c r="A1" s="62" t="s">
        <v>31</v>
      </c>
      <c r="B1" s="63"/>
      <c r="C1" s="63"/>
      <c r="D1" s="63"/>
      <c r="E1" s="63"/>
      <c r="F1" s="64"/>
    </row>
    <row r="2" spans="1:6" ht="29.25" customHeight="1" x14ac:dyDescent="0.25">
      <c r="A2" s="75" t="s">
        <v>43</v>
      </c>
      <c r="B2" s="76"/>
      <c r="C2" s="76"/>
      <c r="D2" s="76"/>
      <c r="E2" s="76"/>
      <c r="F2" s="77"/>
    </row>
    <row r="3" spans="1:6" ht="47.25" thickBot="1" x14ac:dyDescent="0.3">
      <c r="A3" s="78" t="s">
        <v>42</v>
      </c>
      <c r="B3" s="79"/>
      <c r="C3" s="79"/>
      <c r="D3" s="79"/>
      <c r="E3" s="79"/>
      <c r="F3" s="80"/>
    </row>
    <row r="4" spans="1:6" ht="15.75" thickBot="1" x14ac:dyDescent="0.3"/>
    <row r="5" spans="1:6" ht="47.25" thickBot="1" x14ac:dyDescent="0.75">
      <c r="A5" s="65" t="s">
        <v>44</v>
      </c>
      <c r="B5" s="66"/>
      <c r="C5" s="66"/>
      <c r="D5" s="66"/>
      <c r="E5" s="66"/>
      <c r="F5" s="67"/>
    </row>
    <row r="7" spans="1:6" s="1" customFormat="1" ht="26.25" x14ac:dyDescent="0.4">
      <c r="A7" s="11" t="s">
        <v>45</v>
      </c>
      <c r="B7" s="18"/>
      <c r="D7" s="46"/>
      <c r="E7" s="88"/>
      <c r="F7" s="88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7" t="str">
        <f>+'BON DE PREPARATION'!B8</f>
        <v>ZOUBIRI AMINE</v>
      </c>
      <c r="F9" s="87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1">
        <v>178</v>
      </c>
      <c r="E12" s="15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178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303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279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113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31">
        <v>795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31">
        <v>725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1">
        <v>815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1">
        <v>378</v>
      </c>
      <c r="E43" s="31"/>
      <c r="F43" s="7">
        <f t="shared" si="0"/>
        <v>0</v>
      </c>
    </row>
    <row r="44" spans="1:6" ht="30" customHeight="1" x14ac:dyDescent="0.25">
      <c r="A44" s="39" t="s">
        <v>63</v>
      </c>
      <c r="B44" s="30" t="s">
        <v>64</v>
      </c>
      <c r="C44" s="38">
        <v>10</v>
      </c>
      <c r="D44" s="31">
        <v>378</v>
      </c>
      <c r="E44" s="31"/>
      <c r="F44" s="7">
        <f t="shared" si="0"/>
        <v>0</v>
      </c>
    </row>
    <row r="45" spans="1:6" ht="30" customHeight="1" x14ac:dyDescent="0.25">
      <c r="A45" s="39">
        <v>2940804</v>
      </c>
      <c r="B45" s="30" t="s">
        <v>65</v>
      </c>
      <c r="C45" s="38">
        <v>3</v>
      </c>
      <c r="D45" s="31">
        <v>1195</v>
      </c>
      <c r="E45" s="31"/>
      <c r="F45" s="7">
        <f t="shared" si="0"/>
        <v>0</v>
      </c>
    </row>
    <row r="46" spans="1:6" ht="42.75" customHeight="1" x14ac:dyDescent="0.35">
      <c r="A46" s="8"/>
      <c r="B46" s="81" t="s">
        <v>29</v>
      </c>
      <c r="C46" s="82"/>
      <c r="D46" s="10">
        <f>SUM(E14:E45)</f>
        <v>0</v>
      </c>
      <c r="E46" s="9" t="s">
        <v>30</v>
      </c>
      <c r="F46" s="17">
        <f>SUM(F12:F45)</f>
        <v>0</v>
      </c>
    </row>
    <row r="47" spans="1:6" ht="49.5" customHeight="1" thickBot="1" x14ac:dyDescent="0.3"/>
    <row r="48" spans="1:6" ht="24" thickBot="1" x14ac:dyDescent="0.4">
      <c r="A48" s="85" t="s">
        <v>36</v>
      </c>
      <c r="B48" s="86"/>
      <c r="C48" s="56"/>
      <c r="D48" s="57"/>
    </row>
    <row r="49" spans="1:4" ht="24" thickBot="1" x14ac:dyDescent="0.3">
      <c r="A49" s="32">
        <v>2845959</v>
      </c>
      <c r="B49" s="33" t="s">
        <v>21</v>
      </c>
      <c r="C49" s="40"/>
      <c r="D49" s="34"/>
    </row>
    <row r="50" spans="1:4" ht="24" customHeight="1" thickBot="1" x14ac:dyDescent="0.3">
      <c r="A50" s="5">
        <v>2845955</v>
      </c>
      <c r="B50" s="6" t="s">
        <v>19</v>
      </c>
      <c r="C50" s="40"/>
      <c r="D50" s="34"/>
    </row>
    <row r="51" spans="1:4" ht="24" thickBot="1" x14ac:dyDescent="0.3">
      <c r="A51" s="35">
        <v>2728382</v>
      </c>
      <c r="B51" s="36" t="s">
        <v>8</v>
      </c>
      <c r="C51" s="40"/>
      <c r="D51" s="34"/>
    </row>
    <row r="52" spans="1:4" ht="24" thickBot="1" x14ac:dyDescent="0.3">
      <c r="A52" s="35">
        <v>2875891</v>
      </c>
      <c r="B52" s="43" t="s">
        <v>24</v>
      </c>
      <c r="C52" s="44"/>
      <c r="D52" s="14"/>
    </row>
  </sheetData>
  <mergeCells count="8">
    <mergeCell ref="B46:C46"/>
    <mergeCell ref="A48:B48"/>
    <mergeCell ref="A1:F1"/>
    <mergeCell ref="A2:F2"/>
    <mergeCell ref="A3:F3"/>
    <mergeCell ref="A5:F5"/>
    <mergeCell ref="E7:F7"/>
    <mergeCell ref="E9:F9"/>
  </mergeCells>
  <conditionalFormatting sqref="D46">
    <cfRule type="cellIs" dxfId="167" priority="19" operator="greaterThan">
      <formula>0</formula>
    </cfRule>
    <cfRule type="cellIs" dxfId="166" priority="20" operator="greaterThan">
      <formula>10</formula>
    </cfRule>
    <cfRule type="cellIs" dxfId="165" priority="21" operator="greaterThan">
      <formula>0</formula>
    </cfRule>
  </conditionalFormatting>
  <conditionalFormatting sqref="E12:E45">
    <cfRule type="cellIs" dxfId="164" priority="16" operator="greaterThan">
      <formula>0</formula>
    </cfRule>
    <cfRule type="cellIs" dxfId="163" priority="17" operator="greaterThan">
      <formula>10</formula>
    </cfRule>
    <cfRule type="cellIs" dxfId="162" priority="18" operator="greaterThan">
      <formula>0</formula>
    </cfRule>
  </conditionalFormatting>
  <conditionalFormatting sqref="D52">
    <cfRule type="cellIs" dxfId="161" priority="4" operator="greaterThan">
      <formula>0</formula>
    </cfRule>
    <cfRule type="cellIs" dxfId="160" priority="5" operator="greaterThan">
      <formula>10</formula>
    </cfRule>
    <cfRule type="cellIs" dxfId="159" priority="6" operator="greaterThan">
      <formula>0</formula>
    </cfRule>
  </conditionalFormatting>
  <conditionalFormatting sqref="D49:D50 D52">
    <cfRule type="cellIs" dxfId="158" priority="13" operator="greaterThan">
      <formula>0</formula>
    </cfRule>
    <cfRule type="cellIs" dxfId="157" priority="14" operator="greaterThan">
      <formula>10</formula>
    </cfRule>
    <cfRule type="cellIs" dxfId="156" priority="15" operator="greaterThan">
      <formula>0</formula>
    </cfRule>
  </conditionalFormatting>
  <conditionalFormatting sqref="D51">
    <cfRule type="cellIs" dxfId="155" priority="10" operator="greaterThan">
      <formula>0</formula>
    </cfRule>
    <cfRule type="cellIs" dxfId="154" priority="11" operator="greaterThan">
      <formula>10</formula>
    </cfRule>
    <cfRule type="cellIs" dxfId="153" priority="12" operator="greaterThan">
      <formula>0</formula>
    </cfRule>
  </conditionalFormatting>
  <conditionalFormatting sqref="D51">
    <cfRule type="cellIs" dxfId="152" priority="7" operator="greaterThan">
      <formula>0</formula>
    </cfRule>
    <cfRule type="cellIs" dxfId="151" priority="8" operator="greaterThan">
      <formula>10</formula>
    </cfRule>
    <cfRule type="cellIs" dxfId="150" priority="9" operator="greaterThan">
      <formula>0</formula>
    </cfRule>
  </conditionalFormatting>
  <conditionalFormatting sqref="D12:D45">
    <cfRule type="cellIs" dxfId="149" priority="1" operator="greaterThan">
      <formula>0</formula>
    </cfRule>
    <cfRule type="cellIs" dxfId="148" priority="2" operator="greaterThan">
      <formula>10</formula>
    </cfRule>
    <cfRule type="cellIs" dxfId="147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CED38-966A-44C6-83DC-3961C2ACE15B}">
  <sheetPr>
    <pageSetUpPr fitToPage="1"/>
  </sheetPr>
  <dimension ref="A1:F52"/>
  <sheetViews>
    <sheetView topLeftCell="A8" zoomScaleNormal="100" workbookViewId="0">
      <selection activeCell="D45" sqref="D45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hidden="1" customWidth="1"/>
    <col min="5" max="5" width="23.5703125" customWidth="1"/>
    <col min="6" max="6" width="38.85546875" customWidth="1"/>
  </cols>
  <sheetData>
    <row r="1" spans="1:6" ht="46.5" x14ac:dyDescent="0.7">
      <c r="A1" s="62" t="s">
        <v>31</v>
      </c>
      <c r="B1" s="63"/>
      <c r="C1" s="63"/>
      <c r="D1" s="63"/>
      <c r="E1" s="63"/>
      <c r="F1" s="64"/>
    </row>
    <row r="2" spans="1:6" ht="29.25" customHeight="1" x14ac:dyDescent="0.25">
      <c r="A2" s="75" t="s">
        <v>43</v>
      </c>
      <c r="B2" s="76"/>
      <c r="C2" s="76"/>
      <c r="D2" s="76"/>
      <c r="E2" s="76"/>
      <c r="F2" s="77"/>
    </row>
    <row r="3" spans="1:6" ht="47.25" thickBot="1" x14ac:dyDescent="0.3">
      <c r="A3" s="78" t="s">
        <v>42</v>
      </c>
      <c r="B3" s="79"/>
      <c r="C3" s="79"/>
      <c r="D3" s="79"/>
      <c r="E3" s="79"/>
      <c r="F3" s="80"/>
    </row>
    <row r="4" spans="1:6" ht="15.75" thickBot="1" x14ac:dyDescent="0.3"/>
    <row r="5" spans="1:6" ht="47.25" thickBot="1" x14ac:dyDescent="0.75">
      <c r="A5" s="65" t="s">
        <v>44</v>
      </c>
      <c r="B5" s="66"/>
      <c r="C5" s="66"/>
      <c r="D5" s="66"/>
      <c r="E5" s="66"/>
      <c r="F5" s="67"/>
    </row>
    <row r="7" spans="1:6" s="1" customFormat="1" ht="26.25" x14ac:dyDescent="0.4">
      <c r="A7" s="11" t="s">
        <v>45</v>
      </c>
      <c r="B7" s="18"/>
      <c r="D7" s="46"/>
      <c r="E7" s="88"/>
      <c r="F7" s="88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7" t="str">
        <f>+'BON DE PREPARATION'!B8</f>
        <v>ZOUBIRI AMINE</v>
      </c>
      <c r="F9" s="87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1">
        <v>178</v>
      </c>
      <c r="E12" s="15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178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303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279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113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31">
        <v>795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31">
        <v>725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1">
        <v>815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1">
        <v>378</v>
      </c>
      <c r="E43" s="31"/>
      <c r="F43" s="7">
        <f t="shared" si="0"/>
        <v>0</v>
      </c>
    </row>
    <row r="44" spans="1:6" ht="30" customHeight="1" x14ac:dyDescent="0.25">
      <c r="A44" s="39" t="s">
        <v>63</v>
      </c>
      <c r="B44" s="30" t="s">
        <v>64</v>
      </c>
      <c r="C44" s="38">
        <v>10</v>
      </c>
      <c r="D44" s="31">
        <v>378</v>
      </c>
      <c r="E44" s="31"/>
      <c r="F44" s="7">
        <f t="shared" si="0"/>
        <v>0</v>
      </c>
    </row>
    <row r="45" spans="1:6" ht="30" customHeight="1" x14ac:dyDescent="0.25">
      <c r="A45" s="39">
        <v>2940804</v>
      </c>
      <c r="B45" s="30" t="s">
        <v>65</v>
      </c>
      <c r="C45" s="38">
        <v>3</v>
      </c>
      <c r="D45" s="31">
        <v>1195</v>
      </c>
      <c r="E45" s="31"/>
      <c r="F45" s="7">
        <f t="shared" si="0"/>
        <v>0</v>
      </c>
    </row>
    <row r="46" spans="1:6" ht="42.75" customHeight="1" x14ac:dyDescent="0.35">
      <c r="A46" s="8"/>
      <c r="B46" s="81" t="s">
        <v>29</v>
      </c>
      <c r="C46" s="82"/>
      <c r="D46" s="10">
        <f>SUM(E14:E45)</f>
        <v>0</v>
      </c>
      <c r="E46" s="9" t="s">
        <v>30</v>
      </c>
      <c r="F46" s="17">
        <f>SUM(F12:F45)</f>
        <v>0</v>
      </c>
    </row>
    <row r="47" spans="1:6" ht="49.5" customHeight="1" thickBot="1" x14ac:dyDescent="0.3"/>
    <row r="48" spans="1:6" ht="24" thickBot="1" x14ac:dyDescent="0.4">
      <c r="A48" s="85" t="s">
        <v>36</v>
      </c>
      <c r="B48" s="86"/>
      <c r="C48" s="56"/>
      <c r="D48" s="57"/>
    </row>
    <row r="49" spans="1:4" ht="24" thickBot="1" x14ac:dyDescent="0.3">
      <c r="A49" s="32">
        <v>2845959</v>
      </c>
      <c r="B49" s="33" t="s">
        <v>21</v>
      </c>
      <c r="C49" s="40"/>
      <c r="D49" s="34"/>
    </row>
    <row r="50" spans="1:4" ht="24" customHeight="1" thickBot="1" x14ac:dyDescent="0.3">
      <c r="A50" s="5">
        <v>2845955</v>
      </c>
      <c r="B50" s="6" t="s">
        <v>19</v>
      </c>
      <c r="C50" s="40"/>
      <c r="D50" s="34"/>
    </row>
    <row r="51" spans="1:4" ht="24" thickBot="1" x14ac:dyDescent="0.3">
      <c r="A51" s="35">
        <v>2728382</v>
      </c>
      <c r="B51" s="36" t="s">
        <v>8</v>
      </c>
      <c r="C51" s="40"/>
      <c r="D51" s="34"/>
    </row>
    <row r="52" spans="1:4" ht="24" thickBot="1" x14ac:dyDescent="0.3">
      <c r="A52" s="35">
        <v>2875891</v>
      </c>
      <c r="B52" s="43" t="s">
        <v>24</v>
      </c>
      <c r="C52" s="44"/>
      <c r="D52" s="14"/>
    </row>
  </sheetData>
  <mergeCells count="8">
    <mergeCell ref="B46:C46"/>
    <mergeCell ref="A48:B48"/>
    <mergeCell ref="A1:F1"/>
    <mergeCell ref="A2:F2"/>
    <mergeCell ref="A3:F3"/>
    <mergeCell ref="A5:F5"/>
    <mergeCell ref="E7:F7"/>
    <mergeCell ref="E9:F9"/>
  </mergeCells>
  <conditionalFormatting sqref="D46">
    <cfRule type="cellIs" dxfId="146" priority="19" operator="greaterThan">
      <formula>0</formula>
    </cfRule>
    <cfRule type="cellIs" dxfId="145" priority="20" operator="greaterThan">
      <formula>10</formula>
    </cfRule>
    <cfRule type="cellIs" dxfId="144" priority="21" operator="greaterThan">
      <formula>0</formula>
    </cfRule>
  </conditionalFormatting>
  <conditionalFormatting sqref="E12:E45">
    <cfRule type="cellIs" dxfId="143" priority="16" operator="greaterThan">
      <formula>0</formula>
    </cfRule>
    <cfRule type="cellIs" dxfId="142" priority="17" operator="greaterThan">
      <formula>10</formula>
    </cfRule>
    <cfRule type="cellIs" dxfId="141" priority="18" operator="greaterThan">
      <formula>0</formula>
    </cfRule>
  </conditionalFormatting>
  <conditionalFormatting sqref="D52">
    <cfRule type="cellIs" dxfId="140" priority="4" operator="greaterThan">
      <formula>0</formula>
    </cfRule>
    <cfRule type="cellIs" dxfId="139" priority="5" operator="greaterThan">
      <formula>10</formula>
    </cfRule>
    <cfRule type="cellIs" dxfId="138" priority="6" operator="greaterThan">
      <formula>0</formula>
    </cfRule>
  </conditionalFormatting>
  <conditionalFormatting sqref="D49:D50 D52">
    <cfRule type="cellIs" dxfId="137" priority="13" operator="greaterThan">
      <formula>0</formula>
    </cfRule>
    <cfRule type="cellIs" dxfId="136" priority="14" operator="greaterThan">
      <formula>10</formula>
    </cfRule>
    <cfRule type="cellIs" dxfId="135" priority="15" operator="greaterThan">
      <formula>0</formula>
    </cfRule>
  </conditionalFormatting>
  <conditionalFormatting sqref="D51">
    <cfRule type="cellIs" dxfId="134" priority="10" operator="greaterThan">
      <formula>0</formula>
    </cfRule>
    <cfRule type="cellIs" dxfId="133" priority="11" operator="greaterThan">
      <formula>10</formula>
    </cfRule>
    <cfRule type="cellIs" dxfId="132" priority="12" operator="greaterThan">
      <formula>0</formula>
    </cfRule>
  </conditionalFormatting>
  <conditionalFormatting sqref="D51">
    <cfRule type="cellIs" dxfId="131" priority="7" operator="greaterThan">
      <formula>0</formula>
    </cfRule>
    <cfRule type="cellIs" dxfId="130" priority="8" operator="greaterThan">
      <formula>10</formula>
    </cfRule>
    <cfRule type="cellIs" dxfId="129" priority="9" operator="greaterThan">
      <formula>0</formula>
    </cfRule>
  </conditionalFormatting>
  <conditionalFormatting sqref="D12:D45">
    <cfRule type="cellIs" dxfId="128" priority="1" operator="greaterThan">
      <formula>0</formula>
    </cfRule>
    <cfRule type="cellIs" dxfId="127" priority="2" operator="greaterThan">
      <formula>10</formula>
    </cfRule>
    <cfRule type="cellIs" dxfId="126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86ADC-5A3C-4DF3-97D4-3A25C790E029}">
  <sheetPr>
    <pageSetUpPr fitToPage="1"/>
  </sheetPr>
  <dimension ref="A1:F52"/>
  <sheetViews>
    <sheetView topLeftCell="A8" zoomScaleNormal="100" workbookViewId="0">
      <selection activeCell="D45" sqref="D45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hidden="1" customWidth="1"/>
    <col min="5" max="5" width="23.5703125" customWidth="1"/>
    <col min="6" max="6" width="38.85546875" customWidth="1"/>
  </cols>
  <sheetData>
    <row r="1" spans="1:6" ht="46.5" x14ac:dyDescent="0.7">
      <c r="A1" s="62" t="s">
        <v>31</v>
      </c>
      <c r="B1" s="63"/>
      <c r="C1" s="63"/>
      <c r="D1" s="63"/>
      <c r="E1" s="63"/>
      <c r="F1" s="64"/>
    </row>
    <row r="2" spans="1:6" ht="29.25" customHeight="1" x14ac:dyDescent="0.25">
      <c r="A2" s="75" t="s">
        <v>43</v>
      </c>
      <c r="B2" s="76"/>
      <c r="C2" s="76"/>
      <c r="D2" s="76"/>
      <c r="E2" s="76"/>
      <c r="F2" s="77"/>
    </row>
    <row r="3" spans="1:6" ht="47.25" thickBot="1" x14ac:dyDescent="0.3">
      <c r="A3" s="78" t="s">
        <v>42</v>
      </c>
      <c r="B3" s="79"/>
      <c r="C3" s="79"/>
      <c r="D3" s="79"/>
      <c r="E3" s="79"/>
      <c r="F3" s="80"/>
    </row>
    <row r="4" spans="1:6" ht="15.75" thickBot="1" x14ac:dyDescent="0.3"/>
    <row r="5" spans="1:6" ht="47.25" thickBot="1" x14ac:dyDescent="0.75">
      <c r="A5" s="65" t="s">
        <v>44</v>
      </c>
      <c r="B5" s="66"/>
      <c r="C5" s="66"/>
      <c r="D5" s="66"/>
      <c r="E5" s="66"/>
      <c r="F5" s="67"/>
    </row>
    <row r="7" spans="1:6" s="1" customFormat="1" ht="26.25" x14ac:dyDescent="0.4">
      <c r="A7" s="11" t="s">
        <v>45</v>
      </c>
      <c r="B7" s="18"/>
      <c r="D7" s="46"/>
      <c r="E7" s="88"/>
      <c r="F7" s="88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7" t="str">
        <f>+'BON DE PREPARATION'!B8</f>
        <v>ZOUBIRI AMINE</v>
      </c>
      <c r="F9" s="87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1">
        <v>178</v>
      </c>
      <c r="E12" s="15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178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303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279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113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31">
        <v>795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31">
        <v>725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1">
        <v>815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1">
        <v>378</v>
      </c>
      <c r="E43" s="31"/>
      <c r="F43" s="7">
        <f t="shared" si="0"/>
        <v>0</v>
      </c>
    </row>
    <row r="44" spans="1:6" ht="30" customHeight="1" x14ac:dyDescent="0.25">
      <c r="A44" s="39" t="s">
        <v>63</v>
      </c>
      <c r="B44" s="30" t="s">
        <v>64</v>
      </c>
      <c r="C44" s="38">
        <v>10</v>
      </c>
      <c r="D44" s="31">
        <v>378</v>
      </c>
      <c r="E44" s="31"/>
      <c r="F44" s="7">
        <f t="shared" si="0"/>
        <v>0</v>
      </c>
    </row>
    <row r="45" spans="1:6" ht="30" customHeight="1" x14ac:dyDescent="0.25">
      <c r="A45" s="39">
        <v>2940804</v>
      </c>
      <c r="B45" s="30" t="s">
        <v>65</v>
      </c>
      <c r="C45" s="38">
        <v>3</v>
      </c>
      <c r="D45" s="31">
        <v>1195</v>
      </c>
      <c r="E45" s="31"/>
      <c r="F45" s="7">
        <f t="shared" si="0"/>
        <v>0</v>
      </c>
    </row>
    <row r="46" spans="1:6" ht="42.75" customHeight="1" x14ac:dyDescent="0.35">
      <c r="A46" s="8"/>
      <c r="B46" s="81" t="s">
        <v>29</v>
      </c>
      <c r="C46" s="82"/>
      <c r="D46" s="10">
        <f>SUM(E14:E45)</f>
        <v>0</v>
      </c>
      <c r="E46" s="9" t="s">
        <v>30</v>
      </c>
      <c r="F46" s="17">
        <f>SUM(F12:F45)</f>
        <v>0</v>
      </c>
    </row>
    <row r="47" spans="1:6" ht="49.5" customHeight="1" thickBot="1" x14ac:dyDescent="0.3"/>
    <row r="48" spans="1:6" ht="24" thickBot="1" x14ac:dyDescent="0.4">
      <c r="A48" s="85" t="s">
        <v>36</v>
      </c>
      <c r="B48" s="86"/>
      <c r="C48" s="56"/>
      <c r="D48" s="57"/>
    </row>
    <row r="49" spans="1:4" ht="24" thickBot="1" x14ac:dyDescent="0.3">
      <c r="A49" s="32">
        <v>2845959</v>
      </c>
      <c r="B49" s="33" t="s">
        <v>21</v>
      </c>
      <c r="C49" s="40"/>
      <c r="D49" s="34"/>
    </row>
    <row r="50" spans="1:4" ht="24" customHeight="1" thickBot="1" x14ac:dyDescent="0.3">
      <c r="A50" s="5">
        <v>2845955</v>
      </c>
      <c r="B50" s="6" t="s">
        <v>19</v>
      </c>
      <c r="C50" s="40"/>
      <c r="D50" s="34"/>
    </row>
    <row r="51" spans="1:4" ht="24" thickBot="1" x14ac:dyDescent="0.3">
      <c r="A51" s="35">
        <v>2728382</v>
      </c>
      <c r="B51" s="36" t="s">
        <v>8</v>
      </c>
      <c r="C51" s="40"/>
      <c r="D51" s="34"/>
    </row>
    <row r="52" spans="1:4" ht="24" thickBot="1" x14ac:dyDescent="0.3">
      <c r="A52" s="35">
        <v>2875891</v>
      </c>
      <c r="B52" s="43" t="s">
        <v>24</v>
      </c>
      <c r="C52" s="44"/>
      <c r="D52" s="14"/>
    </row>
  </sheetData>
  <mergeCells count="8">
    <mergeCell ref="B46:C46"/>
    <mergeCell ref="A48:B48"/>
    <mergeCell ref="A1:F1"/>
    <mergeCell ref="A2:F2"/>
    <mergeCell ref="A3:F3"/>
    <mergeCell ref="A5:F5"/>
    <mergeCell ref="E7:F7"/>
    <mergeCell ref="E9:F9"/>
  </mergeCells>
  <conditionalFormatting sqref="D46">
    <cfRule type="cellIs" dxfId="125" priority="19" operator="greaterThan">
      <formula>0</formula>
    </cfRule>
    <cfRule type="cellIs" dxfId="124" priority="20" operator="greaterThan">
      <formula>10</formula>
    </cfRule>
    <cfRule type="cellIs" dxfId="123" priority="21" operator="greaterThan">
      <formula>0</formula>
    </cfRule>
  </conditionalFormatting>
  <conditionalFormatting sqref="E12:E45">
    <cfRule type="cellIs" dxfId="122" priority="16" operator="greaterThan">
      <formula>0</formula>
    </cfRule>
    <cfRule type="cellIs" dxfId="121" priority="17" operator="greaterThan">
      <formula>10</formula>
    </cfRule>
    <cfRule type="cellIs" dxfId="120" priority="18" operator="greaterThan">
      <formula>0</formula>
    </cfRule>
  </conditionalFormatting>
  <conditionalFormatting sqref="D52">
    <cfRule type="cellIs" dxfId="119" priority="4" operator="greaterThan">
      <formula>0</formula>
    </cfRule>
    <cfRule type="cellIs" dxfId="118" priority="5" operator="greaterThan">
      <formula>10</formula>
    </cfRule>
    <cfRule type="cellIs" dxfId="117" priority="6" operator="greaterThan">
      <formula>0</formula>
    </cfRule>
  </conditionalFormatting>
  <conditionalFormatting sqref="D49:D50 D52">
    <cfRule type="cellIs" dxfId="116" priority="13" operator="greaterThan">
      <formula>0</formula>
    </cfRule>
    <cfRule type="cellIs" dxfId="115" priority="14" operator="greaterThan">
      <formula>10</formula>
    </cfRule>
    <cfRule type="cellIs" dxfId="114" priority="15" operator="greaterThan">
      <formula>0</formula>
    </cfRule>
  </conditionalFormatting>
  <conditionalFormatting sqref="D51">
    <cfRule type="cellIs" dxfId="113" priority="10" operator="greaterThan">
      <formula>0</formula>
    </cfRule>
    <cfRule type="cellIs" dxfId="112" priority="11" operator="greaterThan">
      <formula>10</formula>
    </cfRule>
    <cfRule type="cellIs" dxfId="111" priority="12" operator="greaterThan">
      <formula>0</formula>
    </cfRule>
  </conditionalFormatting>
  <conditionalFormatting sqref="D51">
    <cfRule type="cellIs" dxfId="110" priority="7" operator="greaterThan">
      <formula>0</formula>
    </cfRule>
    <cfRule type="cellIs" dxfId="109" priority="8" operator="greaterThan">
      <formula>10</formula>
    </cfRule>
    <cfRule type="cellIs" dxfId="108" priority="9" operator="greaterThan">
      <formula>0</formula>
    </cfRule>
  </conditionalFormatting>
  <conditionalFormatting sqref="D12:D45">
    <cfRule type="cellIs" dxfId="107" priority="1" operator="greaterThan">
      <formula>0</formula>
    </cfRule>
    <cfRule type="cellIs" dxfId="106" priority="2" operator="greaterThan">
      <formula>10</formula>
    </cfRule>
    <cfRule type="cellIs" dxfId="105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A7C03-ADAF-4BDB-874A-CB27A94CFFF5}">
  <sheetPr>
    <pageSetUpPr fitToPage="1"/>
  </sheetPr>
  <dimension ref="A1:F52"/>
  <sheetViews>
    <sheetView topLeftCell="A8" zoomScaleNormal="100" workbookViewId="0">
      <selection activeCell="D45" sqref="D45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hidden="1" customWidth="1"/>
    <col min="5" max="5" width="23.5703125" customWidth="1"/>
    <col min="6" max="6" width="38.85546875" customWidth="1"/>
  </cols>
  <sheetData>
    <row r="1" spans="1:6" ht="46.5" x14ac:dyDescent="0.7">
      <c r="A1" s="62" t="s">
        <v>31</v>
      </c>
      <c r="B1" s="63"/>
      <c r="C1" s="63"/>
      <c r="D1" s="63"/>
      <c r="E1" s="63"/>
      <c r="F1" s="64"/>
    </row>
    <row r="2" spans="1:6" ht="29.25" customHeight="1" x14ac:dyDescent="0.25">
      <c r="A2" s="75" t="s">
        <v>43</v>
      </c>
      <c r="B2" s="76"/>
      <c r="C2" s="76"/>
      <c r="D2" s="76"/>
      <c r="E2" s="76"/>
      <c r="F2" s="77"/>
    </row>
    <row r="3" spans="1:6" ht="47.25" thickBot="1" x14ac:dyDescent="0.3">
      <c r="A3" s="78" t="s">
        <v>42</v>
      </c>
      <c r="B3" s="79"/>
      <c r="C3" s="79"/>
      <c r="D3" s="79"/>
      <c r="E3" s="79"/>
      <c r="F3" s="80"/>
    </row>
    <row r="4" spans="1:6" ht="15.75" thickBot="1" x14ac:dyDescent="0.3"/>
    <row r="5" spans="1:6" ht="47.25" thickBot="1" x14ac:dyDescent="0.75">
      <c r="A5" s="65" t="s">
        <v>44</v>
      </c>
      <c r="B5" s="66"/>
      <c r="C5" s="66"/>
      <c r="D5" s="66"/>
      <c r="E5" s="66"/>
      <c r="F5" s="67"/>
    </row>
    <row r="7" spans="1:6" s="1" customFormat="1" ht="26.25" x14ac:dyDescent="0.4">
      <c r="A7" s="11" t="s">
        <v>45</v>
      </c>
      <c r="B7" s="18"/>
      <c r="D7" s="46"/>
      <c r="E7" s="88"/>
      <c r="F7" s="88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7" t="str">
        <f>+'BON DE PREPARATION'!B8</f>
        <v>ZOUBIRI AMINE</v>
      </c>
      <c r="F9" s="87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1">
        <v>178</v>
      </c>
      <c r="E12" s="15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178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303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279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113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31">
        <v>795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31">
        <v>725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1">
        <v>815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1">
        <v>378</v>
      </c>
      <c r="E43" s="31"/>
      <c r="F43" s="7">
        <f t="shared" si="0"/>
        <v>0</v>
      </c>
    </row>
    <row r="44" spans="1:6" ht="30" customHeight="1" x14ac:dyDescent="0.25">
      <c r="A44" s="39" t="s">
        <v>63</v>
      </c>
      <c r="B44" s="30" t="s">
        <v>64</v>
      </c>
      <c r="C44" s="38">
        <v>10</v>
      </c>
      <c r="D44" s="31">
        <v>378</v>
      </c>
      <c r="E44" s="31"/>
      <c r="F44" s="7">
        <f t="shared" si="0"/>
        <v>0</v>
      </c>
    </row>
    <row r="45" spans="1:6" ht="30" customHeight="1" x14ac:dyDescent="0.25">
      <c r="A45" s="39">
        <v>2940804</v>
      </c>
      <c r="B45" s="30" t="s">
        <v>65</v>
      </c>
      <c r="C45" s="38">
        <v>3</v>
      </c>
      <c r="D45" s="31">
        <v>1195</v>
      </c>
      <c r="E45" s="31"/>
      <c r="F45" s="7">
        <f t="shared" si="0"/>
        <v>0</v>
      </c>
    </row>
    <row r="46" spans="1:6" ht="42.75" customHeight="1" x14ac:dyDescent="0.35">
      <c r="A46" s="8"/>
      <c r="B46" s="81" t="s">
        <v>29</v>
      </c>
      <c r="C46" s="82"/>
      <c r="D46" s="10">
        <f>SUM(E14:E45)</f>
        <v>0</v>
      </c>
      <c r="E46" s="9" t="s">
        <v>30</v>
      </c>
      <c r="F46" s="17">
        <f>SUM(F12:F45)</f>
        <v>0</v>
      </c>
    </row>
    <row r="47" spans="1:6" ht="49.5" customHeight="1" thickBot="1" x14ac:dyDescent="0.3"/>
    <row r="48" spans="1:6" ht="24" thickBot="1" x14ac:dyDescent="0.4">
      <c r="A48" s="85" t="s">
        <v>36</v>
      </c>
      <c r="B48" s="86"/>
      <c r="C48" s="56"/>
      <c r="D48" s="57"/>
    </row>
    <row r="49" spans="1:4" ht="24" thickBot="1" x14ac:dyDescent="0.3">
      <c r="A49" s="32">
        <v>2845959</v>
      </c>
      <c r="B49" s="33" t="s">
        <v>21</v>
      </c>
      <c r="C49" s="40"/>
      <c r="D49" s="34"/>
    </row>
    <row r="50" spans="1:4" ht="24" customHeight="1" thickBot="1" x14ac:dyDescent="0.3">
      <c r="A50" s="5">
        <v>2845955</v>
      </c>
      <c r="B50" s="6" t="s">
        <v>19</v>
      </c>
      <c r="C50" s="40"/>
      <c r="D50" s="34"/>
    </row>
    <row r="51" spans="1:4" ht="24" thickBot="1" x14ac:dyDescent="0.3">
      <c r="A51" s="35">
        <v>2728382</v>
      </c>
      <c r="B51" s="36" t="s">
        <v>8</v>
      </c>
      <c r="C51" s="40"/>
      <c r="D51" s="34"/>
    </row>
    <row r="52" spans="1:4" ht="24" thickBot="1" x14ac:dyDescent="0.3">
      <c r="A52" s="35">
        <v>2875891</v>
      </c>
      <c r="B52" s="43" t="s">
        <v>24</v>
      </c>
      <c r="C52" s="44"/>
      <c r="D52" s="14"/>
    </row>
  </sheetData>
  <mergeCells count="8">
    <mergeCell ref="B46:C46"/>
    <mergeCell ref="A48:B48"/>
    <mergeCell ref="A1:F1"/>
    <mergeCell ref="A2:F2"/>
    <mergeCell ref="A3:F3"/>
    <mergeCell ref="A5:F5"/>
    <mergeCell ref="E7:F7"/>
    <mergeCell ref="E9:F9"/>
  </mergeCells>
  <conditionalFormatting sqref="D46">
    <cfRule type="cellIs" dxfId="104" priority="19" operator="greaterThan">
      <formula>0</formula>
    </cfRule>
    <cfRule type="cellIs" dxfId="103" priority="20" operator="greaterThan">
      <formula>10</formula>
    </cfRule>
    <cfRule type="cellIs" dxfId="102" priority="21" operator="greaterThan">
      <formula>0</formula>
    </cfRule>
  </conditionalFormatting>
  <conditionalFormatting sqref="E12:E45">
    <cfRule type="cellIs" dxfId="101" priority="16" operator="greaterThan">
      <formula>0</formula>
    </cfRule>
    <cfRule type="cellIs" dxfId="100" priority="17" operator="greaterThan">
      <formula>10</formula>
    </cfRule>
    <cfRule type="cellIs" dxfId="99" priority="18" operator="greaterThan">
      <formula>0</formula>
    </cfRule>
  </conditionalFormatting>
  <conditionalFormatting sqref="D52">
    <cfRule type="cellIs" dxfId="98" priority="4" operator="greaterThan">
      <formula>0</formula>
    </cfRule>
    <cfRule type="cellIs" dxfId="97" priority="5" operator="greaterThan">
      <formula>10</formula>
    </cfRule>
    <cfRule type="cellIs" dxfId="96" priority="6" operator="greaterThan">
      <formula>0</formula>
    </cfRule>
  </conditionalFormatting>
  <conditionalFormatting sqref="D49:D50 D52">
    <cfRule type="cellIs" dxfId="95" priority="13" operator="greaterThan">
      <formula>0</formula>
    </cfRule>
    <cfRule type="cellIs" dxfId="94" priority="14" operator="greaterThan">
      <formula>10</formula>
    </cfRule>
    <cfRule type="cellIs" dxfId="93" priority="15" operator="greaterThan">
      <formula>0</formula>
    </cfRule>
  </conditionalFormatting>
  <conditionalFormatting sqref="D51">
    <cfRule type="cellIs" dxfId="92" priority="10" operator="greaterThan">
      <formula>0</formula>
    </cfRule>
    <cfRule type="cellIs" dxfId="91" priority="11" operator="greaterThan">
      <formula>10</formula>
    </cfRule>
    <cfRule type="cellIs" dxfId="90" priority="12" operator="greaterThan">
      <formula>0</formula>
    </cfRule>
  </conditionalFormatting>
  <conditionalFormatting sqref="D51">
    <cfRule type="cellIs" dxfId="89" priority="7" operator="greaterThan">
      <formula>0</formula>
    </cfRule>
    <cfRule type="cellIs" dxfId="88" priority="8" operator="greaterThan">
      <formula>10</formula>
    </cfRule>
    <cfRule type="cellIs" dxfId="87" priority="9" operator="greaterThan">
      <formula>0</formula>
    </cfRule>
  </conditionalFormatting>
  <conditionalFormatting sqref="D12:D45">
    <cfRule type="cellIs" dxfId="86" priority="1" operator="greaterThan">
      <formula>0</formula>
    </cfRule>
    <cfRule type="cellIs" dxfId="85" priority="2" operator="greaterThan">
      <formula>10</formula>
    </cfRule>
    <cfRule type="cellIs" dxfId="84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97CC1-3757-4062-AB78-B5AFAB167225}">
  <sheetPr>
    <pageSetUpPr fitToPage="1"/>
  </sheetPr>
  <dimension ref="A1:F52"/>
  <sheetViews>
    <sheetView topLeftCell="A5" zoomScaleNormal="100" workbookViewId="0">
      <selection activeCell="D45" sqref="D45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hidden="1" customWidth="1"/>
    <col min="5" max="5" width="23.5703125" customWidth="1"/>
    <col min="6" max="6" width="38.85546875" customWidth="1"/>
  </cols>
  <sheetData>
    <row r="1" spans="1:6" ht="46.5" x14ac:dyDescent="0.7">
      <c r="A1" s="62" t="s">
        <v>31</v>
      </c>
      <c r="B1" s="63"/>
      <c r="C1" s="63"/>
      <c r="D1" s="63"/>
      <c r="E1" s="63"/>
      <c r="F1" s="64"/>
    </row>
    <row r="2" spans="1:6" ht="29.25" customHeight="1" x14ac:dyDescent="0.25">
      <c r="A2" s="75" t="s">
        <v>43</v>
      </c>
      <c r="B2" s="76"/>
      <c r="C2" s="76"/>
      <c r="D2" s="76"/>
      <c r="E2" s="76"/>
      <c r="F2" s="77"/>
    </row>
    <row r="3" spans="1:6" ht="47.25" thickBot="1" x14ac:dyDescent="0.3">
      <c r="A3" s="78" t="s">
        <v>42</v>
      </c>
      <c r="B3" s="79"/>
      <c r="C3" s="79"/>
      <c r="D3" s="79"/>
      <c r="E3" s="79"/>
      <c r="F3" s="80"/>
    </row>
    <row r="4" spans="1:6" ht="15.75" thickBot="1" x14ac:dyDescent="0.3"/>
    <row r="5" spans="1:6" ht="47.25" thickBot="1" x14ac:dyDescent="0.75">
      <c r="A5" s="65" t="s">
        <v>44</v>
      </c>
      <c r="B5" s="66"/>
      <c r="C5" s="66"/>
      <c r="D5" s="66"/>
      <c r="E5" s="66"/>
      <c r="F5" s="67"/>
    </row>
    <row r="7" spans="1:6" s="1" customFormat="1" ht="26.25" x14ac:dyDescent="0.4">
      <c r="A7" s="11" t="s">
        <v>45</v>
      </c>
      <c r="B7" s="18"/>
      <c r="D7" s="46"/>
      <c r="E7" s="88"/>
      <c r="F7" s="88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7" t="str">
        <f>+'BON DE PREPARATION'!B8</f>
        <v>ZOUBIRI AMINE</v>
      </c>
      <c r="F9" s="87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1">
        <v>178</v>
      </c>
      <c r="E12" s="15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178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303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279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113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31">
        <v>795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31">
        <v>725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1">
        <v>815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1">
        <v>378</v>
      </c>
      <c r="E43" s="31"/>
      <c r="F43" s="7">
        <f t="shared" si="0"/>
        <v>0</v>
      </c>
    </row>
    <row r="44" spans="1:6" ht="30" customHeight="1" x14ac:dyDescent="0.25">
      <c r="A44" s="39" t="s">
        <v>63</v>
      </c>
      <c r="B44" s="30" t="s">
        <v>64</v>
      </c>
      <c r="C44" s="38">
        <v>10</v>
      </c>
      <c r="D44" s="31">
        <v>378</v>
      </c>
      <c r="E44" s="31"/>
      <c r="F44" s="7">
        <f t="shared" si="0"/>
        <v>0</v>
      </c>
    </row>
    <row r="45" spans="1:6" ht="30" customHeight="1" x14ac:dyDescent="0.25">
      <c r="A45" s="39">
        <v>2940804</v>
      </c>
      <c r="B45" s="30" t="s">
        <v>65</v>
      </c>
      <c r="C45" s="38">
        <v>3</v>
      </c>
      <c r="D45" s="31">
        <v>1195</v>
      </c>
      <c r="E45" s="31"/>
      <c r="F45" s="7">
        <f t="shared" si="0"/>
        <v>0</v>
      </c>
    </row>
    <row r="46" spans="1:6" ht="42.75" customHeight="1" x14ac:dyDescent="0.35">
      <c r="A46" s="8"/>
      <c r="B46" s="81" t="s">
        <v>29</v>
      </c>
      <c r="C46" s="82"/>
      <c r="D46" s="10">
        <f>SUM(E14:E45)</f>
        <v>0</v>
      </c>
      <c r="E46" s="9" t="s">
        <v>30</v>
      </c>
      <c r="F46" s="17">
        <f>SUM(F12:F45)</f>
        <v>0</v>
      </c>
    </row>
    <row r="47" spans="1:6" ht="49.5" customHeight="1" thickBot="1" x14ac:dyDescent="0.3"/>
    <row r="48" spans="1:6" ht="24" thickBot="1" x14ac:dyDescent="0.4">
      <c r="A48" s="85" t="s">
        <v>36</v>
      </c>
      <c r="B48" s="86"/>
      <c r="C48" s="56"/>
      <c r="D48" s="57"/>
    </row>
    <row r="49" spans="1:4" ht="24" thickBot="1" x14ac:dyDescent="0.3">
      <c r="A49" s="32">
        <v>2845959</v>
      </c>
      <c r="B49" s="33" t="s">
        <v>21</v>
      </c>
      <c r="C49" s="40"/>
      <c r="D49" s="34"/>
    </row>
    <row r="50" spans="1:4" ht="24" customHeight="1" thickBot="1" x14ac:dyDescent="0.3">
      <c r="A50" s="5">
        <v>2845955</v>
      </c>
      <c r="B50" s="6" t="s">
        <v>19</v>
      </c>
      <c r="C50" s="40"/>
      <c r="D50" s="34"/>
    </row>
    <row r="51" spans="1:4" ht="24" thickBot="1" x14ac:dyDescent="0.3">
      <c r="A51" s="35">
        <v>2728382</v>
      </c>
      <c r="B51" s="36" t="s">
        <v>8</v>
      </c>
      <c r="C51" s="40"/>
      <c r="D51" s="34"/>
    </row>
    <row r="52" spans="1:4" ht="24" thickBot="1" x14ac:dyDescent="0.3">
      <c r="A52" s="35">
        <v>2875891</v>
      </c>
      <c r="B52" s="43" t="s">
        <v>24</v>
      </c>
      <c r="C52" s="44"/>
      <c r="D52" s="14"/>
    </row>
  </sheetData>
  <mergeCells count="8">
    <mergeCell ref="B46:C46"/>
    <mergeCell ref="A48:B48"/>
    <mergeCell ref="A1:F1"/>
    <mergeCell ref="A2:F2"/>
    <mergeCell ref="A3:F3"/>
    <mergeCell ref="A5:F5"/>
    <mergeCell ref="E7:F7"/>
    <mergeCell ref="E9:F9"/>
  </mergeCells>
  <conditionalFormatting sqref="D46">
    <cfRule type="cellIs" dxfId="83" priority="19" operator="greaterThan">
      <formula>0</formula>
    </cfRule>
    <cfRule type="cellIs" dxfId="82" priority="20" operator="greaterThan">
      <formula>10</formula>
    </cfRule>
    <cfRule type="cellIs" dxfId="81" priority="21" operator="greaterThan">
      <formula>0</formula>
    </cfRule>
  </conditionalFormatting>
  <conditionalFormatting sqref="E12:E45">
    <cfRule type="cellIs" dxfId="80" priority="16" operator="greaterThan">
      <formula>0</formula>
    </cfRule>
    <cfRule type="cellIs" dxfId="79" priority="17" operator="greaterThan">
      <formula>10</formula>
    </cfRule>
    <cfRule type="cellIs" dxfId="78" priority="18" operator="greaterThan">
      <formula>0</formula>
    </cfRule>
  </conditionalFormatting>
  <conditionalFormatting sqref="D52">
    <cfRule type="cellIs" dxfId="77" priority="4" operator="greaterThan">
      <formula>0</formula>
    </cfRule>
    <cfRule type="cellIs" dxfId="76" priority="5" operator="greaterThan">
      <formula>10</formula>
    </cfRule>
    <cfRule type="cellIs" dxfId="75" priority="6" operator="greaterThan">
      <formula>0</formula>
    </cfRule>
  </conditionalFormatting>
  <conditionalFormatting sqref="D49:D50 D52">
    <cfRule type="cellIs" dxfId="74" priority="13" operator="greaterThan">
      <formula>0</formula>
    </cfRule>
    <cfRule type="cellIs" dxfId="73" priority="14" operator="greaterThan">
      <formula>10</formula>
    </cfRule>
    <cfRule type="cellIs" dxfId="72" priority="15" operator="greaterThan">
      <formula>0</formula>
    </cfRule>
  </conditionalFormatting>
  <conditionalFormatting sqref="D51">
    <cfRule type="cellIs" dxfId="71" priority="10" operator="greaterThan">
      <formula>0</formula>
    </cfRule>
    <cfRule type="cellIs" dxfId="70" priority="11" operator="greaterThan">
      <formula>10</formula>
    </cfRule>
    <cfRule type="cellIs" dxfId="69" priority="12" operator="greaterThan">
      <formula>0</formula>
    </cfRule>
  </conditionalFormatting>
  <conditionalFormatting sqref="D51">
    <cfRule type="cellIs" dxfId="68" priority="7" operator="greaterThan">
      <formula>0</formula>
    </cfRule>
    <cfRule type="cellIs" dxfId="67" priority="8" operator="greaterThan">
      <formula>10</formula>
    </cfRule>
    <cfRule type="cellIs" dxfId="66" priority="9" operator="greaterThan">
      <formula>0</formula>
    </cfRule>
  </conditionalFormatting>
  <conditionalFormatting sqref="D12:D45">
    <cfRule type="cellIs" dxfId="65" priority="1" operator="greaterThan">
      <formula>0</formula>
    </cfRule>
    <cfRule type="cellIs" dxfId="64" priority="2" operator="greaterThan">
      <formula>10</formula>
    </cfRule>
    <cfRule type="cellIs" dxfId="63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F52"/>
  <sheetViews>
    <sheetView topLeftCell="A5" zoomScaleNormal="100" workbookViewId="0">
      <selection activeCell="D45" sqref="D45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hidden="1" customWidth="1"/>
    <col min="5" max="5" width="23.5703125" customWidth="1"/>
    <col min="6" max="6" width="38.85546875" customWidth="1"/>
  </cols>
  <sheetData>
    <row r="1" spans="1:6" ht="46.5" x14ac:dyDescent="0.7">
      <c r="A1" s="62" t="s">
        <v>31</v>
      </c>
      <c r="B1" s="63"/>
      <c r="C1" s="63"/>
      <c r="D1" s="63"/>
      <c r="E1" s="63"/>
      <c r="F1" s="64"/>
    </row>
    <row r="2" spans="1:6" ht="29.25" customHeight="1" x14ac:dyDescent="0.25">
      <c r="A2" s="75" t="s">
        <v>43</v>
      </c>
      <c r="B2" s="76"/>
      <c r="C2" s="76"/>
      <c r="D2" s="76"/>
      <c r="E2" s="76"/>
      <c r="F2" s="77"/>
    </row>
    <row r="3" spans="1:6" ht="47.25" thickBot="1" x14ac:dyDescent="0.3">
      <c r="A3" s="78" t="s">
        <v>42</v>
      </c>
      <c r="B3" s="79"/>
      <c r="C3" s="79"/>
      <c r="D3" s="79"/>
      <c r="E3" s="79"/>
      <c r="F3" s="80"/>
    </row>
    <row r="4" spans="1:6" ht="15.75" thickBot="1" x14ac:dyDescent="0.3"/>
    <row r="5" spans="1:6" ht="47.25" thickBot="1" x14ac:dyDescent="0.75">
      <c r="A5" s="65" t="s">
        <v>44</v>
      </c>
      <c r="B5" s="66"/>
      <c r="C5" s="66"/>
      <c r="D5" s="66"/>
      <c r="E5" s="66"/>
      <c r="F5" s="67"/>
    </row>
    <row r="7" spans="1:6" s="1" customFormat="1" ht="26.25" x14ac:dyDescent="0.4">
      <c r="A7" s="11" t="s">
        <v>45</v>
      </c>
      <c r="B7" s="18"/>
      <c r="D7" s="46"/>
      <c r="E7" s="88"/>
      <c r="F7" s="88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7" t="str">
        <f>+'BON DE PREPARATION'!B8</f>
        <v>ZOUBIRI AMINE</v>
      </c>
      <c r="F9" s="87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1">
        <v>178</v>
      </c>
      <c r="E12" s="15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178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303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279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113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31">
        <v>795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31">
        <v>725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1">
        <v>815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1">
        <v>378</v>
      </c>
      <c r="E43" s="31"/>
      <c r="F43" s="7">
        <f t="shared" si="0"/>
        <v>0</v>
      </c>
    </row>
    <row r="44" spans="1:6" ht="30" customHeight="1" x14ac:dyDescent="0.25">
      <c r="A44" s="39" t="s">
        <v>63</v>
      </c>
      <c r="B44" s="30" t="s">
        <v>64</v>
      </c>
      <c r="C44" s="38">
        <v>10</v>
      </c>
      <c r="D44" s="31">
        <v>378</v>
      </c>
      <c r="E44" s="31"/>
      <c r="F44" s="7">
        <f t="shared" si="0"/>
        <v>0</v>
      </c>
    </row>
    <row r="45" spans="1:6" ht="30" customHeight="1" x14ac:dyDescent="0.25">
      <c r="A45" s="39">
        <v>2940804</v>
      </c>
      <c r="B45" s="30" t="s">
        <v>65</v>
      </c>
      <c r="C45" s="38">
        <v>3</v>
      </c>
      <c r="D45" s="31">
        <v>1195</v>
      </c>
      <c r="E45" s="31"/>
      <c r="F45" s="7">
        <f t="shared" si="0"/>
        <v>0</v>
      </c>
    </row>
    <row r="46" spans="1:6" ht="42.75" customHeight="1" x14ac:dyDescent="0.35">
      <c r="A46" s="8"/>
      <c r="B46" s="81" t="s">
        <v>29</v>
      </c>
      <c r="C46" s="82"/>
      <c r="D46" s="10">
        <f>SUM(E14:E45)</f>
        <v>0</v>
      </c>
      <c r="E46" s="9" t="s">
        <v>30</v>
      </c>
      <c r="F46" s="17">
        <f>SUM(F12:F45)</f>
        <v>0</v>
      </c>
    </row>
    <row r="47" spans="1:6" ht="49.5" customHeight="1" thickBot="1" x14ac:dyDescent="0.3"/>
    <row r="48" spans="1:6" ht="24" thickBot="1" x14ac:dyDescent="0.4">
      <c r="A48" s="85" t="s">
        <v>36</v>
      </c>
      <c r="B48" s="86"/>
      <c r="C48" s="41"/>
      <c r="D48" s="42"/>
    </row>
    <row r="49" spans="1:4" ht="24" thickBot="1" x14ac:dyDescent="0.3">
      <c r="A49" s="32">
        <v>2845959</v>
      </c>
      <c r="B49" s="33" t="s">
        <v>21</v>
      </c>
      <c r="C49" s="40"/>
      <c r="D49" s="34"/>
    </row>
    <row r="50" spans="1:4" ht="24" customHeight="1" thickBot="1" x14ac:dyDescent="0.3">
      <c r="A50" s="5">
        <v>2845955</v>
      </c>
      <c r="B50" s="6" t="s">
        <v>19</v>
      </c>
      <c r="C50" s="40"/>
      <c r="D50" s="34"/>
    </row>
    <row r="51" spans="1:4" ht="24" thickBot="1" x14ac:dyDescent="0.3">
      <c r="A51" s="35">
        <v>2728382</v>
      </c>
      <c r="B51" s="36" t="s">
        <v>8</v>
      </c>
      <c r="C51" s="40"/>
      <c r="D51" s="34"/>
    </row>
    <row r="52" spans="1:4" ht="24" thickBot="1" x14ac:dyDescent="0.3">
      <c r="A52" s="35">
        <v>2875891</v>
      </c>
      <c r="B52" s="43" t="s">
        <v>24</v>
      </c>
      <c r="C52" s="44"/>
      <c r="D52" s="14"/>
    </row>
  </sheetData>
  <mergeCells count="8">
    <mergeCell ref="A48:B48"/>
    <mergeCell ref="B46:C46"/>
    <mergeCell ref="E9:F9"/>
    <mergeCell ref="A1:F1"/>
    <mergeCell ref="A2:F2"/>
    <mergeCell ref="A3:F3"/>
    <mergeCell ref="A5:F5"/>
    <mergeCell ref="E7:F7"/>
  </mergeCells>
  <conditionalFormatting sqref="D46">
    <cfRule type="cellIs" dxfId="977" priority="34" operator="greaterThan">
      <formula>0</formula>
    </cfRule>
    <cfRule type="cellIs" dxfId="976" priority="35" operator="greaterThan">
      <formula>10</formula>
    </cfRule>
    <cfRule type="cellIs" dxfId="975" priority="36" operator="greaterThan">
      <formula>0</formula>
    </cfRule>
  </conditionalFormatting>
  <conditionalFormatting sqref="E12:E45">
    <cfRule type="cellIs" dxfId="968" priority="22" operator="greaterThan">
      <formula>0</formula>
    </cfRule>
    <cfRule type="cellIs" dxfId="967" priority="23" operator="greaterThan">
      <formula>10</formula>
    </cfRule>
    <cfRule type="cellIs" dxfId="966" priority="24" operator="greaterThan">
      <formula>0</formula>
    </cfRule>
  </conditionalFormatting>
  <conditionalFormatting sqref="D52">
    <cfRule type="cellIs" dxfId="965" priority="4" operator="greaterThan">
      <formula>0</formula>
    </cfRule>
    <cfRule type="cellIs" dxfId="964" priority="5" operator="greaterThan">
      <formula>10</formula>
    </cfRule>
    <cfRule type="cellIs" dxfId="963" priority="6" operator="greaterThan">
      <formula>0</formula>
    </cfRule>
  </conditionalFormatting>
  <conditionalFormatting sqref="D49:D50 D52">
    <cfRule type="cellIs" dxfId="962" priority="13" operator="greaterThan">
      <formula>0</formula>
    </cfRule>
    <cfRule type="cellIs" dxfId="961" priority="14" operator="greaterThan">
      <formula>10</formula>
    </cfRule>
    <cfRule type="cellIs" dxfId="960" priority="15" operator="greaterThan">
      <formula>0</formula>
    </cfRule>
  </conditionalFormatting>
  <conditionalFormatting sqref="D51">
    <cfRule type="cellIs" dxfId="959" priority="10" operator="greaterThan">
      <formula>0</formula>
    </cfRule>
    <cfRule type="cellIs" dxfId="958" priority="11" operator="greaterThan">
      <formula>10</formula>
    </cfRule>
    <cfRule type="cellIs" dxfId="957" priority="12" operator="greaterThan">
      <formula>0</formula>
    </cfRule>
  </conditionalFormatting>
  <conditionalFormatting sqref="D51">
    <cfRule type="cellIs" dxfId="956" priority="7" operator="greaterThan">
      <formula>0</formula>
    </cfRule>
    <cfRule type="cellIs" dxfId="955" priority="8" operator="greaterThan">
      <formula>10</formula>
    </cfRule>
    <cfRule type="cellIs" dxfId="954" priority="9" operator="greaterThan">
      <formula>0</formula>
    </cfRule>
  </conditionalFormatting>
  <conditionalFormatting sqref="D12:D45">
    <cfRule type="cellIs" dxfId="467" priority="1" operator="greaterThan">
      <formula>0</formula>
    </cfRule>
    <cfRule type="cellIs" dxfId="466" priority="2" operator="greaterThan">
      <formula>10</formula>
    </cfRule>
    <cfRule type="cellIs" dxfId="465" priority="3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126B0-D5DE-4509-98AA-DC3C5D8B47CD}">
  <sheetPr>
    <pageSetUpPr fitToPage="1"/>
  </sheetPr>
  <dimension ref="A1:F52"/>
  <sheetViews>
    <sheetView topLeftCell="A8" zoomScaleNormal="100" workbookViewId="0">
      <selection activeCell="D45" sqref="D45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hidden="1" customWidth="1"/>
    <col min="5" max="5" width="23.5703125" customWidth="1"/>
    <col min="6" max="6" width="38.85546875" customWidth="1"/>
  </cols>
  <sheetData>
    <row r="1" spans="1:6" ht="46.5" x14ac:dyDescent="0.7">
      <c r="A1" s="62" t="s">
        <v>31</v>
      </c>
      <c r="B1" s="63"/>
      <c r="C1" s="63"/>
      <c r="D1" s="63"/>
      <c r="E1" s="63"/>
      <c r="F1" s="64"/>
    </row>
    <row r="2" spans="1:6" ht="29.25" customHeight="1" x14ac:dyDescent="0.25">
      <c r="A2" s="75" t="s">
        <v>43</v>
      </c>
      <c r="B2" s="76"/>
      <c r="C2" s="76"/>
      <c r="D2" s="76"/>
      <c r="E2" s="76"/>
      <c r="F2" s="77"/>
    </row>
    <row r="3" spans="1:6" ht="47.25" thickBot="1" x14ac:dyDescent="0.3">
      <c r="A3" s="78" t="s">
        <v>42</v>
      </c>
      <c r="B3" s="79"/>
      <c r="C3" s="79"/>
      <c r="D3" s="79"/>
      <c r="E3" s="79"/>
      <c r="F3" s="80"/>
    </row>
    <row r="4" spans="1:6" ht="15.75" thickBot="1" x14ac:dyDescent="0.3"/>
    <row r="5" spans="1:6" ht="47.25" thickBot="1" x14ac:dyDescent="0.75">
      <c r="A5" s="65" t="s">
        <v>44</v>
      </c>
      <c r="B5" s="66"/>
      <c r="C5" s="66"/>
      <c r="D5" s="66"/>
      <c r="E5" s="66"/>
      <c r="F5" s="67"/>
    </row>
    <row r="7" spans="1:6" s="1" customFormat="1" ht="26.25" x14ac:dyDescent="0.4">
      <c r="A7" s="11" t="s">
        <v>45</v>
      </c>
      <c r="B7" s="18"/>
      <c r="D7" s="46"/>
      <c r="E7" s="88"/>
      <c r="F7" s="88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7" t="str">
        <f>+'BON DE PREPARATION'!B8</f>
        <v>ZOUBIRI AMINE</v>
      </c>
      <c r="F9" s="87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1">
        <v>178</v>
      </c>
      <c r="E12" s="15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178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303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279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113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31">
        <v>795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31">
        <v>725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1">
        <v>815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1">
        <v>378</v>
      </c>
      <c r="E43" s="31"/>
      <c r="F43" s="7">
        <f t="shared" si="0"/>
        <v>0</v>
      </c>
    </row>
    <row r="44" spans="1:6" ht="30" customHeight="1" x14ac:dyDescent="0.25">
      <c r="A44" s="39" t="s">
        <v>63</v>
      </c>
      <c r="B44" s="30" t="s">
        <v>64</v>
      </c>
      <c r="C44" s="38">
        <v>10</v>
      </c>
      <c r="D44" s="31">
        <v>378</v>
      </c>
      <c r="E44" s="31"/>
      <c r="F44" s="7">
        <f t="shared" si="0"/>
        <v>0</v>
      </c>
    </row>
    <row r="45" spans="1:6" ht="30" customHeight="1" x14ac:dyDescent="0.25">
      <c r="A45" s="39">
        <v>2940804</v>
      </c>
      <c r="B45" s="30" t="s">
        <v>65</v>
      </c>
      <c r="C45" s="38">
        <v>3</v>
      </c>
      <c r="D45" s="31">
        <v>1195</v>
      </c>
      <c r="E45" s="31"/>
      <c r="F45" s="7">
        <f t="shared" si="0"/>
        <v>0</v>
      </c>
    </row>
    <row r="46" spans="1:6" ht="42.75" customHeight="1" x14ac:dyDescent="0.35">
      <c r="A46" s="8"/>
      <c r="B46" s="81" t="s">
        <v>29</v>
      </c>
      <c r="C46" s="82"/>
      <c r="D46" s="10">
        <f>SUM(E14:E45)</f>
        <v>0</v>
      </c>
      <c r="E46" s="9" t="s">
        <v>30</v>
      </c>
      <c r="F46" s="17">
        <f>SUM(F12:F45)</f>
        <v>0</v>
      </c>
    </row>
    <row r="47" spans="1:6" ht="49.5" customHeight="1" thickBot="1" x14ac:dyDescent="0.3"/>
    <row r="48" spans="1:6" ht="24" thickBot="1" x14ac:dyDescent="0.4">
      <c r="A48" s="85" t="s">
        <v>36</v>
      </c>
      <c r="B48" s="86"/>
      <c r="C48" s="56"/>
      <c r="D48" s="57"/>
    </row>
    <row r="49" spans="1:4" ht="24" thickBot="1" x14ac:dyDescent="0.3">
      <c r="A49" s="32">
        <v>2845959</v>
      </c>
      <c r="B49" s="33" t="s">
        <v>21</v>
      </c>
      <c r="C49" s="40"/>
      <c r="D49" s="34"/>
    </row>
    <row r="50" spans="1:4" ht="24" customHeight="1" thickBot="1" x14ac:dyDescent="0.3">
      <c r="A50" s="5">
        <v>2845955</v>
      </c>
      <c r="B50" s="6" t="s">
        <v>19</v>
      </c>
      <c r="C50" s="40"/>
      <c r="D50" s="34"/>
    </row>
    <row r="51" spans="1:4" ht="24" thickBot="1" x14ac:dyDescent="0.3">
      <c r="A51" s="35">
        <v>2728382</v>
      </c>
      <c r="B51" s="36" t="s">
        <v>8</v>
      </c>
      <c r="C51" s="40"/>
      <c r="D51" s="34"/>
    </row>
    <row r="52" spans="1:4" ht="24" thickBot="1" x14ac:dyDescent="0.3">
      <c r="A52" s="35">
        <v>2875891</v>
      </c>
      <c r="B52" s="43" t="s">
        <v>24</v>
      </c>
      <c r="C52" s="44"/>
      <c r="D52" s="14"/>
    </row>
  </sheetData>
  <mergeCells count="8">
    <mergeCell ref="B46:C46"/>
    <mergeCell ref="A48:B48"/>
    <mergeCell ref="A1:F1"/>
    <mergeCell ref="A2:F2"/>
    <mergeCell ref="A3:F3"/>
    <mergeCell ref="A5:F5"/>
    <mergeCell ref="E7:F7"/>
    <mergeCell ref="E9:F9"/>
  </mergeCells>
  <conditionalFormatting sqref="D46">
    <cfRule type="cellIs" dxfId="62" priority="19" operator="greaterThan">
      <formula>0</formula>
    </cfRule>
    <cfRule type="cellIs" dxfId="61" priority="20" operator="greaterThan">
      <formula>10</formula>
    </cfRule>
    <cfRule type="cellIs" dxfId="60" priority="21" operator="greaterThan">
      <formula>0</formula>
    </cfRule>
  </conditionalFormatting>
  <conditionalFormatting sqref="E12:E45">
    <cfRule type="cellIs" dxfId="59" priority="16" operator="greaterThan">
      <formula>0</formula>
    </cfRule>
    <cfRule type="cellIs" dxfId="58" priority="17" operator="greaterThan">
      <formula>10</formula>
    </cfRule>
    <cfRule type="cellIs" dxfId="57" priority="18" operator="greaterThan">
      <formula>0</formula>
    </cfRule>
  </conditionalFormatting>
  <conditionalFormatting sqref="D52">
    <cfRule type="cellIs" dxfId="56" priority="4" operator="greaterThan">
      <formula>0</formula>
    </cfRule>
    <cfRule type="cellIs" dxfId="55" priority="5" operator="greaterThan">
      <formula>10</formula>
    </cfRule>
    <cfRule type="cellIs" dxfId="54" priority="6" operator="greaterThan">
      <formula>0</formula>
    </cfRule>
  </conditionalFormatting>
  <conditionalFormatting sqref="D49:D50 D52">
    <cfRule type="cellIs" dxfId="53" priority="13" operator="greaterThan">
      <formula>0</formula>
    </cfRule>
    <cfRule type="cellIs" dxfId="52" priority="14" operator="greaterThan">
      <formula>10</formula>
    </cfRule>
    <cfRule type="cellIs" dxfId="51" priority="15" operator="greaterThan">
      <formula>0</formula>
    </cfRule>
  </conditionalFormatting>
  <conditionalFormatting sqref="D51">
    <cfRule type="cellIs" dxfId="50" priority="10" operator="greaterThan">
      <formula>0</formula>
    </cfRule>
    <cfRule type="cellIs" dxfId="49" priority="11" operator="greaterThan">
      <formula>10</formula>
    </cfRule>
    <cfRule type="cellIs" dxfId="48" priority="12" operator="greaterThan">
      <formula>0</formula>
    </cfRule>
  </conditionalFormatting>
  <conditionalFormatting sqref="D51">
    <cfRule type="cellIs" dxfId="47" priority="7" operator="greaterThan">
      <formula>0</formula>
    </cfRule>
    <cfRule type="cellIs" dxfId="46" priority="8" operator="greaterThan">
      <formula>10</formula>
    </cfRule>
    <cfRule type="cellIs" dxfId="45" priority="9" operator="greaterThan">
      <formula>0</formula>
    </cfRule>
  </conditionalFormatting>
  <conditionalFormatting sqref="D12:D45">
    <cfRule type="cellIs" dxfId="44" priority="1" operator="greaterThan">
      <formula>0</formula>
    </cfRule>
    <cfRule type="cellIs" dxfId="43" priority="2" operator="greaterThan">
      <formula>10</formula>
    </cfRule>
    <cfRule type="cellIs" dxfId="42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897E7-59A5-48E7-A6BB-8617C47B1F2A}">
  <sheetPr>
    <pageSetUpPr fitToPage="1"/>
  </sheetPr>
  <dimension ref="A1:F52"/>
  <sheetViews>
    <sheetView topLeftCell="A8" zoomScaleNormal="100" workbookViewId="0">
      <selection activeCell="D45" sqref="D45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hidden="1" customWidth="1"/>
    <col min="5" max="5" width="23.5703125" customWidth="1"/>
    <col min="6" max="6" width="38.85546875" customWidth="1"/>
  </cols>
  <sheetData>
    <row r="1" spans="1:6" ht="46.5" x14ac:dyDescent="0.7">
      <c r="A1" s="62" t="s">
        <v>31</v>
      </c>
      <c r="B1" s="63"/>
      <c r="C1" s="63"/>
      <c r="D1" s="63"/>
      <c r="E1" s="63"/>
      <c r="F1" s="64"/>
    </row>
    <row r="2" spans="1:6" ht="29.25" customHeight="1" x14ac:dyDescent="0.25">
      <c r="A2" s="75" t="s">
        <v>43</v>
      </c>
      <c r="B2" s="76"/>
      <c r="C2" s="76"/>
      <c r="D2" s="76"/>
      <c r="E2" s="76"/>
      <c r="F2" s="77"/>
    </row>
    <row r="3" spans="1:6" ht="47.25" thickBot="1" x14ac:dyDescent="0.3">
      <c r="A3" s="78" t="s">
        <v>42</v>
      </c>
      <c r="B3" s="79"/>
      <c r="C3" s="79"/>
      <c r="D3" s="79"/>
      <c r="E3" s="79"/>
      <c r="F3" s="80"/>
    </row>
    <row r="4" spans="1:6" ht="15.75" thickBot="1" x14ac:dyDescent="0.3"/>
    <row r="5" spans="1:6" ht="47.25" thickBot="1" x14ac:dyDescent="0.75">
      <c r="A5" s="65" t="s">
        <v>44</v>
      </c>
      <c r="B5" s="66"/>
      <c r="C5" s="66"/>
      <c r="D5" s="66"/>
      <c r="E5" s="66"/>
      <c r="F5" s="67"/>
    </row>
    <row r="7" spans="1:6" s="1" customFormat="1" ht="26.25" x14ac:dyDescent="0.4">
      <c r="A7" s="11" t="s">
        <v>45</v>
      </c>
      <c r="B7" s="18"/>
      <c r="D7" s="46"/>
      <c r="E7" s="88"/>
      <c r="F7" s="88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1"/>
      <c r="D9" s="11" t="s">
        <v>38</v>
      </c>
      <c r="E9" s="87" t="str">
        <f>+'BON DE PREPARATION'!B8</f>
        <v>ZOUBIRI AMINE</v>
      </c>
      <c r="F9" s="87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1">
        <v>178</v>
      </c>
      <c r="E12" s="15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178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303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279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113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31">
        <v>795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31">
        <v>725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1">
        <v>815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1">
        <v>378</v>
      </c>
      <c r="E43" s="31"/>
      <c r="F43" s="7">
        <f t="shared" si="0"/>
        <v>0</v>
      </c>
    </row>
    <row r="44" spans="1:6" ht="30" customHeight="1" x14ac:dyDescent="0.25">
      <c r="A44" s="39" t="s">
        <v>63</v>
      </c>
      <c r="B44" s="30" t="s">
        <v>64</v>
      </c>
      <c r="C44" s="38">
        <v>10</v>
      </c>
      <c r="D44" s="31">
        <v>378</v>
      </c>
      <c r="E44" s="31"/>
      <c r="F44" s="7">
        <f t="shared" si="0"/>
        <v>0</v>
      </c>
    </row>
    <row r="45" spans="1:6" ht="30" customHeight="1" x14ac:dyDescent="0.25">
      <c r="A45" s="39">
        <v>2940804</v>
      </c>
      <c r="B45" s="30" t="s">
        <v>65</v>
      </c>
      <c r="C45" s="38">
        <v>3</v>
      </c>
      <c r="D45" s="31">
        <v>1195</v>
      </c>
      <c r="E45" s="31"/>
      <c r="F45" s="7">
        <f t="shared" si="0"/>
        <v>0</v>
      </c>
    </row>
    <row r="46" spans="1:6" ht="42.75" customHeight="1" x14ac:dyDescent="0.35">
      <c r="A46" s="8"/>
      <c r="B46" s="81" t="s">
        <v>29</v>
      </c>
      <c r="C46" s="82"/>
      <c r="D46" s="10">
        <f>SUM(E14:E45)</f>
        <v>0</v>
      </c>
      <c r="E46" s="9" t="s">
        <v>30</v>
      </c>
      <c r="F46" s="17">
        <f>SUM(F12:F45)</f>
        <v>0</v>
      </c>
    </row>
    <row r="47" spans="1:6" ht="49.5" customHeight="1" thickBot="1" x14ac:dyDescent="0.3"/>
    <row r="48" spans="1:6" ht="24" thickBot="1" x14ac:dyDescent="0.4">
      <c r="A48" s="85" t="s">
        <v>36</v>
      </c>
      <c r="B48" s="86"/>
      <c r="C48" s="56"/>
      <c r="D48" s="57"/>
    </row>
    <row r="49" spans="1:4" ht="24" thickBot="1" x14ac:dyDescent="0.3">
      <c r="A49" s="32">
        <v>2845959</v>
      </c>
      <c r="B49" s="33" t="s">
        <v>21</v>
      </c>
      <c r="C49" s="40"/>
      <c r="D49" s="34"/>
    </row>
    <row r="50" spans="1:4" ht="24" customHeight="1" thickBot="1" x14ac:dyDescent="0.3">
      <c r="A50" s="5">
        <v>2845955</v>
      </c>
      <c r="B50" s="6" t="s">
        <v>19</v>
      </c>
      <c r="C50" s="40"/>
      <c r="D50" s="34"/>
    </row>
    <row r="51" spans="1:4" ht="24" thickBot="1" x14ac:dyDescent="0.3">
      <c r="A51" s="35">
        <v>2728382</v>
      </c>
      <c r="B51" s="36" t="s">
        <v>8</v>
      </c>
      <c r="C51" s="40"/>
      <c r="D51" s="34"/>
    </row>
    <row r="52" spans="1:4" ht="24" thickBot="1" x14ac:dyDescent="0.3">
      <c r="A52" s="35">
        <v>2875891</v>
      </c>
      <c r="B52" s="43" t="s">
        <v>24</v>
      </c>
      <c r="C52" s="44"/>
      <c r="D52" s="14"/>
    </row>
  </sheetData>
  <mergeCells count="8">
    <mergeCell ref="B46:C46"/>
    <mergeCell ref="A48:B48"/>
    <mergeCell ref="A1:F1"/>
    <mergeCell ref="A2:F2"/>
    <mergeCell ref="A3:F3"/>
    <mergeCell ref="A5:F5"/>
    <mergeCell ref="E7:F7"/>
    <mergeCell ref="E9:F9"/>
  </mergeCells>
  <conditionalFormatting sqref="D46">
    <cfRule type="cellIs" dxfId="41" priority="19" operator="greaterThan">
      <formula>0</formula>
    </cfRule>
    <cfRule type="cellIs" dxfId="40" priority="20" operator="greaterThan">
      <formula>10</formula>
    </cfRule>
    <cfRule type="cellIs" dxfId="39" priority="21" operator="greaterThan">
      <formula>0</formula>
    </cfRule>
  </conditionalFormatting>
  <conditionalFormatting sqref="E12:E45">
    <cfRule type="cellIs" dxfId="38" priority="16" operator="greaterThan">
      <formula>0</formula>
    </cfRule>
    <cfRule type="cellIs" dxfId="37" priority="17" operator="greaterThan">
      <formula>10</formula>
    </cfRule>
    <cfRule type="cellIs" dxfId="36" priority="18" operator="greaterThan">
      <formula>0</formula>
    </cfRule>
  </conditionalFormatting>
  <conditionalFormatting sqref="D52">
    <cfRule type="cellIs" dxfId="35" priority="4" operator="greaterThan">
      <formula>0</formula>
    </cfRule>
    <cfRule type="cellIs" dxfId="34" priority="5" operator="greaterThan">
      <formula>10</formula>
    </cfRule>
    <cfRule type="cellIs" dxfId="33" priority="6" operator="greaterThan">
      <formula>0</formula>
    </cfRule>
  </conditionalFormatting>
  <conditionalFormatting sqref="D49:D50 D52">
    <cfRule type="cellIs" dxfId="32" priority="13" operator="greaterThan">
      <formula>0</formula>
    </cfRule>
    <cfRule type="cellIs" dxfId="31" priority="14" operator="greaterThan">
      <formula>10</formula>
    </cfRule>
    <cfRule type="cellIs" dxfId="30" priority="15" operator="greaterThan">
      <formula>0</formula>
    </cfRule>
  </conditionalFormatting>
  <conditionalFormatting sqref="D51">
    <cfRule type="cellIs" dxfId="29" priority="10" operator="greaterThan">
      <formula>0</formula>
    </cfRule>
    <cfRule type="cellIs" dxfId="28" priority="11" operator="greaterThan">
      <formula>10</formula>
    </cfRule>
    <cfRule type="cellIs" dxfId="27" priority="12" operator="greaterThan">
      <formula>0</formula>
    </cfRule>
  </conditionalFormatting>
  <conditionalFormatting sqref="D51">
    <cfRule type="cellIs" dxfId="26" priority="7" operator="greaterThan">
      <formula>0</formula>
    </cfRule>
    <cfRule type="cellIs" dxfId="25" priority="8" operator="greaterThan">
      <formula>10</formula>
    </cfRule>
    <cfRule type="cellIs" dxfId="24" priority="9" operator="greaterThan">
      <formula>0</formula>
    </cfRule>
  </conditionalFormatting>
  <conditionalFormatting sqref="D12:D45">
    <cfRule type="cellIs" dxfId="23" priority="1" operator="greaterThan">
      <formula>0</formula>
    </cfRule>
    <cfRule type="cellIs" dxfId="22" priority="2" operator="greaterThan">
      <formula>10</formula>
    </cfRule>
    <cfRule type="cellIs" dxfId="21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E84F3-6ECB-4F56-B910-756FD9B02F21}">
  <sheetPr>
    <pageSetUpPr fitToPage="1"/>
  </sheetPr>
  <dimension ref="A1:F52"/>
  <sheetViews>
    <sheetView topLeftCell="A44" zoomScaleNormal="100" workbookViewId="0">
      <selection activeCell="D45" sqref="D45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hidden="1" customWidth="1"/>
    <col min="5" max="5" width="23.5703125" customWidth="1"/>
    <col min="6" max="6" width="38.85546875" customWidth="1"/>
  </cols>
  <sheetData>
    <row r="1" spans="1:6" ht="46.5" x14ac:dyDescent="0.7">
      <c r="A1" s="62" t="s">
        <v>31</v>
      </c>
      <c r="B1" s="63"/>
      <c r="C1" s="63"/>
      <c r="D1" s="63"/>
      <c r="E1" s="63"/>
      <c r="F1" s="64"/>
    </row>
    <row r="2" spans="1:6" ht="29.25" customHeight="1" x14ac:dyDescent="0.25">
      <c r="A2" s="75" t="s">
        <v>43</v>
      </c>
      <c r="B2" s="76"/>
      <c r="C2" s="76"/>
      <c r="D2" s="76"/>
      <c r="E2" s="76"/>
      <c r="F2" s="77"/>
    </row>
    <row r="3" spans="1:6" ht="47.25" thickBot="1" x14ac:dyDescent="0.3">
      <c r="A3" s="78" t="s">
        <v>42</v>
      </c>
      <c r="B3" s="79"/>
      <c r="C3" s="79"/>
      <c r="D3" s="79"/>
      <c r="E3" s="79"/>
      <c r="F3" s="80"/>
    </row>
    <row r="4" spans="1:6" ht="15.75" thickBot="1" x14ac:dyDescent="0.3"/>
    <row r="5" spans="1:6" ht="47.25" thickBot="1" x14ac:dyDescent="0.75">
      <c r="A5" s="65" t="s">
        <v>44</v>
      </c>
      <c r="B5" s="66"/>
      <c r="C5" s="66"/>
      <c r="D5" s="66"/>
      <c r="E5" s="66"/>
      <c r="F5" s="67"/>
    </row>
    <row r="7" spans="1:6" s="1" customFormat="1" ht="26.25" x14ac:dyDescent="0.4">
      <c r="A7" s="11" t="s">
        <v>45</v>
      </c>
      <c r="B7" s="18"/>
      <c r="D7" s="46"/>
      <c r="E7" s="88"/>
      <c r="F7" s="88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7" t="str">
        <f>+'BON DE PREPARATION'!B8</f>
        <v>ZOUBIRI AMINE</v>
      </c>
      <c r="F9" s="87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1">
        <v>178</v>
      </c>
      <c r="E12" s="15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178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303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279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113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31">
        <v>795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31">
        <v>725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1">
        <v>815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1">
        <v>378</v>
      </c>
      <c r="E43" s="31"/>
      <c r="F43" s="7">
        <f t="shared" si="0"/>
        <v>0</v>
      </c>
    </row>
    <row r="44" spans="1:6" ht="30" customHeight="1" x14ac:dyDescent="0.25">
      <c r="A44" s="39" t="s">
        <v>63</v>
      </c>
      <c r="B44" s="30" t="s">
        <v>64</v>
      </c>
      <c r="C44" s="38">
        <v>10</v>
      </c>
      <c r="D44" s="31">
        <v>378</v>
      </c>
      <c r="E44" s="31"/>
      <c r="F44" s="7">
        <f t="shared" si="0"/>
        <v>0</v>
      </c>
    </row>
    <row r="45" spans="1:6" ht="30" customHeight="1" x14ac:dyDescent="0.25">
      <c r="A45" s="39">
        <v>2940804</v>
      </c>
      <c r="B45" s="30" t="s">
        <v>65</v>
      </c>
      <c r="C45" s="38">
        <v>3</v>
      </c>
      <c r="D45" s="31">
        <v>1195</v>
      </c>
      <c r="E45" s="31"/>
      <c r="F45" s="7">
        <f t="shared" si="0"/>
        <v>0</v>
      </c>
    </row>
    <row r="46" spans="1:6" ht="42.75" customHeight="1" x14ac:dyDescent="0.35">
      <c r="A46" s="8"/>
      <c r="B46" s="81" t="s">
        <v>29</v>
      </c>
      <c r="C46" s="82"/>
      <c r="D46" s="10">
        <f>SUM(E14:E45)</f>
        <v>0</v>
      </c>
      <c r="E46" s="9" t="s">
        <v>30</v>
      </c>
      <c r="F46" s="17">
        <f>SUM(F12:F45)</f>
        <v>0</v>
      </c>
    </row>
    <row r="47" spans="1:6" ht="49.5" customHeight="1" thickBot="1" x14ac:dyDescent="0.3"/>
    <row r="48" spans="1:6" ht="24" thickBot="1" x14ac:dyDescent="0.4">
      <c r="A48" s="85" t="s">
        <v>36</v>
      </c>
      <c r="B48" s="86"/>
      <c r="C48" s="56"/>
      <c r="D48" s="57"/>
    </row>
    <row r="49" spans="1:4" ht="24" thickBot="1" x14ac:dyDescent="0.3">
      <c r="A49" s="32">
        <v>2845959</v>
      </c>
      <c r="B49" s="33" t="s">
        <v>21</v>
      </c>
      <c r="C49" s="40"/>
      <c r="D49" s="34"/>
    </row>
    <row r="50" spans="1:4" ht="24" customHeight="1" thickBot="1" x14ac:dyDescent="0.3">
      <c r="A50" s="5">
        <v>2845955</v>
      </c>
      <c r="B50" s="6" t="s">
        <v>19</v>
      </c>
      <c r="C50" s="40"/>
      <c r="D50" s="34"/>
    </row>
    <row r="51" spans="1:4" ht="24" thickBot="1" x14ac:dyDescent="0.3">
      <c r="A51" s="35">
        <v>2728382</v>
      </c>
      <c r="B51" s="36" t="s">
        <v>8</v>
      </c>
      <c r="C51" s="40"/>
      <c r="D51" s="34"/>
    </row>
    <row r="52" spans="1:4" ht="24" thickBot="1" x14ac:dyDescent="0.3">
      <c r="A52" s="35">
        <v>2875891</v>
      </c>
      <c r="B52" s="43" t="s">
        <v>24</v>
      </c>
      <c r="C52" s="44"/>
      <c r="D52" s="14"/>
    </row>
  </sheetData>
  <mergeCells count="8">
    <mergeCell ref="B46:C46"/>
    <mergeCell ref="A48:B48"/>
    <mergeCell ref="A1:F1"/>
    <mergeCell ref="A2:F2"/>
    <mergeCell ref="A3:F3"/>
    <mergeCell ref="A5:F5"/>
    <mergeCell ref="E7:F7"/>
    <mergeCell ref="E9:F9"/>
  </mergeCells>
  <conditionalFormatting sqref="D46">
    <cfRule type="cellIs" dxfId="20" priority="19" operator="greaterThan">
      <formula>0</formula>
    </cfRule>
    <cfRule type="cellIs" dxfId="19" priority="20" operator="greaterThan">
      <formula>10</formula>
    </cfRule>
    <cfRule type="cellIs" dxfId="18" priority="21" operator="greaterThan">
      <formula>0</formula>
    </cfRule>
  </conditionalFormatting>
  <conditionalFormatting sqref="E12:E45">
    <cfRule type="cellIs" dxfId="17" priority="16" operator="greaterThan">
      <formula>0</formula>
    </cfRule>
    <cfRule type="cellIs" dxfId="16" priority="17" operator="greaterThan">
      <formula>10</formula>
    </cfRule>
    <cfRule type="cellIs" dxfId="15" priority="18" operator="greaterThan">
      <formula>0</formula>
    </cfRule>
  </conditionalFormatting>
  <conditionalFormatting sqref="D52">
    <cfRule type="cellIs" dxfId="14" priority="4" operator="greaterThan">
      <formula>0</formula>
    </cfRule>
    <cfRule type="cellIs" dxfId="13" priority="5" operator="greaterThan">
      <formula>10</formula>
    </cfRule>
    <cfRule type="cellIs" dxfId="12" priority="6" operator="greaterThan">
      <formula>0</formula>
    </cfRule>
  </conditionalFormatting>
  <conditionalFormatting sqref="D49:D50 D52">
    <cfRule type="cellIs" dxfId="11" priority="13" operator="greaterThan">
      <formula>0</formula>
    </cfRule>
    <cfRule type="cellIs" dxfId="10" priority="14" operator="greaterThan">
      <formula>10</formula>
    </cfRule>
    <cfRule type="cellIs" dxfId="9" priority="15" operator="greaterThan">
      <formula>0</formula>
    </cfRule>
  </conditionalFormatting>
  <conditionalFormatting sqref="D51">
    <cfRule type="cellIs" dxfId="8" priority="10" operator="greaterThan">
      <formula>0</formula>
    </cfRule>
    <cfRule type="cellIs" dxfId="7" priority="11" operator="greaterThan">
      <formula>10</formula>
    </cfRule>
    <cfRule type="cellIs" dxfId="6" priority="12" operator="greaterThan">
      <formula>0</formula>
    </cfRule>
  </conditionalFormatting>
  <conditionalFormatting sqref="D51">
    <cfRule type="cellIs" dxfId="5" priority="7" operator="greaterThan">
      <formula>0</formula>
    </cfRule>
    <cfRule type="cellIs" dxfId="4" priority="8" operator="greaterThan">
      <formula>10</formula>
    </cfRule>
    <cfRule type="cellIs" dxfId="3" priority="9" operator="greaterThan">
      <formula>0</formula>
    </cfRule>
  </conditionalFormatting>
  <conditionalFormatting sqref="D12:D45">
    <cfRule type="cellIs" dxfId="2" priority="1" operator="greaterThan">
      <formula>0</formula>
    </cfRule>
    <cfRule type="cellIs" dxfId="1" priority="2" operator="greaterThan">
      <formula>10</formula>
    </cfRule>
    <cfRule type="cellIs" dxfId="0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F52"/>
  <sheetViews>
    <sheetView topLeftCell="A5" zoomScaleNormal="100" workbookViewId="0">
      <selection activeCell="D45" sqref="D45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hidden="1" customWidth="1"/>
    <col min="5" max="5" width="23.5703125" customWidth="1"/>
    <col min="6" max="6" width="38.85546875" customWidth="1"/>
  </cols>
  <sheetData>
    <row r="1" spans="1:6" ht="46.5" x14ac:dyDescent="0.7">
      <c r="A1" s="62" t="s">
        <v>31</v>
      </c>
      <c r="B1" s="63"/>
      <c r="C1" s="63"/>
      <c r="D1" s="63"/>
      <c r="E1" s="63"/>
      <c r="F1" s="64"/>
    </row>
    <row r="2" spans="1:6" ht="29.25" customHeight="1" x14ac:dyDescent="0.25">
      <c r="A2" s="75" t="s">
        <v>43</v>
      </c>
      <c r="B2" s="76"/>
      <c r="C2" s="76"/>
      <c r="D2" s="76"/>
      <c r="E2" s="76"/>
      <c r="F2" s="77"/>
    </row>
    <row r="3" spans="1:6" ht="47.25" thickBot="1" x14ac:dyDescent="0.3">
      <c r="A3" s="78" t="s">
        <v>42</v>
      </c>
      <c r="B3" s="79"/>
      <c r="C3" s="79"/>
      <c r="D3" s="79"/>
      <c r="E3" s="79"/>
      <c r="F3" s="80"/>
    </row>
    <row r="4" spans="1:6" ht="15.75" thickBot="1" x14ac:dyDescent="0.3"/>
    <row r="5" spans="1:6" ht="47.25" thickBot="1" x14ac:dyDescent="0.75">
      <c r="A5" s="65" t="s">
        <v>44</v>
      </c>
      <c r="B5" s="66"/>
      <c r="C5" s="66"/>
      <c r="D5" s="66"/>
      <c r="E5" s="66"/>
      <c r="F5" s="67"/>
    </row>
    <row r="7" spans="1:6" s="1" customFormat="1" ht="26.25" x14ac:dyDescent="0.4">
      <c r="A7" s="11" t="s">
        <v>45</v>
      </c>
      <c r="B7" s="18"/>
      <c r="D7" s="46"/>
      <c r="E7" s="88"/>
      <c r="F7" s="88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7" t="str">
        <f>+'BON DE PREPARATION'!B8</f>
        <v>ZOUBIRI AMINE</v>
      </c>
      <c r="F9" s="87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1">
        <v>178</v>
      </c>
      <c r="E12" s="15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178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303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279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113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31">
        <v>795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31">
        <v>725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1">
        <v>815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1">
        <v>378</v>
      </c>
      <c r="E43" s="31"/>
      <c r="F43" s="7">
        <f t="shared" si="0"/>
        <v>0</v>
      </c>
    </row>
    <row r="44" spans="1:6" ht="30" customHeight="1" x14ac:dyDescent="0.25">
      <c r="A44" s="39" t="s">
        <v>63</v>
      </c>
      <c r="B44" s="30" t="s">
        <v>64</v>
      </c>
      <c r="C44" s="38">
        <v>10</v>
      </c>
      <c r="D44" s="31">
        <v>378</v>
      </c>
      <c r="E44" s="31"/>
      <c r="F44" s="7">
        <f t="shared" si="0"/>
        <v>0</v>
      </c>
    </row>
    <row r="45" spans="1:6" ht="30" customHeight="1" x14ac:dyDescent="0.25">
      <c r="A45" s="39">
        <v>2940804</v>
      </c>
      <c r="B45" s="30" t="s">
        <v>65</v>
      </c>
      <c r="C45" s="38">
        <v>3</v>
      </c>
      <c r="D45" s="31">
        <v>1195</v>
      </c>
      <c r="E45" s="31"/>
      <c r="F45" s="7">
        <f t="shared" si="0"/>
        <v>0</v>
      </c>
    </row>
    <row r="46" spans="1:6" ht="42.75" customHeight="1" x14ac:dyDescent="0.35">
      <c r="A46" s="8"/>
      <c r="B46" s="81" t="s">
        <v>29</v>
      </c>
      <c r="C46" s="82"/>
      <c r="D46" s="10">
        <f>SUM(E14:E45)</f>
        <v>0</v>
      </c>
      <c r="E46" s="9" t="s">
        <v>30</v>
      </c>
      <c r="F46" s="17">
        <f>SUM(F12:F45)</f>
        <v>0</v>
      </c>
    </row>
    <row r="47" spans="1:6" ht="49.5" customHeight="1" thickBot="1" x14ac:dyDescent="0.3"/>
    <row r="48" spans="1:6" ht="24" thickBot="1" x14ac:dyDescent="0.4">
      <c r="A48" s="85" t="s">
        <v>36</v>
      </c>
      <c r="B48" s="86"/>
      <c r="C48" s="41"/>
      <c r="D48" s="42"/>
    </row>
    <row r="49" spans="1:4" ht="24" thickBot="1" x14ac:dyDescent="0.3">
      <c r="A49" s="32">
        <v>2845959</v>
      </c>
      <c r="B49" s="33" t="s">
        <v>21</v>
      </c>
      <c r="C49" s="40"/>
      <c r="D49" s="34"/>
    </row>
    <row r="50" spans="1:4" ht="24" customHeight="1" thickBot="1" x14ac:dyDescent="0.3">
      <c r="A50" s="5">
        <v>2845955</v>
      </c>
      <c r="B50" s="6" t="s">
        <v>19</v>
      </c>
      <c r="C50" s="40"/>
      <c r="D50" s="34"/>
    </row>
    <row r="51" spans="1:4" ht="24" thickBot="1" x14ac:dyDescent="0.3">
      <c r="A51" s="35">
        <v>2728382</v>
      </c>
      <c r="B51" s="36" t="s">
        <v>8</v>
      </c>
      <c r="C51" s="40"/>
      <c r="D51" s="34"/>
    </row>
    <row r="52" spans="1:4" ht="24" thickBot="1" x14ac:dyDescent="0.3">
      <c r="A52" s="35">
        <v>2875891</v>
      </c>
      <c r="B52" s="43" t="s">
        <v>24</v>
      </c>
      <c r="C52" s="44"/>
      <c r="D52" s="14"/>
    </row>
  </sheetData>
  <mergeCells count="8">
    <mergeCell ref="A48:B48"/>
    <mergeCell ref="B46:C46"/>
    <mergeCell ref="E9:F9"/>
    <mergeCell ref="A1:F1"/>
    <mergeCell ref="A2:F2"/>
    <mergeCell ref="A3:F3"/>
    <mergeCell ref="A5:F5"/>
    <mergeCell ref="E7:F7"/>
  </mergeCells>
  <conditionalFormatting sqref="D46">
    <cfRule type="cellIs" dxfId="950" priority="34" operator="greaterThan">
      <formula>0</formula>
    </cfRule>
    <cfRule type="cellIs" dxfId="949" priority="35" operator="greaterThan">
      <formula>10</formula>
    </cfRule>
    <cfRule type="cellIs" dxfId="948" priority="36" operator="greaterThan">
      <formula>0</formula>
    </cfRule>
  </conditionalFormatting>
  <conditionalFormatting sqref="E12:E45">
    <cfRule type="cellIs" dxfId="941" priority="22" operator="greaterThan">
      <formula>0</formula>
    </cfRule>
    <cfRule type="cellIs" dxfId="940" priority="23" operator="greaterThan">
      <formula>10</formula>
    </cfRule>
    <cfRule type="cellIs" dxfId="939" priority="24" operator="greaterThan">
      <formula>0</formula>
    </cfRule>
  </conditionalFormatting>
  <conditionalFormatting sqref="D52">
    <cfRule type="cellIs" dxfId="938" priority="4" operator="greaterThan">
      <formula>0</formula>
    </cfRule>
    <cfRule type="cellIs" dxfId="937" priority="5" operator="greaterThan">
      <formula>10</formula>
    </cfRule>
    <cfRule type="cellIs" dxfId="936" priority="6" operator="greaterThan">
      <formula>0</formula>
    </cfRule>
  </conditionalFormatting>
  <conditionalFormatting sqref="D49:D50 D52">
    <cfRule type="cellIs" dxfId="935" priority="13" operator="greaterThan">
      <formula>0</formula>
    </cfRule>
    <cfRule type="cellIs" dxfId="934" priority="14" operator="greaterThan">
      <formula>10</formula>
    </cfRule>
    <cfRule type="cellIs" dxfId="933" priority="15" operator="greaterThan">
      <formula>0</formula>
    </cfRule>
  </conditionalFormatting>
  <conditionalFormatting sqref="D51">
    <cfRule type="cellIs" dxfId="932" priority="10" operator="greaterThan">
      <formula>0</formula>
    </cfRule>
    <cfRule type="cellIs" dxfId="931" priority="11" operator="greaterThan">
      <formula>10</formula>
    </cfRule>
    <cfRule type="cellIs" dxfId="930" priority="12" operator="greaterThan">
      <formula>0</formula>
    </cfRule>
  </conditionalFormatting>
  <conditionalFormatting sqref="D51">
    <cfRule type="cellIs" dxfId="929" priority="7" operator="greaterThan">
      <formula>0</formula>
    </cfRule>
    <cfRule type="cellIs" dxfId="928" priority="8" operator="greaterThan">
      <formula>10</formula>
    </cfRule>
    <cfRule type="cellIs" dxfId="927" priority="9" operator="greaterThan">
      <formula>0</formula>
    </cfRule>
  </conditionalFormatting>
  <conditionalFormatting sqref="D12:D45">
    <cfRule type="cellIs" dxfId="470" priority="1" operator="greaterThan">
      <formula>0</formula>
    </cfRule>
    <cfRule type="cellIs" dxfId="469" priority="2" operator="greaterThan">
      <formula>10</formula>
    </cfRule>
    <cfRule type="cellIs" dxfId="468" priority="3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F52"/>
  <sheetViews>
    <sheetView topLeftCell="A4" zoomScaleNormal="100" workbookViewId="0">
      <selection activeCell="D45" sqref="D45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hidden="1" customWidth="1"/>
    <col min="5" max="5" width="23.5703125" customWidth="1"/>
    <col min="6" max="6" width="38.85546875" customWidth="1"/>
  </cols>
  <sheetData>
    <row r="1" spans="1:6" ht="46.5" x14ac:dyDescent="0.7">
      <c r="A1" s="62" t="s">
        <v>31</v>
      </c>
      <c r="B1" s="63"/>
      <c r="C1" s="63"/>
      <c r="D1" s="63"/>
      <c r="E1" s="63"/>
      <c r="F1" s="64"/>
    </row>
    <row r="2" spans="1:6" ht="29.25" customHeight="1" x14ac:dyDescent="0.25">
      <c r="A2" s="75" t="s">
        <v>43</v>
      </c>
      <c r="B2" s="76"/>
      <c r="C2" s="76"/>
      <c r="D2" s="76"/>
      <c r="E2" s="76"/>
      <c r="F2" s="77"/>
    </row>
    <row r="3" spans="1:6" ht="47.25" thickBot="1" x14ac:dyDescent="0.3">
      <c r="A3" s="78" t="s">
        <v>42</v>
      </c>
      <c r="B3" s="79"/>
      <c r="C3" s="79"/>
      <c r="D3" s="79"/>
      <c r="E3" s="79"/>
      <c r="F3" s="80"/>
    </row>
    <row r="4" spans="1:6" ht="15.75" thickBot="1" x14ac:dyDescent="0.3"/>
    <row r="5" spans="1:6" ht="47.25" thickBot="1" x14ac:dyDescent="0.75">
      <c r="A5" s="65" t="s">
        <v>44</v>
      </c>
      <c r="B5" s="66"/>
      <c r="C5" s="66"/>
      <c r="D5" s="66"/>
      <c r="E5" s="66"/>
      <c r="F5" s="67"/>
    </row>
    <row r="7" spans="1:6" s="1" customFormat="1" ht="26.25" x14ac:dyDescent="0.4">
      <c r="A7" s="11" t="s">
        <v>45</v>
      </c>
      <c r="B7" s="18"/>
      <c r="D7" s="46"/>
      <c r="E7" s="88"/>
      <c r="F7" s="88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7" t="str">
        <f>+'BON DE PREPARATION'!B8</f>
        <v>ZOUBIRI AMINE</v>
      </c>
      <c r="F9" s="87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1">
        <v>178</v>
      </c>
      <c r="E12" s="15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178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303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279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113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31">
        <v>795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31">
        <v>725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1">
        <v>815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1">
        <v>378</v>
      </c>
      <c r="E43" s="31"/>
      <c r="F43" s="7">
        <f t="shared" si="0"/>
        <v>0</v>
      </c>
    </row>
    <row r="44" spans="1:6" ht="30" customHeight="1" x14ac:dyDescent="0.25">
      <c r="A44" s="39" t="s">
        <v>63</v>
      </c>
      <c r="B44" s="30" t="s">
        <v>64</v>
      </c>
      <c r="C44" s="38">
        <v>10</v>
      </c>
      <c r="D44" s="31">
        <v>378</v>
      </c>
      <c r="E44" s="31"/>
      <c r="F44" s="7">
        <f t="shared" si="0"/>
        <v>0</v>
      </c>
    </row>
    <row r="45" spans="1:6" ht="30" customHeight="1" x14ac:dyDescent="0.25">
      <c r="A45" s="39">
        <v>2940804</v>
      </c>
      <c r="B45" s="30" t="s">
        <v>65</v>
      </c>
      <c r="C45" s="38">
        <v>3</v>
      </c>
      <c r="D45" s="31">
        <v>1195</v>
      </c>
      <c r="E45" s="31"/>
      <c r="F45" s="7">
        <f t="shared" si="0"/>
        <v>0</v>
      </c>
    </row>
    <row r="46" spans="1:6" ht="42.75" customHeight="1" x14ac:dyDescent="0.35">
      <c r="A46" s="8"/>
      <c r="B46" s="81" t="s">
        <v>29</v>
      </c>
      <c r="C46" s="82"/>
      <c r="D46" s="10">
        <f>SUM(E14:E45)</f>
        <v>0</v>
      </c>
      <c r="E46" s="9" t="s">
        <v>30</v>
      </c>
      <c r="F46" s="17">
        <f>SUM(F12:F45)</f>
        <v>0</v>
      </c>
    </row>
    <row r="47" spans="1:6" ht="49.5" customHeight="1" thickBot="1" x14ac:dyDescent="0.3"/>
    <row r="48" spans="1:6" ht="24" thickBot="1" x14ac:dyDescent="0.4">
      <c r="A48" s="85" t="s">
        <v>36</v>
      </c>
      <c r="B48" s="86"/>
      <c r="C48" s="41"/>
      <c r="D48" s="42"/>
    </row>
    <row r="49" spans="1:4" ht="24" thickBot="1" x14ac:dyDescent="0.3">
      <c r="A49" s="49">
        <v>2845959</v>
      </c>
      <c r="B49" s="50" t="s">
        <v>21</v>
      </c>
      <c r="C49" s="48"/>
      <c r="D49" s="34"/>
    </row>
    <row r="50" spans="1:4" ht="24" customHeight="1" thickBot="1" x14ac:dyDescent="0.3">
      <c r="A50" s="49">
        <v>2845955</v>
      </c>
      <c r="B50" s="50" t="s">
        <v>19</v>
      </c>
      <c r="C50" s="48"/>
      <c r="D50" s="34"/>
    </row>
    <row r="51" spans="1:4" ht="24" thickBot="1" x14ac:dyDescent="0.3">
      <c r="A51" s="49">
        <v>2728382</v>
      </c>
      <c r="B51" s="50" t="s">
        <v>8</v>
      </c>
      <c r="C51" s="48"/>
      <c r="D51" s="34"/>
    </row>
    <row r="52" spans="1:4" ht="24" thickBot="1" x14ac:dyDescent="0.3">
      <c r="A52" s="35">
        <v>2875891</v>
      </c>
      <c r="B52" s="43" t="s">
        <v>24</v>
      </c>
      <c r="C52" s="44"/>
      <c r="D52" s="14"/>
    </row>
  </sheetData>
  <mergeCells count="8">
    <mergeCell ref="A48:B48"/>
    <mergeCell ref="B46:C46"/>
    <mergeCell ref="E9:F9"/>
    <mergeCell ref="A1:F1"/>
    <mergeCell ref="A2:F2"/>
    <mergeCell ref="A3:F3"/>
    <mergeCell ref="A5:F5"/>
    <mergeCell ref="E7:F7"/>
  </mergeCells>
  <conditionalFormatting sqref="D46">
    <cfRule type="cellIs" dxfId="923" priority="46" operator="greaterThan">
      <formula>0</formula>
    </cfRule>
    <cfRule type="cellIs" dxfId="922" priority="47" operator="greaterThan">
      <formula>10</formula>
    </cfRule>
    <cfRule type="cellIs" dxfId="921" priority="48" operator="greaterThan">
      <formula>0</formula>
    </cfRule>
  </conditionalFormatting>
  <conditionalFormatting sqref="E12:E45">
    <cfRule type="cellIs" dxfId="914" priority="34" operator="greaterThan">
      <formula>0</formula>
    </cfRule>
    <cfRule type="cellIs" dxfId="913" priority="35" operator="greaterThan">
      <formula>10</formula>
    </cfRule>
    <cfRule type="cellIs" dxfId="912" priority="36" operator="greaterThan">
      <formula>0</formula>
    </cfRule>
  </conditionalFormatting>
  <conditionalFormatting sqref="D52">
    <cfRule type="cellIs" dxfId="911" priority="4" operator="greaterThan">
      <formula>0</formula>
    </cfRule>
    <cfRule type="cellIs" dxfId="910" priority="5" operator="greaterThan">
      <formula>10</formula>
    </cfRule>
    <cfRule type="cellIs" dxfId="909" priority="6" operator="greaterThan">
      <formula>0</formula>
    </cfRule>
  </conditionalFormatting>
  <conditionalFormatting sqref="D49:D50 D52">
    <cfRule type="cellIs" dxfId="908" priority="13" operator="greaterThan">
      <formula>0</formula>
    </cfRule>
    <cfRule type="cellIs" dxfId="907" priority="14" operator="greaterThan">
      <formula>10</formula>
    </cfRule>
    <cfRule type="cellIs" dxfId="906" priority="15" operator="greaterThan">
      <formula>0</formula>
    </cfRule>
  </conditionalFormatting>
  <conditionalFormatting sqref="D51">
    <cfRule type="cellIs" dxfId="905" priority="10" operator="greaterThan">
      <formula>0</formula>
    </cfRule>
    <cfRule type="cellIs" dxfId="904" priority="11" operator="greaterThan">
      <formula>10</formula>
    </cfRule>
    <cfRule type="cellIs" dxfId="903" priority="12" operator="greaterThan">
      <formula>0</formula>
    </cfRule>
  </conditionalFormatting>
  <conditionalFormatting sqref="D51">
    <cfRule type="cellIs" dxfId="902" priority="7" operator="greaterThan">
      <formula>0</formula>
    </cfRule>
    <cfRule type="cellIs" dxfId="901" priority="8" operator="greaterThan">
      <formula>10</formula>
    </cfRule>
    <cfRule type="cellIs" dxfId="900" priority="9" operator="greaterThan">
      <formula>0</formula>
    </cfRule>
  </conditionalFormatting>
  <conditionalFormatting sqref="D12:D45">
    <cfRule type="cellIs" dxfId="473" priority="1" operator="greaterThan">
      <formula>0</formula>
    </cfRule>
    <cfRule type="cellIs" dxfId="472" priority="2" operator="greaterThan">
      <formula>10</formula>
    </cfRule>
    <cfRule type="cellIs" dxfId="471" priority="3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F52"/>
  <sheetViews>
    <sheetView topLeftCell="A5" zoomScaleNormal="100" workbookViewId="0">
      <selection activeCell="D45" sqref="D45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hidden="1" customWidth="1"/>
    <col min="5" max="5" width="23.5703125" customWidth="1"/>
    <col min="6" max="6" width="38.85546875" customWidth="1"/>
  </cols>
  <sheetData>
    <row r="1" spans="1:6" ht="46.5" x14ac:dyDescent="0.7">
      <c r="A1" s="62" t="s">
        <v>31</v>
      </c>
      <c r="B1" s="63"/>
      <c r="C1" s="63"/>
      <c r="D1" s="63"/>
      <c r="E1" s="63"/>
      <c r="F1" s="64"/>
    </row>
    <row r="2" spans="1:6" ht="29.25" customHeight="1" x14ac:dyDescent="0.25">
      <c r="A2" s="75" t="s">
        <v>43</v>
      </c>
      <c r="B2" s="76"/>
      <c r="C2" s="76"/>
      <c r="D2" s="76"/>
      <c r="E2" s="76"/>
      <c r="F2" s="77"/>
    </row>
    <row r="3" spans="1:6" ht="47.25" thickBot="1" x14ac:dyDescent="0.3">
      <c r="A3" s="78" t="s">
        <v>42</v>
      </c>
      <c r="B3" s="79"/>
      <c r="C3" s="79"/>
      <c r="D3" s="79"/>
      <c r="E3" s="79"/>
      <c r="F3" s="80"/>
    </row>
    <row r="4" spans="1:6" ht="15.75" thickBot="1" x14ac:dyDescent="0.3"/>
    <row r="5" spans="1:6" ht="47.25" thickBot="1" x14ac:dyDescent="0.75">
      <c r="A5" s="65" t="s">
        <v>44</v>
      </c>
      <c r="B5" s="66"/>
      <c r="C5" s="66"/>
      <c r="D5" s="66"/>
      <c r="E5" s="66"/>
      <c r="F5" s="67"/>
    </row>
    <row r="7" spans="1:6" s="1" customFormat="1" ht="26.25" x14ac:dyDescent="0.4">
      <c r="A7" s="11" t="s">
        <v>45</v>
      </c>
      <c r="B7" s="18"/>
      <c r="D7" s="45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9" t="str">
        <f>+'BON DE PREPARATION'!B8</f>
        <v>ZOUBIRI AMINE</v>
      </c>
      <c r="F9" s="89"/>
    </row>
    <row r="10" spans="1:6" x14ac:dyDescent="0.25">
      <c r="B10" s="47" t="s">
        <v>57</v>
      </c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1">
        <v>178</v>
      </c>
      <c r="E12" s="15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178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303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279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113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31">
        <v>795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31">
        <v>725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1">
        <v>815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1">
        <v>378</v>
      </c>
      <c r="E43" s="31"/>
      <c r="F43" s="7">
        <f t="shared" si="0"/>
        <v>0</v>
      </c>
    </row>
    <row r="44" spans="1:6" ht="30" customHeight="1" x14ac:dyDescent="0.25">
      <c r="A44" s="39" t="s">
        <v>63</v>
      </c>
      <c r="B44" s="30" t="s">
        <v>64</v>
      </c>
      <c r="C44" s="38">
        <v>10</v>
      </c>
      <c r="D44" s="31">
        <v>378</v>
      </c>
      <c r="E44" s="31"/>
      <c r="F44" s="7">
        <f t="shared" si="0"/>
        <v>0</v>
      </c>
    </row>
    <row r="45" spans="1:6" ht="30" customHeight="1" x14ac:dyDescent="0.25">
      <c r="A45" s="39">
        <v>2940804</v>
      </c>
      <c r="B45" s="30" t="s">
        <v>65</v>
      </c>
      <c r="C45" s="38">
        <v>3</v>
      </c>
      <c r="D45" s="31">
        <v>1195</v>
      </c>
      <c r="E45" s="31"/>
      <c r="F45" s="7">
        <f t="shared" si="0"/>
        <v>0</v>
      </c>
    </row>
    <row r="46" spans="1:6" ht="42.75" customHeight="1" x14ac:dyDescent="0.35">
      <c r="A46" s="8"/>
      <c r="B46" s="81" t="s">
        <v>29</v>
      </c>
      <c r="C46" s="82"/>
      <c r="D46" s="10">
        <f>SUM(E14:E45)</f>
        <v>0</v>
      </c>
      <c r="E46" s="9" t="s">
        <v>30</v>
      </c>
      <c r="F46" s="17">
        <f>SUM(F12:F45)</f>
        <v>0</v>
      </c>
    </row>
    <row r="47" spans="1:6" ht="49.5" customHeight="1" thickBot="1" x14ac:dyDescent="0.3"/>
    <row r="48" spans="1:6" ht="24" thickBot="1" x14ac:dyDescent="0.4">
      <c r="A48" s="85" t="s">
        <v>36</v>
      </c>
      <c r="B48" s="86"/>
      <c r="C48" s="41"/>
      <c r="D48" s="42"/>
    </row>
    <row r="49" spans="1:4" ht="24" thickBot="1" x14ac:dyDescent="0.3">
      <c r="A49" s="32">
        <v>2845959</v>
      </c>
      <c r="B49" s="33" t="s">
        <v>21</v>
      </c>
      <c r="C49" s="40"/>
      <c r="D49" s="34"/>
    </row>
    <row r="50" spans="1:4" ht="26.25" customHeight="1" thickBot="1" x14ac:dyDescent="0.3">
      <c r="A50" s="5">
        <v>2845955</v>
      </c>
      <c r="B50" s="6" t="s">
        <v>19</v>
      </c>
      <c r="C50" s="40"/>
      <c r="D50" s="34"/>
    </row>
    <row r="51" spans="1:4" ht="24" thickBot="1" x14ac:dyDescent="0.3">
      <c r="A51" s="35">
        <v>2728382</v>
      </c>
      <c r="B51" s="36" t="s">
        <v>8</v>
      </c>
      <c r="C51" s="40"/>
      <c r="D51" s="34"/>
    </row>
    <row r="52" spans="1:4" ht="24" thickBot="1" x14ac:dyDescent="0.3">
      <c r="A52" s="35">
        <v>2875891</v>
      </c>
      <c r="B52" s="43" t="s">
        <v>24</v>
      </c>
      <c r="C52" s="44"/>
      <c r="D52" s="14"/>
    </row>
  </sheetData>
  <mergeCells count="7">
    <mergeCell ref="B46:C46"/>
    <mergeCell ref="A48:B48"/>
    <mergeCell ref="E9:F9"/>
    <mergeCell ref="A1:F1"/>
    <mergeCell ref="A2:F2"/>
    <mergeCell ref="A3:F3"/>
    <mergeCell ref="A5:F5"/>
  </mergeCells>
  <conditionalFormatting sqref="D46">
    <cfRule type="cellIs" dxfId="896" priority="34" operator="greaterThan">
      <formula>0</formula>
    </cfRule>
    <cfRule type="cellIs" dxfId="895" priority="35" operator="greaterThan">
      <formula>10</formula>
    </cfRule>
    <cfRule type="cellIs" dxfId="894" priority="36" operator="greaterThan">
      <formula>0</formula>
    </cfRule>
  </conditionalFormatting>
  <conditionalFormatting sqref="E12:E45">
    <cfRule type="cellIs" dxfId="887" priority="22" operator="greaterThan">
      <formula>0</formula>
    </cfRule>
    <cfRule type="cellIs" dxfId="886" priority="23" operator="greaterThan">
      <formula>10</formula>
    </cfRule>
    <cfRule type="cellIs" dxfId="885" priority="24" operator="greaterThan">
      <formula>0</formula>
    </cfRule>
  </conditionalFormatting>
  <conditionalFormatting sqref="D52">
    <cfRule type="cellIs" dxfId="884" priority="4" operator="greaterThan">
      <formula>0</formula>
    </cfRule>
    <cfRule type="cellIs" dxfId="883" priority="5" operator="greaterThan">
      <formula>10</formula>
    </cfRule>
    <cfRule type="cellIs" dxfId="882" priority="6" operator="greaterThan">
      <formula>0</formula>
    </cfRule>
  </conditionalFormatting>
  <conditionalFormatting sqref="D49:D50 D52">
    <cfRule type="cellIs" dxfId="881" priority="13" operator="greaterThan">
      <formula>0</formula>
    </cfRule>
    <cfRule type="cellIs" dxfId="880" priority="14" operator="greaterThan">
      <formula>10</formula>
    </cfRule>
    <cfRule type="cellIs" dxfId="879" priority="15" operator="greaterThan">
      <formula>0</formula>
    </cfRule>
  </conditionalFormatting>
  <conditionalFormatting sqref="D51">
    <cfRule type="cellIs" dxfId="878" priority="10" operator="greaterThan">
      <formula>0</formula>
    </cfRule>
    <cfRule type="cellIs" dxfId="877" priority="11" operator="greaterThan">
      <formula>10</formula>
    </cfRule>
    <cfRule type="cellIs" dxfId="876" priority="12" operator="greaterThan">
      <formula>0</formula>
    </cfRule>
  </conditionalFormatting>
  <conditionalFormatting sqref="D51">
    <cfRule type="cellIs" dxfId="875" priority="7" operator="greaterThan">
      <formula>0</formula>
    </cfRule>
    <cfRule type="cellIs" dxfId="874" priority="8" operator="greaterThan">
      <formula>10</formula>
    </cfRule>
    <cfRule type="cellIs" dxfId="873" priority="9" operator="greaterThan">
      <formula>0</formula>
    </cfRule>
  </conditionalFormatting>
  <conditionalFormatting sqref="D12:D45">
    <cfRule type="cellIs" dxfId="476" priority="1" operator="greaterThan">
      <formula>0</formula>
    </cfRule>
    <cfRule type="cellIs" dxfId="475" priority="2" operator="greaterThan">
      <formula>10</formula>
    </cfRule>
    <cfRule type="cellIs" dxfId="474" priority="3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F52"/>
  <sheetViews>
    <sheetView topLeftCell="A8" zoomScaleNormal="100" workbookViewId="0">
      <selection activeCell="D45" sqref="D45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hidden="1" customWidth="1"/>
    <col min="5" max="5" width="23.5703125" customWidth="1"/>
    <col min="6" max="6" width="38.85546875" customWidth="1"/>
  </cols>
  <sheetData>
    <row r="1" spans="1:6" ht="46.5" x14ac:dyDescent="0.7">
      <c r="A1" s="62" t="s">
        <v>31</v>
      </c>
      <c r="B1" s="63"/>
      <c r="C1" s="63"/>
      <c r="D1" s="63"/>
      <c r="E1" s="63"/>
      <c r="F1" s="64"/>
    </row>
    <row r="2" spans="1:6" ht="29.25" customHeight="1" x14ac:dyDescent="0.25">
      <c r="A2" s="75" t="s">
        <v>43</v>
      </c>
      <c r="B2" s="76"/>
      <c r="C2" s="76"/>
      <c r="D2" s="76"/>
      <c r="E2" s="76"/>
      <c r="F2" s="77"/>
    </row>
    <row r="3" spans="1:6" ht="47.25" thickBot="1" x14ac:dyDescent="0.3">
      <c r="A3" s="78" t="s">
        <v>42</v>
      </c>
      <c r="B3" s="79"/>
      <c r="C3" s="79"/>
      <c r="D3" s="79"/>
      <c r="E3" s="79"/>
      <c r="F3" s="80"/>
    </row>
    <row r="4" spans="1:6" ht="15.75" thickBot="1" x14ac:dyDescent="0.3"/>
    <row r="5" spans="1:6" ht="47.25" thickBot="1" x14ac:dyDescent="0.75">
      <c r="A5" s="65" t="s">
        <v>44</v>
      </c>
      <c r="B5" s="66"/>
      <c r="C5" s="66"/>
      <c r="D5" s="66"/>
      <c r="E5" s="66"/>
      <c r="F5" s="67"/>
    </row>
    <row r="7" spans="1:6" s="1" customFormat="1" ht="26.25" x14ac:dyDescent="0.4">
      <c r="A7" s="11" t="s">
        <v>45</v>
      </c>
      <c r="B7" s="18"/>
      <c r="D7" s="46"/>
      <c r="E7" s="88"/>
      <c r="F7" s="88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7" t="str">
        <f>+'BON DE PREPARATION'!B8</f>
        <v>ZOUBIRI AMINE</v>
      </c>
      <c r="F9" s="87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1">
        <v>178</v>
      </c>
      <c r="E12" s="15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178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>C15*D15*E15</f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>C16*D16*E16</f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303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279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113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31">
        <v>795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31">
        <v>725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1">
        <v>815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1">
        <v>378</v>
      </c>
      <c r="E43" s="31"/>
      <c r="F43" s="7">
        <f t="shared" si="0"/>
        <v>0</v>
      </c>
    </row>
    <row r="44" spans="1:6" ht="30" customHeight="1" x14ac:dyDescent="0.25">
      <c r="A44" s="39" t="s">
        <v>63</v>
      </c>
      <c r="B44" s="30" t="s">
        <v>64</v>
      </c>
      <c r="C44" s="38">
        <v>10</v>
      </c>
      <c r="D44" s="31">
        <v>378</v>
      </c>
      <c r="E44" s="31"/>
      <c r="F44" s="7">
        <f t="shared" si="0"/>
        <v>0</v>
      </c>
    </row>
    <row r="45" spans="1:6" ht="30" customHeight="1" x14ac:dyDescent="0.25">
      <c r="A45" s="39">
        <v>2940804</v>
      </c>
      <c r="B45" s="30" t="s">
        <v>65</v>
      </c>
      <c r="C45" s="38">
        <v>3</v>
      </c>
      <c r="D45" s="31">
        <v>1195</v>
      </c>
      <c r="E45" s="31"/>
      <c r="F45" s="7">
        <f t="shared" si="0"/>
        <v>0</v>
      </c>
    </row>
    <row r="46" spans="1:6" ht="42.75" customHeight="1" x14ac:dyDescent="0.35">
      <c r="A46" s="8"/>
      <c r="B46" s="81" t="s">
        <v>29</v>
      </c>
      <c r="C46" s="82"/>
      <c r="D46" s="10">
        <f>SUM(E14:E45)</f>
        <v>0</v>
      </c>
      <c r="E46" s="9" t="s">
        <v>30</v>
      </c>
      <c r="F46" s="17">
        <f>SUM(F12:F45)</f>
        <v>0</v>
      </c>
    </row>
    <row r="47" spans="1:6" ht="49.5" customHeight="1" thickBot="1" x14ac:dyDescent="0.3"/>
    <row r="48" spans="1:6" ht="24" thickBot="1" x14ac:dyDescent="0.4">
      <c r="A48" s="85" t="s">
        <v>36</v>
      </c>
      <c r="B48" s="86"/>
      <c r="C48" s="41"/>
      <c r="D48" s="42"/>
    </row>
    <row r="49" spans="1:4" ht="24" thickBot="1" x14ac:dyDescent="0.3">
      <c r="A49" s="49">
        <v>2845959</v>
      </c>
      <c r="B49" s="50" t="s">
        <v>21</v>
      </c>
      <c r="C49" s="48"/>
      <c r="D49" s="34"/>
    </row>
    <row r="50" spans="1:4" ht="24" customHeight="1" thickBot="1" x14ac:dyDescent="0.3">
      <c r="A50" s="49">
        <v>2845955</v>
      </c>
      <c r="B50" s="50" t="s">
        <v>19</v>
      </c>
      <c r="C50" s="48"/>
      <c r="D50" s="34"/>
    </row>
    <row r="51" spans="1:4" ht="24" customHeight="1" thickBot="1" x14ac:dyDescent="0.3">
      <c r="A51" s="49">
        <v>2728382</v>
      </c>
      <c r="B51" s="50" t="s">
        <v>8</v>
      </c>
      <c r="C51" s="48"/>
      <c r="D51" s="34"/>
    </row>
    <row r="52" spans="1:4" ht="24" thickBot="1" x14ac:dyDescent="0.3">
      <c r="A52" s="35">
        <v>2875891</v>
      </c>
      <c r="B52" s="43" t="s">
        <v>24</v>
      </c>
      <c r="C52" s="44"/>
      <c r="D52" s="14"/>
    </row>
  </sheetData>
  <mergeCells count="8">
    <mergeCell ref="A48:B48"/>
    <mergeCell ref="B46:C46"/>
    <mergeCell ref="E9:F9"/>
    <mergeCell ref="A1:F1"/>
    <mergeCell ref="A2:F2"/>
    <mergeCell ref="A3:F3"/>
    <mergeCell ref="A5:F5"/>
    <mergeCell ref="E7:F7"/>
  </mergeCells>
  <conditionalFormatting sqref="D46">
    <cfRule type="cellIs" dxfId="869" priority="43" operator="greaterThan">
      <formula>0</formula>
    </cfRule>
    <cfRule type="cellIs" dxfId="868" priority="44" operator="greaterThan">
      <formula>10</formula>
    </cfRule>
    <cfRule type="cellIs" dxfId="867" priority="45" operator="greaterThan">
      <formula>0</formula>
    </cfRule>
  </conditionalFormatting>
  <conditionalFormatting sqref="E12:E45">
    <cfRule type="cellIs" dxfId="860" priority="31" operator="greaterThan">
      <formula>0</formula>
    </cfRule>
    <cfRule type="cellIs" dxfId="859" priority="32" operator="greaterThan">
      <formula>10</formula>
    </cfRule>
    <cfRule type="cellIs" dxfId="858" priority="33" operator="greaterThan">
      <formula>0</formula>
    </cfRule>
  </conditionalFormatting>
  <conditionalFormatting sqref="D52">
    <cfRule type="cellIs" dxfId="857" priority="4" operator="greaterThan">
      <formula>0</formula>
    </cfRule>
    <cfRule type="cellIs" dxfId="856" priority="5" operator="greaterThan">
      <formula>10</formula>
    </cfRule>
    <cfRule type="cellIs" dxfId="855" priority="6" operator="greaterThan">
      <formula>0</formula>
    </cfRule>
  </conditionalFormatting>
  <conditionalFormatting sqref="D49:D50 D52">
    <cfRule type="cellIs" dxfId="854" priority="13" operator="greaterThan">
      <formula>0</formula>
    </cfRule>
    <cfRule type="cellIs" dxfId="853" priority="14" operator="greaterThan">
      <formula>10</formula>
    </cfRule>
    <cfRule type="cellIs" dxfId="852" priority="15" operator="greaterThan">
      <formula>0</formula>
    </cfRule>
  </conditionalFormatting>
  <conditionalFormatting sqref="D51">
    <cfRule type="cellIs" dxfId="851" priority="10" operator="greaterThan">
      <formula>0</formula>
    </cfRule>
    <cfRule type="cellIs" dxfId="850" priority="11" operator="greaterThan">
      <formula>10</formula>
    </cfRule>
    <cfRule type="cellIs" dxfId="849" priority="12" operator="greaterThan">
      <formula>0</formula>
    </cfRule>
  </conditionalFormatting>
  <conditionalFormatting sqref="D51">
    <cfRule type="cellIs" dxfId="848" priority="7" operator="greaterThan">
      <formula>0</formula>
    </cfRule>
    <cfRule type="cellIs" dxfId="847" priority="8" operator="greaterThan">
      <formula>10</formula>
    </cfRule>
    <cfRule type="cellIs" dxfId="846" priority="9" operator="greaterThan">
      <formula>0</formula>
    </cfRule>
  </conditionalFormatting>
  <conditionalFormatting sqref="D12:D45">
    <cfRule type="cellIs" dxfId="479" priority="1" operator="greaterThan">
      <formula>0</formula>
    </cfRule>
    <cfRule type="cellIs" dxfId="478" priority="2" operator="greaterThan">
      <formula>10</formula>
    </cfRule>
    <cfRule type="cellIs" dxfId="477" priority="3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F52"/>
  <sheetViews>
    <sheetView topLeftCell="A8" zoomScaleNormal="100" workbookViewId="0">
      <selection activeCell="D45" sqref="D45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hidden="1" customWidth="1"/>
    <col min="5" max="5" width="23.5703125" customWidth="1"/>
    <col min="6" max="6" width="38.85546875" customWidth="1"/>
  </cols>
  <sheetData>
    <row r="1" spans="1:6" ht="46.5" x14ac:dyDescent="0.7">
      <c r="A1" s="62" t="s">
        <v>31</v>
      </c>
      <c r="B1" s="63"/>
      <c r="C1" s="63"/>
      <c r="D1" s="63"/>
      <c r="E1" s="63"/>
      <c r="F1" s="64"/>
    </row>
    <row r="2" spans="1:6" ht="29.25" customHeight="1" x14ac:dyDescent="0.25">
      <c r="A2" s="75" t="s">
        <v>43</v>
      </c>
      <c r="B2" s="76"/>
      <c r="C2" s="76"/>
      <c r="D2" s="76"/>
      <c r="E2" s="76"/>
      <c r="F2" s="77"/>
    </row>
    <row r="3" spans="1:6" ht="47.25" thickBot="1" x14ac:dyDescent="0.3">
      <c r="A3" s="78" t="s">
        <v>42</v>
      </c>
      <c r="B3" s="79"/>
      <c r="C3" s="79"/>
      <c r="D3" s="79"/>
      <c r="E3" s="79"/>
      <c r="F3" s="80"/>
    </row>
    <row r="4" spans="1:6" ht="15.75" thickBot="1" x14ac:dyDescent="0.3"/>
    <row r="5" spans="1:6" ht="47.25" thickBot="1" x14ac:dyDescent="0.75">
      <c r="A5" s="65" t="s">
        <v>44</v>
      </c>
      <c r="B5" s="66"/>
      <c r="C5" s="66"/>
      <c r="D5" s="66"/>
      <c r="E5" s="66"/>
      <c r="F5" s="67"/>
    </row>
    <row r="7" spans="1:6" s="1" customFormat="1" ht="26.25" x14ac:dyDescent="0.4">
      <c r="A7" s="11" t="s">
        <v>45</v>
      </c>
      <c r="B7" s="18"/>
      <c r="D7" s="46"/>
      <c r="E7" s="88"/>
      <c r="F7" s="88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7" t="str">
        <f>+'BON DE PREPARATION'!B8</f>
        <v>ZOUBIRI AMINE</v>
      </c>
      <c r="F9" s="87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1">
        <v>178</v>
      </c>
      <c r="E12" s="15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178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1">
        <v>288</v>
      </c>
      <c r="E17" s="15"/>
      <c r="F17" s="7">
        <f t="shared" si="0"/>
        <v>0</v>
      </c>
    </row>
    <row r="18" spans="1:6" ht="26.25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303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279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113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31">
        <v>795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31">
        <v>725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1">
        <v>815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1">
        <v>378</v>
      </c>
      <c r="E43" s="31"/>
      <c r="F43" s="7">
        <f t="shared" si="0"/>
        <v>0</v>
      </c>
    </row>
    <row r="44" spans="1:6" ht="30" customHeight="1" x14ac:dyDescent="0.25">
      <c r="A44" s="39" t="s">
        <v>63</v>
      </c>
      <c r="B44" s="30" t="s">
        <v>64</v>
      </c>
      <c r="C44" s="38">
        <v>10</v>
      </c>
      <c r="D44" s="31">
        <v>378</v>
      </c>
      <c r="E44" s="31"/>
      <c r="F44" s="7">
        <f t="shared" si="0"/>
        <v>0</v>
      </c>
    </row>
    <row r="45" spans="1:6" ht="30" customHeight="1" x14ac:dyDescent="0.25">
      <c r="A45" s="39">
        <v>2940804</v>
      </c>
      <c r="B45" s="30" t="s">
        <v>65</v>
      </c>
      <c r="C45" s="38">
        <v>3</v>
      </c>
      <c r="D45" s="31">
        <v>1195</v>
      </c>
      <c r="E45" s="31"/>
      <c r="F45" s="7">
        <f t="shared" si="0"/>
        <v>0</v>
      </c>
    </row>
    <row r="46" spans="1:6" ht="42.75" customHeight="1" x14ac:dyDescent="0.35">
      <c r="A46" s="8"/>
      <c r="B46" s="81" t="s">
        <v>29</v>
      </c>
      <c r="C46" s="82"/>
      <c r="D46" s="10">
        <f>SUM(E14:E45)</f>
        <v>0</v>
      </c>
      <c r="E46" s="9" t="s">
        <v>30</v>
      </c>
      <c r="F46" s="17">
        <f>SUM(F12:F45)</f>
        <v>0</v>
      </c>
    </row>
    <row r="47" spans="1:6" ht="49.5" customHeight="1" thickBot="1" x14ac:dyDescent="0.3"/>
    <row r="48" spans="1:6" ht="24" thickBot="1" x14ac:dyDescent="0.4">
      <c r="A48" s="85" t="s">
        <v>36</v>
      </c>
      <c r="B48" s="86"/>
      <c r="C48" s="41"/>
      <c r="D48" s="42"/>
    </row>
    <row r="49" spans="1:4" ht="24" thickBot="1" x14ac:dyDescent="0.3">
      <c r="A49" s="49">
        <v>2845959</v>
      </c>
      <c r="B49" s="50" t="s">
        <v>21</v>
      </c>
      <c r="C49" s="48"/>
      <c r="D49" s="34"/>
    </row>
    <row r="50" spans="1:4" ht="24" customHeight="1" thickBot="1" x14ac:dyDescent="0.3">
      <c r="A50" s="49">
        <v>2845955</v>
      </c>
      <c r="B50" s="50" t="s">
        <v>19</v>
      </c>
      <c r="C50" s="48"/>
      <c r="D50" s="34"/>
    </row>
    <row r="51" spans="1:4" ht="24" thickBot="1" x14ac:dyDescent="0.3">
      <c r="A51" s="49">
        <v>2728382</v>
      </c>
      <c r="B51" s="50" t="s">
        <v>8</v>
      </c>
      <c r="C51" s="48"/>
      <c r="D51" s="34"/>
    </row>
    <row r="52" spans="1:4" ht="24" thickBot="1" x14ac:dyDescent="0.3">
      <c r="A52" s="35">
        <v>2875891</v>
      </c>
      <c r="B52" s="43" t="s">
        <v>24</v>
      </c>
      <c r="C52" s="44"/>
      <c r="D52" s="14"/>
    </row>
  </sheetData>
  <mergeCells count="8">
    <mergeCell ref="B46:C46"/>
    <mergeCell ref="A48:B48"/>
    <mergeCell ref="E7:F7"/>
    <mergeCell ref="E9:F9"/>
    <mergeCell ref="A1:F1"/>
    <mergeCell ref="A2:F2"/>
    <mergeCell ref="A3:F3"/>
    <mergeCell ref="A5:F5"/>
  </mergeCells>
  <conditionalFormatting sqref="D46">
    <cfRule type="cellIs" dxfId="842" priority="34" operator="greaterThan">
      <formula>0</formula>
    </cfRule>
    <cfRule type="cellIs" dxfId="841" priority="35" operator="greaterThan">
      <formula>10</formula>
    </cfRule>
    <cfRule type="cellIs" dxfId="840" priority="36" operator="greaterThan">
      <formula>0</formula>
    </cfRule>
  </conditionalFormatting>
  <conditionalFormatting sqref="E12:E45">
    <cfRule type="cellIs" dxfId="833" priority="22" operator="greaterThan">
      <formula>0</formula>
    </cfRule>
    <cfRule type="cellIs" dxfId="832" priority="23" operator="greaterThan">
      <formula>10</formula>
    </cfRule>
    <cfRule type="cellIs" dxfId="831" priority="24" operator="greaterThan">
      <formula>0</formula>
    </cfRule>
  </conditionalFormatting>
  <conditionalFormatting sqref="D52">
    <cfRule type="cellIs" dxfId="830" priority="4" operator="greaterThan">
      <formula>0</formula>
    </cfRule>
    <cfRule type="cellIs" dxfId="829" priority="5" operator="greaterThan">
      <formula>10</formula>
    </cfRule>
    <cfRule type="cellIs" dxfId="828" priority="6" operator="greaterThan">
      <formula>0</formula>
    </cfRule>
  </conditionalFormatting>
  <conditionalFormatting sqref="D49:D50 D52">
    <cfRule type="cellIs" dxfId="827" priority="13" operator="greaterThan">
      <formula>0</formula>
    </cfRule>
    <cfRule type="cellIs" dxfId="826" priority="14" operator="greaterThan">
      <formula>10</formula>
    </cfRule>
    <cfRule type="cellIs" dxfId="825" priority="15" operator="greaterThan">
      <formula>0</formula>
    </cfRule>
  </conditionalFormatting>
  <conditionalFormatting sqref="D51">
    <cfRule type="cellIs" dxfId="824" priority="10" operator="greaterThan">
      <formula>0</formula>
    </cfRule>
    <cfRule type="cellIs" dxfId="823" priority="11" operator="greaterThan">
      <formula>10</formula>
    </cfRule>
    <cfRule type="cellIs" dxfId="822" priority="12" operator="greaterThan">
      <formula>0</formula>
    </cfRule>
  </conditionalFormatting>
  <conditionalFormatting sqref="D51">
    <cfRule type="cellIs" dxfId="821" priority="7" operator="greaterThan">
      <formula>0</formula>
    </cfRule>
    <cfRule type="cellIs" dxfId="820" priority="8" operator="greaterThan">
      <formula>10</formula>
    </cfRule>
    <cfRule type="cellIs" dxfId="819" priority="9" operator="greaterThan">
      <formula>0</formula>
    </cfRule>
  </conditionalFormatting>
  <conditionalFormatting sqref="D12:D45">
    <cfRule type="cellIs" dxfId="482" priority="1" operator="greaterThan">
      <formula>0</formula>
    </cfRule>
    <cfRule type="cellIs" dxfId="481" priority="2" operator="greaterThan">
      <formula>10</formula>
    </cfRule>
    <cfRule type="cellIs" dxfId="480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42</vt:i4>
      </vt:variant>
    </vt:vector>
  </HeadingPairs>
  <TitlesOfParts>
    <vt:vector size="42" baseType="lpstr">
      <vt:lpstr>BON DE PREPARATION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10 (4)</vt:lpstr>
      <vt:lpstr>11 (3)</vt:lpstr>
      <vt:lpstr>12 (3)</vt:lpstr>
      <vt:lpstr>13 (3)</vt:lpstr>
      <vt:lpstr>14 (3)</vt:lpstr>
      <vt:lpstr>15 (3)</vt:lpstr>
      <vt:lpstr>16 (3)</vt:lpstr>
      <vt:lpstr>17 (3)</vt:lpstr>
      <vt:lpstr>18 (3)</vt:lpstr>
      <vt:lpstr>19 (3)</vt:lpstr>
      <vt:lpstr>10 (5)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hp</cp:lastModifiedBy>
  <cp:lastPrinted>2023-09-07T09:36:57Z</cp:lastPrinted>
  <dcterms:created xsi:type="dcterms:W3CDTF">2023-03-17T18:26:06Z</dcterms:created>
  <dcterms:modified xsi:type="dcterms:W3CDTF">2023-09-30T08:22:23Z</dcterms:modified>
</cp:coreProperties>
</file>