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25"/>
  <workbookPr defaultThemeVersion="166925"/>
  <mc:AlternateContent xmlns:mc="http://schemas.openxmlformats.org/markup-compatibility/2006">
    <mc:Choice Requires="x15">
      <x15ac:absPath xmlns:x15ac="http://schemas.microsoft.com/office/spreadsheetml/2010/11/ac" url="D:\OneDrive - Trường Đại học Văn Lang - University\SHARED FOLDER\FINAL PROJECT_CS-ST\K24PM\Templates\"/>
    </mc:Choice>
  </mc:AlternateContent>
  <xr:revisionPtr revIDLastSave="398" documentId="8_{4794C0B0-9F8F-4772-85B0-10A2D4B799FD}" xr6:coauthVersionLast="47" xr6:coauthVersionMax="47" xr10:uidLastSave="{6EF3B572-2FFF-46CB-A21B-F88CB5033AB2}"/>
  <bookViews>
    <workbookView xWindow="-120" yWindow="-120" windowWidth="20730" windowHeight="11160" activeTab="2" xr2:uid="{18256FA4-CB1C-4F25-AD94-F542730EA651}"/>
  </bookViews>
  <sheets>
    <sheet name="Instruction" sheetId="5" r:id="rId1"/>
    <sheet name="Member List" sheetId="6" r:id="rId2"/>
    <sheet name="Sum" sheetId="9" r:id="rId3"/>
    <sheet name="Member 1" sheetId="7" r:id="rId4"/>
    <sheet name="Member 2" sheetId="17" r:id="rId5"/>
    <sheet name="Member 3" sheetId="18" r:id="rId6"/>
    <sheet name="Member 4" sheetId="19" r:id="rId7"/>
    <sheet name="Sheet 1" sheetId="4"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9" l="1"/>
  <c r="E7" i="9"/>
  <c r="E6" i="9"/>
  <c r="E5" i="9"/>
  <c r="D5" i="9"/>
  <c r="D6" i="9"/>
  <c r="D7" i="9"/>
  <c r="D8" i="9"/>
  <c r="D13" i="19"/>
  <c r="B13" i="19"/>
  <c r="D12" i="19"/>
  <c r="B12" i="19"/>
  <c r="D11" i="19"/>
  <c r="B11" i="19"/>
  <c r="D10" i="19"/>
  <c r="B10" i="19"/>
  <c r="D9" i="19"/>
  <c r="B9" i="19"/>
  <c r="D8" i="19"/>
  <c r="B8" i="19"/>
  <c r="D7" i="19"/>
  <c r="B7" i="19"/>
  <c r="D13" i="18"/>
  <c r="B13" i="18"/>
  <c r="D12" i="18"/>
  <c r="B12" i="18"/>
  <c r="D11" i="18"/>
  <c r="B11" i="18"/>
  <c r="D10" i="18"/>
  <c r="B10" i="18"/>
  <c r="D9" i="18"/>
  <c r="B9" i="18"/>
  <c r="D8" i="18"/>
  <c r="B8" i="18"/>
  <c r="D7" i="18"/>
  <c r="B7" i="18"/>
  <c r="D13" i="17"/>
  <c r="B13" i="17"/>
  <c r="D12" i="17"/>
  <c r="B12" i="17"/>
  <c r="D11" i="17"/>
  <c r="B11" i="17"/>
  <c r="D10" i="17"/>
  <c r="B10" i="17"/>
  <c r="D9" i="17"/>
  <c r="B9" i="17"/>
  <c r="D8" i="17"/>
  <c r="B8" i="17"/>
  <c r="D7" i="17"/>
  <c r="B7" i="17"/>
  <c r="D8" i="7"/>
  <c r="D9" i="7"/>
  <c r="D10" i="7"/>
  <c r="D11" i="7"/>
  <c r="D12" i="7"/>
  <c r="D13" i="7"/>
  <c r="D7" i="7"/>
  <c r="B9" i="7"/>
  <c r="B10" i="7"/>
  <c r="B11" i="7"/>
  <c r="B12" i="7"/>
  <c r="B13" i="7"/>
  <c r="C8" i="9"/>
  <c r="C7" i="9"/>
  <c r="C6" i="9"/>
  <c r="C5" i="9"/>
  <c r="B7" i="7" l="1"/>
  <c r="B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00E6E792-ACD9-4544-B936-596F51BD0BD6}">
      <text>
        <r>
          <rPr>
            <b/>
            <sz val="9"/>
            <color indexed="81"/>
            <rFont val="Tahoma"/>
            <family val="2"/>
          </rPr>
          <t>Hong Phan:</t>
        </r>
        <r>
          <rPr>
            <sz val="9"/>
            <color indexed="81"/>
            <rFont val="Tahoma"/>
            <family val="2"/>
          </rPr>
          <t xml:space="preserve">
Đánh giá chính bản thân mình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8" authorId="0" shapeId="0" xr:uid="{BE53C038-4C06-4BA1-ABF1-6A11AED5D4AC}">
      <text>
        <r>
          <rPr>
            <b/>
            <sz val="9"/>
            <color indexed="81"/>
            <rFont val="Tahoma"/>
            <family val="2"/>
          </rPr>
          <t>Hong Phan:</t>
        </r>
        <r>
          <rPr>
            <sz val="9"/>
            <color indexed="81"/>
            <rFont val="Tahoma"/>
            <family val="2"/>
          </rPr>
          <t xml:space="preserve">
Đánh giá chính bản thân mình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9" authorId="0" shapeId="0" xr:uid="{A6DF7992-4AF2-4CDE-AA16-1D1F78986153}">
      <text>
        <r>
          <rPr>
            <b/>
            <sz val="9"/>
            <color indexed="81"/>
            <rFont val="Tahoma"/>
            <family val="2"/>
          </rPr>
          <t>Hong Phan:</t>
        </r>
        <r>
          <rPr>
            <sz val="9"/>
            <color indexed="81"/>
            <rFont val="Tahoma"/>
            <family val="2"/>
          </rPr>
          <t xml:space="preserve">
Đánh giá chính bản thân mình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10" authorId="0" shapeId="0" xr:uid="{0536C462-A686-4DE9-BE15-BE863963BDBF}">
      <text>
        <r>
          <rPr>
            <b/>
            <sz val="9"/>
            <color indexed="81"/>
            <rFont val="Tahoma"/>
            <family val="2"/>
          </rPr>
          <t>Hong Phan:</t>
        </r>
        <r>
          <rPr>
            <sz val="9"/>
            <color indexed="81"/>
            <rFont val="Tahoma"/>
            <family val="2"/>
          </rPr>
          <t xml:space="preserve">
Đánh giá chính bản thân mình</t>
        </r>
      </text>
    </comment>
  </commentList>
</comments>
</file>

<file path=xl/sharedStrings.xml><?xml version="1.0" encoding="utf-8"?>
<sst xmlns="http://schemas.openxmlformats.org/spreadsheetml/2006/main" count="382" uniqueCount="82">
  <si>
    <t>Vui lòng đọc kỹ và làm theo đúng thứ tự các bước hướng dẫn dưới đây:</t>
  </si>
  <si>
    <t xml:space="preserve">1. </t>
  </si>
  <si>
    <t>Điền mã sinh viên và tên các thành viên của nhóm vào sheet 'Member List'.</t>
  </si>
  <si>
    <t xml:space="preserve">2. </t>
  </si>
  <si>
    <r>
      <t xml:space="preserve">Mỗi thành viên </t>
    </r>
    <r>
      <rPr>
        <i/>
        <sz val="11"/>
        <color theme="1"/>
        <rFont val="Arial"/>
        <family val="2"/>
      </rPr>
      <t>(theo thứ tự đã sắp xếp trong sheet 'Member List')</t>
    </r>
    <r>
      <rPr>
        <sz val="11"/>
        <color theme="1"/>
        <rFont val="Arial"/>
        <family val="2"/>
      </rPr>
      <t xml:space="preserve"> lựa chọn sheet 'Member #' phù hợp để đánh giá </t>
    </r>
    <r>
      <rPr>
        <b/>
        <sz val="11"/>
        <color theme="1"/>
        <rFont val="Arial"/>
        <family val="2"/>
      </rPr>
      <t>chính bản thân mình và các thành viên khác trong nhóm</t>
    </r>
    <r>
      <rPr>
        <sz val="11"/>
        <color theme="1"/>
        <rFont val="Arial"/>
        <family val="2"/>
      </rPr>
      <t>.</t>
    </r>
  </si>
  <si>
    <t xml:space="preserve">3. </t>
  </si>
  <si>
    <t>Điền Ngày đánh giá</t>
  </si>
  <si>
    <t>Lựa chọn giá trị phù hợp cho từng tiêu chí đánh giá bằng cách tham khảo bảng được cung cấp ở bên dưới.</t>
  </si>
  <si>
    <t>Đổi sheet name 'Member #' thành Tên Họ của người đánh giá (Ví dụ: An Nguyễn)</t>
  </si>
  <si>
    <t xml:space="preserve">4. </t>
  </si>
  <si>
    <t>Lưu file lại theo quy định đặt tên đã quy định trong file mô tả đồ án nhóm.</t>
  </si>
  <si>
    <t>TEAM MEMBER LIST</t>
  </si>
  <si>
    <t xml:space="preserve">Team: </t>
  </si>
  <si>
    <t>&lt;Group Name&gt;</t>
  </si>
  <si>
    <t>No.</t>
  </si>
  <si>
    <t>Student ID</t>
  </si>
  <si>
    <t>Student Name</t>
  </si>
  <si>
    <t>2174802010583</t>
  </si>
  <si>
    <t>Nguyễn Đình Thọ</t>
  </si>
  <si>
    <t xml:space="preserve">2174802010270 </t>
  </si>
  <si>
    <t>Cao Hoài Thuận</t>
  </si>
  <si>
    <t>2174802010406</t>
  </si>
  <si>
    <t>Nguyễn Diệp Lý Triển</t>
  </si>
  <si>
    <t xml:space="preserve">2174802010182 </t>
  </si>
  <si>
    <t>Phạm Thị Đoan Trang</t>
  </si>
  <si>
    <t>BẢNG TỔNG HỢP ĐÁNH GIÁ KHẢ NĂNG LÀM VIỆC NHÓM CỦA MỖI THÀNH VIÊN</t>
  </si>
  <si>
    <t>TEAM MEMBER EVALUATION CONSOLIDATION FORM</t>
  </si>
  <si>
    <t>Average Grade by Team</t>
  </si>
  <si>
    <t>Comment</t>
  </si>
  <si>
    <t>RUBRIC ĐÁNH GIÁ KHẢ NĂNG CỦA TỪNG THÀNH VIÊN THAM GIA HIỆU QUẢ VÀO HOẠT ĐỘNG NHÓM</t>
  </si>
  <si>
    <t>Ngày</t>
  </si>
  <si>
    <t>&lt;Evaluation Date&gt;</t>
  </si>
  <si>
    <t>STT</t>
  </si>
  <si>
    <t>Người được đánh giá</t>
  </si>
  <si>
    <t>Tổng điểm</t>
  </si>
  <si>
    <t>Tiêu chí đánh giá</t>
  </si>
  <si>
    <t>Kỹ năng lắng nghe</t>
  </si>
  <si>
    <t>Cởi mở với những quan điểm khác biệt</t>
  </si>
  <si>
    <t>Tính chủ động &amp; trách nhiệm</t>
  </si>
  <si>
    <t>Đóng góp</t>
  </si>
  <si>
    <t>Theo dõi và kiểm soát tiến độ cùng kết quả công việc</t>
  </si>
  <si>
    <t>Khả năng lãnh đạo</t>
  </si>
  <si>
    <t>Xuất sắc</t>
  </si>
  <si>
    <t>Tiêu chí</t>
  </si>
  <si>
    <t>Tốt</t>
  </si>
  <si>
    <t>Khá</t>
  </si>
  <si>
    <t>Cần cải thiện</t>
  </si>
  <si>
    <t>Không thể chấp nhận</t>
  </si>
  <si>
    <t>Hoàn toàn không chấp nhận</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</si>
  <si>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</si>
  <si>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</si>
  <si>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Thỉnh thoảng lắng nghe những gì người khác nói trước khi trả lời; Đôi khi cắt ngang lời nói của người khác; đôi khi mời gọi ý kiến đóng góp của người khác; thỉnh thoảng tạo sự giao tiếp bằng mắt.</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</si>
  <si>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</si>
  <si>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</si>
  <si>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</si>
  <si>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Lắng nghe ý kiến của người khác mà không ngắt ngang; Phản ứng tích cực ngay cả khi không chấp nhận ý kiến người khác; Đặt câu hỏi cho những ý kiến đưa ra.</t>
  </si>
  <si>
    <t>Lắng nghe ý kiến của người khác mà không ngắt ngang; Phản ứng tích cực ngay cả khi không chấp nhận ý kiến người khác.</t>
  </si>
  <si>
    <t>Đôi khi lắng nghe ý kiến của người khác mà không ngắt ngang; Có hồi đáp lại những ý kiến của người khác.</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</si>
  <si>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</si>
  <si>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</si>
  <si>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Tính chủ động và trách nhiệm</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</si>
  <si>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</si>
  <si>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</si>
  <si>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</si>
  <si>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</si>
  <si>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</si>
  <si>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Không bao giờ có mặt và không có bất kỳ đóng góp nào cho nhóm</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</si>
  <si>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</si>
  <si>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</si>
  <si>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</si>
  <si>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</si>
  <si>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Hiếm khi đóng góp cho nhóm; Các đóng góp thường là không liên quan; Thường xuyên bỏ lỡ các buổi làm việc nhóm.</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</si>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</sst>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10000]d/m/yyyy;@"/>
    <numFmt numFmtId="165" formatCode="[$-1010000]d/m/yy;@"/>
    <numFmt numFmtId="166" formatCode="0.0%"/>
  </numFmts>
  <fonts count="10">
    <font>
      <sz val="11"/>
      <color theme="1"/>
      <name val="Calibri"/>
      <family val="2"/>
      <scheme val="minor"/>
    </font>
    <font>
      <b/>
      <sz val="11"/>
      <color theme="1"/>
      <name val="Arial"/>
      <family val="2"/>
    </font>
    <font>
      <sz val="11"/>
      <color theme="1"/>
      <name val="Arial"/>
      <family val="2"/>
    </font>
    <font>
      <i/>
      <sz val="11"/>
      <color theme="1"/>
      <name val="Arial"/>
      <family val="2"/>
    </font>
    <font>
      <b/>
      <sz val="16"/>
      <color rgb="FFC00000"/>
      <name val="Arial"/>
      <family val="2"/>
    </font>
    <font>
      <b/>
      <sz val="18"/>
      <color rgb="FFC00000"/>
      <name val="Arial"/>
      <family val="2"/>
    </font>
    <font>
      <b/>
      <sz val="11"/>
      <color theme="1" tint="0.14999847407452621"/>
      <name val="Arial"/>
      <family val="2"/>
    </font>
    <font>
      <sz val="9"/>
      <color indexed="81"/>
      <name val="Tahoma"/>
      <family val="2"/>
    </font>
    <font>
      <b/>
      <sz val="9"/>
      <color indexed="81"/>
      <name val="Tahoma"/>
      <family val="2"/>
    </font>
    <font>
      <b/>
      <sz val="20"/>
      <color rgb="FFC00000"/>
      <name val="Arial"/>
      <family val="2"/>
    </font>
  </fonts>
  <fills count="7">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CCFFCC"/>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auto="1"/>
      </top>
      <bottom style="medium">
        <color auto="1"/>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63">
    <xf numFmtId="0" fontId="0" fillId="0" borderId="0" xfId="0"/>
    <xf numFmtId="0" fontId="2" fillId="0" borderId="0" xfId="0" applyFont="1" applyAlignment="1">
      <alignment vertical="center"/>
    </xf>
    <xf numFmtId="0" fontId="2" fillId="0" borderId="4" xfId="0" applyFont="1" applyBorder="1" applyAlignment="1">
      <alignment horizontal="center" vertical="center"/>
    </xf>
    <xf numFmtId="49" fontId="2" fillId="0" borderId="4" xfId="0" applyNumberFormat="1" applyFont="1" applyBorder="1" applyAlignment="1">
      <alignment vertical="center"/>
    </xf>
    <xf numFmtId="0" fontId="2" fillId="0" borderId="0" xfId="0" applyFont="1" applyAlignment="1">
      <alignment vertical="center" wrapText="1"/>
    </xf>
    <xf numFmtId="0" fontId="1" fillId="0" borderId="0" xfId="0" applyFont="1" applyAlignment="1">
      <alignment horizontal="right" vertical="center" wrapText="1"/>
    </xf>
    <xf numFmtId="0" fontId="1" fillId="0" borderId="0" xfId="0" applyFont="1" applyAlignment="1">
      <alignment vertical="center" wrapText="1"/>
    </xf>
    <xf numFmtId="165" fontId="1" fillId="0" borderId="0" xfId="0" applyNumberFormat="1" applyFont="1" applyAlignment="1">
      <alignment vertical="center" wrapText="1"/>
    </xf>
    <xf numFmtId="0" fontId="2" fillId="0" borderId="0" xfId="0" applyFont="1" applyAlignment="1">
      <alignment horizontal="center" vertical="center" wrapText="1"/>
    </xf>
    <xf numFmtId="0" fontId="6" fillId="2" borderId="4" xfId="0" applyFont="1" applyFill="1" applyBorder="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9" fontId="2" fillId="0" borderId="0" xfId="0" applyNumberFormat="1" applyFont="1" applyAlignment="1">
      <alignment vertical="center" wrapText="1"/>
    </xf>
    <xf numFmtId="0" fontId="2" fillId="0" borderId="4" xfId="0" applyFont="1" applyBorder="1" applyAlignment="1">
      <alignment vertical="top" wrapText="1"/>
    </xf>
    <xf numFmtId="0" fontId="1" fillId="2"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2" fillId="5" borderId="4" xfId="0" quotePrefix="1" applyFont="1" applyFill="1" applyBorder="1" applyAlignment="1">
      <alignment horizontal="center" vertical="center" wrapText="1"/>
    </xf>
    <xf numFmtId="0" fontId="2" fillId="5" borderId="4" xfId="0" applyFont="1" applyFill="1" applyBorder="1" applyAlignment="1">
      <alignment vertical="center" wrapText="1"/>
    </xf>
    <xf numFmtId="0" fontId="2" fillId="5" borderId="4" xfId="0" applyFont="1" applyFill="1" applyBorder="1" applyAlignment="1">
      <alignment horizontal="center" vertical="center" wrapText="1"/>
    </xf>
    <xf numFmtId="0" fontId="2" fillId="0" borderId="4" xfId="0" quotePrefix="1" applyFont="1" applyBorder="1" applyAlignment="1">
      <alignment horizontal="center" vertical="center" wrapText="1"/>
    </xf>
    <xf numFmtId="0" fontId="3" fillId="0" borderId="0" xfId="0" applyFont="1" applyAlignment="1">
      <alignment vertical="center" wrapText="1"/>
    </xf>
    <xf numFmtId="164" fontId="3" fillId="0" borderId="0" xfId="0" applyNumberFormat="1" applyFont="1" applyAlignment="1">
      <alignment horizontal="left" vertical="center" wrapText="1"/>
    </xf>
    <xf numFmtId="0" fontId="2" fillId="0" borderId="4" xfId="0" applyFont="1" applyBorder="1" applyAlignment="1">
      <alignment vertical="center"/>
    </xf>
    <xf numFmtId="0" fontId="1" fillId="2" borderId="4" xfId="0" applyFont="1" applyFill="1" applyBorder="1" applyAlignment="1">
      <alignment horizontal="center" vertical="center"/>
    </xf>
    <xf numFmtId="0" fontId="2" fillId="0" borderId="0" xfId="0" applyFont="1" applyAlignment="1">
      <alignment horizontal="left" vertical="center" indent="2"/>
    </xf>
    <xf numFmtId="0" fontId="2" fillId="0" borderId="1" xfId="0" applyFont="1" applyBorder="1" applyAlignment="1">
      <alignment horizontal="left" vertical="center" indent="2"/>
    </xf>
    <xf numFmtId="0" fontId="2" fillId="0" borderId="1" xfId="0" applyFont="1" applyBorder="1" applyAlignment="1">
      <alignment vertical="top" wrapText="1"/>
    </xf>
    <xf numFmtId="9" fontId="0" fillId="0" borderId="0" xfId="0" applyNumberFormat="1"/>
    <xf numFmtId="166" fontId="2" fillId="0" borderId="4" xfId="0" applyNumberFormat="1" applyFont="1" applyBorder="1" applyAlignment="1">
      <alignment vertical="center" wrapText="1"/>
    </xf>
    <xf numFmtId="166" fontId="2" fillId="5" borderId="4" xfId="0" applyNumberFormat="1" applyFont="1" applyFill="1" applyBorder="1" applyAlignment="1">
      <alignment vertical="center" wrapText="1"/>
    </xf>
    <xf numFmtId="166" fontId="2" fillId="0" borderId="4" xfId="0" applyNumberFormat="1" applyFont="1" applyBorder="1" applyAlignment="1">
      <alignment vertical="center"/>
    </xf>
    <xf numFmtId="0" fontId="1" fillId="0" borderId="1" xfId="0" quotePrefix="1" applyFont="1" applyBorder="1" applyAlignment="1">
      <alignment horizontal="right" vertical="top"/>
    </xf>
    <xf numFmtId="0" fontId="2" fillId="0" borderId="0" xfId="0" applyFont="1" applyAlignment="1">
      <alignment horizontal="center" vertical="center"/>
    </xf>
    <xf numFmtId="0" fontId="1" fillId="6" borderId="11" xfId="0" applyFont="1" applyFill="1" applyBorder="1" applyAlignment="1">
      <alignment horizontal="right" vertical="center"/>
    </xf>
    <xf numFmtId="0" fontId="2" fillId="0" borderId="8" xfId="0" applyFont="1" applyBorder="1" applyAlignment="1">
      <alignment horizontal="center" vertical="center"/>
    </xf>
    <xf numFmtId="49" fontId="2" fillId="0" borderId="8" xfId="0" applyNumberFormat="1" applyFont="1" applyBorder="1" applyAlignment="1">
      <alignment vertical="center"/>
    </xf>
    <xf numFmtId="49" fontId="2" fillId="0" borderId="4" xfId="0" applyNumberFormat="1" applyFont="1" applyBorder="1" applyAlignment="1">
      <alignment horizontal="center" vertical="center"/>
    </xf>
    <xf numFmtId="0" fontId="2" fillId="0" borderId="3" xfId="0" applyFont="1" applyBorder="1" applyAlignment="1">
      <alignment horizontal="left" vertical="top" wrapText="1"/>
    </xf>
    <xf numFmtId="0" fontId="2" fillId="0" borderId="3" xfId="0" applyFont="1" applyBorder="1" applyAlignment="1">
      <alignment vertical="center" wrapText="1"/>
    </xf>
    <xf numFmtId="0" fontId="1" fillId="2" borderId="1" xfId="0" applyFont="1" applyFill="1" applyBorder="1" applyAlignment="1">
      <alignment horizontal="left" vertical="center"/>
    </xf>
    <xf numFmtId="0" fontId="1" fillId="0" borderId="2" xfId="0" quotePrefix="1" applyFont="1" applyBorder="1" applyAlignment="1">
      <alignment horizontal="right" vertical="top"/>
    </xf>
    <xf numFmtId="0" fontId="1" fillId="0" borderId="0" xfId="0" quotePrefix="1" applyFont="1" applyAlignment="1">
      <alignment horizontal="right" vertical="top"/>
    </xf>
    <xf numFmtId="0" fontId="1" fillId="0" borderId="1" xfId="0" quotePrefix="1" applyFont="1" applyBorder="1" applyAlignment="1">
      <alignment horizontal="right" vertical="top"/>
    </xf>
    <xf numFmtId="0" fontId="9" fillId="3" borderId="0" xfId="0" applyFont="1" applyFill="1" applyAlignment="1">
      <alignment horizontal="center"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4" fillId="3" borderId="0" xfId="0" applyFont="1" applyFill="1" applyAlignment="1">
      <alignment horizontal="center" vertical="center"/>
    </xf>
    <xf numFmtId="0" fontId="9" fillId="4" borderId="7" xfId="0" applyFont="1" applyFill="1" applyBorder="1" applyAlignment="1">
      <alignment horizontal="center" vertical="center"/>
    </xf>
    <xf numFmtId="0" fontId="1" fillId="0" borderId="4" xfId="0" applyFont="1" applyBorder="1" applyAlignment="1">
      <alignment horizontal="center" vertical="center" wrapText="1"/>
    </xf>
    <xf numFmtId="0" fontId="2" fillId="0" borderId="4" xfId="0" applyFont="1" applyBorder="1" applyAlignment="1">
      <alignment horizontal="left" vertical="top"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49" fontId="2" fillId="0" borderId="4" xfId="0" applyNumberFormat="1" applyFont="1" applyBorder="1" applyAlignment="1">
      <alignment horizontal="left" vertical="center" wrapText="1"/>
    </xf>
    <xf numFmtId="0" fontId="2" fillId="0" borderId="4" xfId="0" applyFont="1" applyBorder="1" applyAlignment="1">
      <alignment horizontal="left" vertical="center" wrapText="1"/>
    </xf>
    <xf numFmtId="0" fontId="5" fillId="3" borderId="0" xfId="0" applyFont="1" applyFill="1" applyAlignment="1">
      <alignment horizontal="center" vertical="center" wrapText="1"/>
    </xf>
    <xf numFmtId="164" fontId="3" fillId="0" borderId="1" xfId="0" applyNumberFormat="1" applyFont="1" applyBorder="1" applyAlignment="1">
      <alignment horizontal="left" vertical="center" wrapText="1"/>
    </xf>
    <xf numFmtId="0" fontId="6" fillId="4"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49" fontId="2" fillId="5" borderId="4" xfId="0" applyNumberFormat="1" applyFont="1" applyFill="1" applyBorder="1" applyAlignment="1">
      <alignment horizontal="left" vertical="center" wrapText="1"/>
    </xf>
    <xf numFmtId="0" fontId="2" fillId="5" borderId="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9316-3B08-4F45-BB0C-F6B30B85CA85}">
  <sheetPr>
    <tabColor rgb="FFFF0000"/>
  </sheetPr>
  <dimension ref="A2:B8"/>
  <sheetViews>
    <sheetView workbookViewId="0">
      <selection activeCell="B12" sqref="B12"/>
    </sheetView>
  </sheetViews>
  <sheetFormatPr defaultRowHeight="18.75" customHeight="1"/>
  <cols>
    <col min="1" max="1" width="5.42578125" style="1" customWidth="1"/>
    <col min="2" max="2" width="143.5703125" style="1" customWidth="1"/>
    <col min="3" max="16384" width="9.140625" style="1"/>
  </cols>
  <sheetData>
    <row r="2" spans="1:2" ht="18.75" customHeight="1">
      <c r="A2" s="39" t="s">
        <v>0</v>
      </c>
      <c r="B2" s="39"/>
    </row>
    <row r="3" spans="1:2" ht="18.75" customHeight="1">
      <c r="A3" s="31" t="s">
        <v>1</v>
      </c>
      <c r="B3" s="26" t="s">
        <v>2</v>
      </c>
    </row>
    <row r="4" spans="1:2" ht="34.5" customHeight="1">
      <c r="A4" s="31" t="s">
        <v>3</v>
      </c>
      <c r="B4" s="38" t="s">
        <v>4</v>
      </c>
    </row>
    <row r="5" spans="1:2" ht="20.25" customHeight="1">
      <c r="A5" s="40" t="s">
        <v>5</v>
      </c>
      <c r="B5" s="24" t="s">
        <v>6</v>
      </c>
    </row>
    <row r="6" spans="1:2" ht="20.25" customHeight="1">
      <c r="A6" s="41"/>
      <c r="B6" s="24" t="s">
        <v>7</v>
      </c>
    </row>
    <row r="7" spans="1:2" ht="20.25" customHeight="1">
      <c r="A7" s="42"/>
      <c r="B7" s="25" t="s">
        <v>8</v>
      </c>
    </row>
    <row r="8" spans="1:2" ht="23.25" customHeight="1">
      <c r="A8" s="31" t="s">
        <v>9</v>
      </c>
      <c r="B8" s="37" t="s">
        <v>10</v>
      </c>
    </row>
  </sheetData>
  <mergeCells count="2">
    <mergeCell ref="A2:B2"/>
    <mergeCell ref="A5:A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D21A-C2C7-4443-B3ED-94F6D0D6E794}">
  <dimension ref="A1:C10"/>
  <sheetViews>
    <sheetView workbookViewId="0">
      <selection activeCell="C23" sqref="C23"/>
    </sheetView>
  </sheetViews>
  <sheetFormatPr defaultRowHeight="18.75" customHeight="1"/>
  <cols>
    <col min="1" max="1" width="8.42578125" style="1" customWidth="1"/>
    <col min="2" max="2" width="39.5703125" style="1" customWidth="1"/>
    <col min="3" max="3" width="42" style="1" customWidth="1"/>
    <col min="4" max="16384" width="9.140625" style="1"/>
  </cols>
  <sheetData>
    <row r="1" spans="1:3" ht="30.75" customHeight="1">
      <c r="A1" s="43" t="s">
        <v>11</v>
      </c>
      <c r="B1" s="43"/>
      <c r="C1" s="43"/>
    </row>
    <row r="2" spans="1:3" ht="18.75" customHeight="1" thickBot="1"/>
    <row r="3" spans="1:3" ht="18.75" customHeight="1" thickBot="1">
      <c r="A3" s="33" t="s">
        <v>12</v>
      </c>
      <c r="B3" s="44" t="s">
        <v>13</v>
      </c>
      <c r="C3" s="45"/>
    </row>
    <row r="4" spans="1:3" ht="9" customHeight="1"/>
    <row r="5" spans="1:3" ht="18.75" customHeight="1">
      <c r="A5" s="23" t="s">
        <v>14</v>
      </c>
      <c r="B5" s="23" t="s">
        <v>15</v>
      </c>
      <c r="C5" s="23" t="s">
        <v>16</v>
      </c>
    </row>
    <row r="6" spans="1:3" ht="18.75" customHeight="1">
      <c r="A6" s="34">
        <v>1</v>
      </c>
      <c r="B6" s="36" t="s">
        <v>17</v>
      </c>
      <c r="C6" s="35" t="s">
        <v>18</v>
      </c>
    </row>
    <row r="7" spans="1:3" ht="18.75" customHeight="1">
      <c r="A7" s="2">
        <v>2</v>
      </c>
      <c r="B7" s="36" t="s">
        <v>19</v>
      </c>
      <c r="C7" s="3" t="s">
        <v>20</v>
      </c>
    </row>
    <row r="8" spans="1:3" ht="18.75" customHeight="1">
      <c r="A8" s="2">
        <v>3</v>
      </c>
      <c r="B8" s="36" t="s">
        <v>21</v>
      </c>
      <c r="C8" s="3" t="s">
        <v>22</v>
      </c>
    </row>
    <row r="9" spans="1:3" ht="18.75" customHeight="1">
      <c r="A9" s="2">
        <v>4</v>
      </c>
      <c r="B9" s="36" t="s">
        <v>23</v>
      </c>
      <c r="C9" s="3" t="s">
        <v>24</v>
      </c>
    </row>
    <row r="10" spans="1:3" ht="18.75" customHeight="1">
      <c r="A10" s="2">
        <v>5</v>
      </c>
      <c r="B10" s="36"/>
      <c r="C10" s="3"/>
    </row>
  </sheetData>
  <mergeCells count="2">
    <mergeCell ref="A1:C1"/>
    <mergeCell ref="B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6B2F-FFD6-4290-A93C-74C36A1965BE}">
  <dimension ref="B1:F9"/>
  <sheetViews>
    <sheetView tabSelected="1" workbookViewId="0">
      <selection activeCell="F41" sqref="F41"/>
    </sheetView>
  </sheetViews>
  <sheetFormatPr defaultRowHeight="18.75" customHeight="1"/>
  <cols>
    <col min="1" max="1" width="9.140625" style="1"/>
    <col min="2" max="2" width="4.85546875" style="1" customWidth="1"/>
    <col min="3" max="3" width="28.5703125" style="32" customWidth="1"/>
    <col min="4" max="4" width="32.7109375" style="1" customWidth="1"/>
    <col min="5" max="5" width="16.7109375" style="1" customWidth="1"/>
    <col min="6" max="6" width="60.5703125" style="1" customWidth="1"/>
    <col min="7" max="16384" width="9.140625" style="1"/>
  </cols>
  <sheetData>
    <row r="1" spans="2:6" ht="27" customHeight="1" thickBot="1">
      <c r="B1" s="46" t="s">
        <v>25</v>
      </c>
      <c r="C1" s="46"/>
      <c r="D1" s="46"/>
      <c r="E1" s="46"/>
      <c r="F1" s="46"/>
    </row>
    <row r="2" spans="2:6" ht="27.75" customHeight="1" thickBot="1">
      <c r="B2" s="47" t="s">
        <v>26</v>
      </c>
      <c r="C2" s="47"/>
      <c r="D2" s="47"/>
      <c r="E2" s="47"/>
      <c r="F2" s="47"/>
    </row>
    <row r="4" spans="2:6" ht="30">
      <c r="B4" s="23" t="s">
        <v>14</v>
      </c>
      <c r="C4" s="23" t="s">
        <v>15</v>
      </c>
      <c r="D4" s="23" t="s">
        <v>16</v>
      </c>
      <c r="E4" s="14" t="s">
        <v>27</v>
      </c>
      <c r="F4" s="23" t="s">
        <v>28</v>
      </c>
    </row>
    <row r="5" spans="2:6" ht="18.75" customHeight="1">
      <c r="B5" s="2">
        <v>1</v>
      </c>
      <c r="C5" s="36" t="str">
        <f>'Member List'!B6</f>
        <v>2174802010583</v>
      </c>
      <c r="D5" s="3" t="str">
        <f>'Member List'!C6</f>
        <v>Nguyễn Đình Thọ</v>
      </c>
      <c r="E5" s="30">
        <f>AVERAGE('Member 1'!D7,'Member 2'!D7,'Member 3'!D7,'Member 4'!D7)</f>
        <v>1</v>
      </c>
      <c r="F5" s="22"/>
    </row>
    <row r="6" spans="2:6" ht="18.75" customHeight="1">
      <c r="B6" s="2">
        <v>2</v>
      </c>
      <c r="C6" s="36" t="str">
        <f>'Member List'!B7</f>
        <v xml:space="preserve">2174802010270 </v>
      </c>
      <c r="D6" s="3" t="str">
        <f>'Member List'!C7</f>
        <v>Cao Hoài Thuận</v>
      </c>
      <c r="E6" s="30">
        <f>AVERAGE('Member 1'!D8,'Member 2'!D8,'Member 3'!D8,'Member 4'!D8)</f>
        <v>1</v>
      </c>
      <c r="F6" s="22"/>
    </row>
    <row r="7" spans="2:6" ht="18.75" customHeight="1">
      <c r="B7" s="2">
        <v>3</v>
      </c>
      <c r="C7" s="36" t="str">
        <f>'Member List'!B8</f>
        <v>2174802010406</v>
      </c>
      <c r="D7" s="3" t="str">
        <f>'Member List'!C8</f>
        <v>Nguyễn Diệp Lý Triển</v>
      </c>
      <c r="E7" s="30">
        <f>AVERAGE('Member 1'!D9,'Member 2'!D9,'Member 3'!D9,'Member 4'!D9)</f>
        <v>1</v>
      </c>
      <c r="F7" s="22"/>
    </row>
    <row r="8" spans="2:6" ht="18.75" customHeight="1">
      <c r="B8" s="2">
        <v>4</v>
      </c>
      <c r="C8" s="36" t="str">
        <f>'Member List'!B9</f>
        <v xml:space="preserve">2174802010182 </v>
      </c>
      <c r="D8" s="3" t="str">
        <f>'Member List'!C9</f>
        <v>Phạm Thị Đoan Trang</v>
      </c>
      <c r="E8" s="30">
        <f>AVERAGE('Member 1'!D10,'Member 2'!D10,'Member 3'!D10,'Member 4'!D10)</f>
        <v>1</v>
      </c>
      <c r="F8" s="22"/>
    </row>
    <row r="9" spans="2:6" ht="18.75" customHeight="1">
      <c r="B9" s="2"/>
      <c r="C9" s="36"/>
      <c r="D9" s="3"/>
      <c r="E9" s="30"/>
      <c r="F9" s="22"/>
    </row>
  </sheetData>
  <mergeCells count="2">
    <mergeCell ref="B1:F1"/>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CD29-7878-4C33-A60B-79682B936093}">
  <dimension ref="A1:M21"/>
  <sheetViews>
    <sheetView workbookViewId="0">
      <selection activeCell="K16" sqref="K16"/>
    </sheetView>
  </sheetViews>
  <sheetFormatPr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56" t="s">
        <v>29</v>
      </c>
      <c r="B1" s="56"/>
      <c r="C1" s="56"/>
      <c r="D1" s="56"/>
      <c r="E1" s="56"/>
      <c r="F1" s="56"/>
      <c r="G1" s="56"/>
      <c r="H1" s="56"/>
      <c r="I1" s="56"/>
      <c r="J1" s="56"/>
    </row>
    <row r="3" spans="1:13" ht="18.75" customHeight="1">
      <c r="B3" s="5" t="s">
        <v>30</v>
      </c>
      <c r="C3" s="57" t="s">
        <v>31</v>
      </c>
      <c r="D3" s="57"/>
      <c r="E3" s="20"/>
      <c r="G3" s="5"/>
      <c r="H3" s="21"/>
      <c r="I3" s="21"/>
      <c r="J3" s="6"/>
      <c r="K3" s="7"/>
      <c r="L3" s="7"/>
      <c r="M3" s="7"/>
    </row>
    <row r="5" spans="1:13" ht="18.75" customHeight="1">
      <c r="A5" s="59" t="s">
        <v>32</v>
      </c>
      <c r="B5" s="59" t="s">
        <v>33</v>
      </c>
      <c r="C5" s="59"/>
      <c r="D5" s="59" t="s">
        <v>34</v>
      </c>
      <c r="E5" s="60" t="s">
        <v>35</v>
      </c>
      <c r="F5" s="60"/>
      <c r="G5" s="60"/>
      <c r="H5" s="60"/>
      <c r="I5" s="60"/>
      <c r="J5" s="60"/>
    </row>
    <row r="6" spans="1:13" s="8" customFormat="1" ht="30" customHeight="1">
      <c r="A6" s="59"/>
      <c r="B6" s="59"/>
      <c r="C6" s="59"/>
      <c r="D6" s="59"/>
      <c r="E6" s="9" t="s">
        <v>36</v>
      </c>
      <c r="F6" s="9" t="s">
        <v>37</v>
      </c>
      <c r="G6" s="9" t="s">
        <v>38</v>
      </c>
      <c r="H6" s="9" t="s">
        <v>39</v>
      </c>
      <c r="I6" s="9" t="s">
        <v>40</v>
      </c>
      <c r="J6" s="9" t="s">
        <v>41</v>
      </c>
    </row>
    <row r="7" spans="1:13" ht="18.75" customHeight="1">
      <c r="A7" s="16">
        <v>1</v>
      </c>
      <c r="B7" s="61" t="str">
        <f>'Member List'!C6</f>
        <v>Nguyễn Đình Thọ</v>
      </c>
      <c r="C7" s="62"/>
      <c r="D7" s="29">
        <f>IFERROR(AVERAGE(VLOOKUP(E7,'Sheet 1'!$B$3:$D$8,3,),VLOOKUP(F7,'Sheet 1'!$B$3:$D$8,3,),VLOOKUP(G7,'Sheet 1'!$B$3:$D$8,3,),VLOOKUP(H7,'Sheet 1'!$B$3:$D$8,3,),VLOOKUP(I7,'Sheet 1'!$B$3:$D$8,3,),VLOOKUP(J7,'Sheet 1'!$B$3:$D$8,3,)),0)</f>
        <v>1</v>
      </c>
      <c r="E7" s="17" t="s">
        <v>42</v>
      </c>
      <c r="F7" s="17" t="s">
        <v>42</v>
      </c>
      <c r="G7" s="17" t="s">
        <v>42</v>
      </c>
      <c r="H7" s="17" t="s">
        <v>42</v>
      </c>
      <c r="I7" s="17" t="s">
        <v>42</v>
      </c>
      <c r="J7" s="17" t="s">
        <v>42</v>
      </c>
    </row>
    <row r="8" spans="1:13" ht="18.75" customHeight="1">
      <c r="A8" s="11">
        <v>2</v>
      </c>
      <c r="B8" s="54" t="str">
        <f>'Member List'!C7</f>
        <v>Cao Hoài Thuận</v>
      </c>
      <c r="C8" s="55"/>
      <c r="D8" s="28">
        <f>IFERROR(AVERAGE(VLOOKUP(E8,'Sheet 1'!$B$3:$D$8,3,),VLOOKUP(F8,'Sheet 1'!$B$3:$D$8,3,),VLOOKUP(G8,'Sheet 1'!$B$3:$D$8,3,),VLOOKUP(H8,'Sheet 1'!$B$3:$D$8,3,),VLOOKUP(I8,'Sheet 1'!$B$3:$D$8,3,),VLOOKUP(J8,'Sheet 1'!$B$3:$D$8,3,)),0)</f>
        <v>1</v>
      </c>
      <c r="E8" s="17" t="s">
        <v>42</v>
      </c>
      <c r="F8" s="17" t="s">
        <v>42</v>
      </c>
      <c r="G8" s="17" t="s">
        <v>42</v>
      </c>
      <c r="H8" s="17" t="s">
        <v>42</v>
      </c>
      <c r="I8" s="17" t="s">
        <v>42</v>
      </c>
      <c r="J8" s="17" t="s">
        <v>42</v>
      </c>
      <c r="L8" s="12"/>
    </row>
    <row r="9" spans="1:13" ht="18.75" customHeight="1">
      <c r="A9" s="11">
        <v>3</v>
      </c>
      <c r="B9" s="54" t="str">
        <f>'Member List'!C8</f>
        <v>Nguyễn Diệp Lý Triển</v>
      </c>
      <c r="C9" s="55"/>
      <c r="D9" s="28">
        <f>IFERROR(AVERAGE(VLOOKUP(E9,'Sheet 1'!$B$3:$D$8,3,),VLOOKUP(F9,'Sheet 1'!$B$3:$D$8,3,),VLOOKUP(G9,'Sheet 1'!$B$3:$D$8,3,),VLOOKUP(H9,'Sheet 1'!$B$3:$D$8,3,),VLOOKUP(I9,'Sheet 1'!$B$3:$D$8,3,),VLOOKUP(J9,'Sheet 1'!$B$3:$D$8,3,)),0)</f>
        <v>1</v>
      </c>
      <c r="E9" s="17" t="s">
        <v>42</v>
      </c>
      <c r="F9" s="17" t="s">
        <v>42</v>
      </c>
      <c r="G9" s="17" t="s">
        <v>42</v>
      </c>
      <c r="H9" s="17" t="s">
        <v>42</v>
      </c>
      <c r="I9" s="17" t="s">
        <v>42</v>
      </c>
      <c r="J9" s="17" t="s">
        <v>42</v>
      </c>
      <c r="L9" s="12"/>
    </row>
    <row r="10" spans="1:13" ht="18.75" customHeight="1">
      <c r="A10" s="11">
        <v>4</v>
      </c>
      <c r="B10" s="54" t="str">
        <f>'Member List'!C9</f>
        <v>Phạm Thị Đoan Trang</v>
      </c>
      <c r="C10" s="55"/>
      <c r="D10" s="28">
        <f>IFERROR(AVERAGE(VLOOKUP(E10,'Sheet 1'!$B$3:$D$8,3,),VLOOKUP(F10,'Sheet 1'!$B$3:$D$8,3,),VLOOKUP(G10,'Sheet 1'!$B$3:$D$8,3,),VLOOKUP(H10,'Sheet 1'!$B$3:$D$8,3,),VLOOKUP(I10,'Sheet 1'!$B$3:$D$8,3,),VLOOKUP(J10,'Sheet 1'!$B$3:$D$8,3,)),0)</f>
        <v>1</v>
      </c>
      <c r="E10" s="17" t="s">
        <v>42</v>
      </c>
      <c r="F10" s="17" t="s">
        <v>42</v>
      </c>
      <c r="G10" s="17" t="s">
        <v>42</v>
      </c>
      <c r="H10" s="17" t="s">
        <v>42</v>
      </c>
      <c r="I10" s="17" t="s">
        <v>42</v>
      </c>
      <c r="J10" s="17" t="s">
        <v>42</v>
      </c>
      <c r="L10" s="12"/>
    </row>
    <row r="11" spans="1:13" ht="18.75" customHeight="1">
      <c r="A11" s="11">
        <v>5</v>
      </c>
      <c r="B11" s="54">
        <f>'Member List'!C10</f>
        <v>0</v>
      </c>
      <c r="C11" s="55"/>
      <c r="D11" s="28">
        <f>IFERROR(AVERAGE(VLOOKUP(E11,'Sheet 1'!$B$3:$D$8,3,),VLOOKUP(F11,'Sheet 1'!$B$3:$D$8,3,),VLOOKUP(G11,'Sheet 1'!$B$3:$D$8,3,),VLOOKUP(H11,'Sheet 1'!$B$3:$D$8,3,),VLOOKUP(I11,'Sheet 1'!$B$3:$D$8,3,),VLOOKUP(J11,'Sheet 1'!$B$3:$D$8,3,)),0)</f>
        <v>0</v>
      </c>
      <c r="E11" s="10"/>
      <c r="F11" s="10"/>
      <c r="G11" s="10"/>
      <c r="H11" s="10"/>
      <c r="I11" s="10"/>
      <c r="J11" s="10"/>
      <c r="L11" s="12"/>
    </row>
    <row r="12" spans="1:13" ht="18.75" customHeight="1">
      <c r="A12" s="11">
        <v>6</v>
      </c>
      <c r="B12" s="54" t="e">
        <f>'Member List'!#REF!</f>
        <v>#REF!</v>
      </c>
      <c r="C12" s="55"/>
      <c r="D12" s="28">
        <f>IFERROR(AVERAGE(VLOOKUP(E12,'Sheet 1'!$B$3:$D$8,3,),VLOOKUP(F12,'Sheet 1'!$B$3:$D$8,3,),VLOOKUP(G12,'Sheet 1'!$B$3:$D$8,3,),VLOOKUP(H12,'Sheet 1'!$B$3:$D$8,3,),VLOOKUP(I12,'Sheet 1'!$B$3:$D$8,3,),VLOOKUP(J12,'Sheet 1'!$B$3:$D$8,3,)),0)</f>
        <v>0</v>
      </c>
      <c r="E12" s="10"/>
      <c r="F12" s="10"/>
      <c r="G12" s="10"/>
      <c r="H12" s="10"/>
      <c r="I12" s="10"/>
      <c r="J12" s="10"/>
      <c r="L12" s="12"/>
    </row>
    <row r="13" spans="1:13" ht="18.75" customHeight="1">
      <c r="A13" s="11">
        <v>7</v>
      </c>
      <c r="B13" s="54" t="e">
        <f>'Member List'!#REF!</f>
        <v>#REF!</v>
      </c>
      <c r="C13" s="55"/>
      <c r="D13" s="28">
        <f>IFERROR(AVERAGE(VLOOKUP(E13,'Sheet 1'!$B$3:$D$8,3,),VLOOKUP(F13,'Sheet 1'!$B$3:$D$8,3,),VLOOKUP(G13,'Sheet 1'!$B$3:$D$8,3,),VLOOKUP(H13,'Sheet 1'!$B$3:$D$8,3,),VLOOKUP(I13,'Sheet 1'!$B$3:$D$8,3,),VLOOKUP(J13,'Sheet 1'!$B$3:$D$8,3,)),0)</f>
        <v>0</v>
      </c>
      <c r="E13" s="10"/>
      <c r="F13" s="10"/>
      <c r="G13" s="10"/>
      <c r="H13" s="10"/>
      <c r="I13" s="10"/>
      <c r="J13" s="10"/>
      <c r="L13" s="12"/>
    </row>
    <row r="15" spans="1:13" ht="15">
      <c r="A15" s="58" t="s">
        <v>43</v>
      </c>
      <c r="B15" s="58"/>
      <c r="C15" s="58" t="s">
        <v>42</v>
      </c>
      <c r="D15" s="58"/>
      <c r="E15" s="15" t="s">
        <v>44</v>
      </c>
      <c r="F15" s="15" t="s">
        <v>45</v>
      </c>
      <c r="G15" s="15" t="s">
        <v>46</v>
      </c>
      <c r="H15" s="15" t="s">
        <v>47</v>
      </c>
      <c r="I15" s="15" t="s">
        <v>48</v>
      </c>
    </row>
    <row r="16" spans="1:13" ht="147" customHeight="1">
      <c r="A16" s="48" t="s">
        <v>36</v>
      </c>
      <c r="B16" s="48"/>
      <c r="C16" s="49" t="s">
        <v>49</v>
      </c>
      <c r="D16" s="49"/>
      <c r="E16" s="13" t="s">
        <v>50</v>
      </c>
      <c r="F16" s="13" t="s">
        <v>51</v>
      </c>
      <c r="G16" s="13" t="s">
        <v>52</v>
      </c>
      <c r="H16" s="13" t="s">
        <v>53</v>
      </c>
      <c r="I16" s="13" t="s">
        <v>54</v>
      </c>
    </row>
    <row r="17" spans="1:9" ht="84.75" customHeight="1">
      <c r="A17" s="50" t="s">
        <v>37</v>
      </c>
      <c r="B17" s="51"/>
      <c r="C17" s="52" t="s">
        <v>55</v>
      </c>
      <c r="D17" s="53"/>
      <c r="E17" s="13" t="s">
        <v>56</v>
      </c>
      <c r="F17" s="13" t="s">
        <v>57</v>
      </c>
      <c r="G17" s="13" t="s">
        <v>58</v>
      </c>
      <c r="H17" s="13" t="s">
        <v>59</v>
      </c>
      <c r="I17" s="13" t="s">
        <v>54</v>
      </c>
    </row>
    <row r="18" spans="1:9" ht="121.5" customHeight="1">
      <c r="A18" s="50" t="s">
        <v>60</v>
      </c>
      <c r="B18" s="51"/>
      <c r="C18" s="52" t="s">
        <v>61</v>
      </c>
      <c r="D18" s="53"/>
      <c r="E18" s="13" t="s">
        <v>62</v>
      </c>
      <c r="F18" s="13" t="s">
        <v>63</v>
      </c>
      <c r="G18" s="13" t="s">
        <v>64</v>
      </c>
      <c r="H18" s="13" t="s">
        <v>65</v>
      </c>
      <c r="I18" s="13" t="s">
        <v>66</v>
      </c>
    </row>
    <row r="19" spans="1:9" ht="114">
      <c r="A19" s="50" t="s">
        <v>39</v>
      </c>
      <c r="B19" s="51"/>
      <c r="C19" s="52" t="s">
        <v>67</v>
      </c>
      <c r="D19" s="53"/>
      <c r="E19" s="13" t="s">
        <v>68</v>
      </c>
      <c r="F19" s="13" t="s">
        <v>69</v>
      </c>
      <c r="G19" s="13" t="s">
        <v>70</v>
      </c>
      <c r="H19" s="13" t="s">
        <v>71</v>
      </c>
      <c r="I19" s="13" t="s">
        <v>66</v>
      </c>
    </row>
    <row r="20" spans="1:9" ht="133.5" customHeight="1">
      <c r="A20" s="50" t="s">
        <v>40</v>
      </c>
      <c r="B20" s="51"/>
      <c r="C20" s="52" t="s">
        <v>72</v>
      </c>
      <c r="D20" s="53"/>
      <c r="E20" s="13" t="s">
        <v>73</v>
      </c>
      <c r="F20" s="13" t="s">
        <v>74</v>
      </c>
      <c r="G20" s="13" t="s">
        <v>75</v>
      </c>
      <c r="H20" s="13" t="s">
        <v>76</v>
      </c>
      <c r="I20" s="13" t="s">
        <v>66</v>
      </c>
    </row>
    <row r="21" spans="1:9" ht="134.25" customHeight="1">
      <c r="A21" s="50" t="s">
        <v>41</v>
      </c>
      <c r="B21" s="51"/>
      <c r="C21" s="52" t="s">
        <v>77</v>
      </c>
      <c r="D21" s="53"/>
      <c r="E21" s="13" t="s">
        <v>78</v>
      </c>
      <c r="F21" s="13" t="s">
        <v>79</v>
      </c>
      <c r="G21" s="13" t="s">
        <v>80</v>
      </c>
      <c r="H21" s="13" t="s">
        <v>81</v>
      </c>
      <c r="I21" s="13" t="s">
        <v>54</v>
      </c>
    </row>
  </sheetData>
  <mergeCells count="27">
    <mergeCell ref="B9:C9"/>
    <mergeCell ref="A1:J1"/>
    <mergeCell ref="C3:D3"/>
    <mergeCell ref="C15:D15"/>
    <mergeCell ref="A15:B15"/>
    <mergeCell ref="A5:A6"/>
    <mergeCell ref="D5:D6"/>
    <mergeCell ref="B5:C6"/>
    <mergeCell ref="E5:J5"/>
    <mergeCell ref="B7:C7"/>
    <mergeCell ref="B8:C8"/>
    <mergeCell ref="B10:C10"/>
    <mergeCell ref="B11:C11"/>
    <mergeCell ref="B12:C12"/>
    <mergeCell ref="B13:C13"/>
    <mergeCell ref="A16:B16"/>
    <mergeCell ref="C16:D16"/>
    <mergeCell ref="A21:B21"/>
    <mergeCell ref="C21:D21"/>
    <mergeCell ref="A17:B17"/>
    <mergeCell ref="C17:D17"/>
    <mergeCell ref="A18:B18"/>
    <mergeCell ref="C18:D18"/>
    <mergeCell ref="A19:B19"/>
    <mergeCell ref="C19:D19"/>
    <mergeCell ref="A20:B20"/>
    <mergeCell ref="C20:D20"/>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CDC1514D-3599-4FCE-8A5F-4F68298DFED2}">
          <x14:formula1>
            <xm:f>'Sheet 1'!$B$3:$B$8</xm:f>
          </x14:formula1>
          <xm:sqref>E7:J13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11F4-4F8F-48C4-9F30-534B768DD5BB}">
  <dimension ref="A1:M21"/>
  <sheetViews>
    <sheetView workbookViewId="0">
      <selection activeCell="E7" sqref="E7:J10"/>
    </sheetView>
  </sheetViews>
  <sheetFormatPr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56" t="s">
        <v>29</v>
      </c>
      <c r="B1" s="56"/>
      <c r="C1" s="56"/>
      <c r="D1" s="56"/>
      <c r="E1" s="56"/>
      <c r="F1" s="56"/>
      <c r="G1" s="56"/>
      <c r="H1" s="56"/>
      <c r="I1" s="56"/>
      <c r="J1" s="56"/>
    </row>
    <row r="3" spans="1:13" ht="18.75" customHeight="1">
      <c r="B3" s="5" t="s">
        <v>30</v>
      </c>
      <c r="C3" s="57" t="s">
        <v>31</v>
      </c>
      <c r="D3" s="57"/>
      <c r="E3" s="20"/>
      <c r="G3" s="5"/>
      <c r="H3" s="21"/>
      <c r="I3" s="21"/>
      <c r="J3" s="6"/>
      <c r="K3" s="7"/>
      <c r="L3" s="7"/>
      <c r="M3" s="7"/>
    </row>
    <row r="5" spans="1:13" ht="18.75" customHeight="1">
      <c r="A5" s="59" t="s">
        <v>32</v>
      </c>
      <c r="B5" s="59" t="s">
        <v>33</v>
      </c>
      <c r="C5" s="59"/>
      <c r="D5" s="59" t="s">
        <v>34</v>
      </c>
      <c r="E5" s="60" t="s">
        <v>35</v>
      </c>
      <c r="F5" s="60"/>
      <c r="G5" s="60"/>
      <c r="H5" s="60"/>
      <c r="I5" s="60"/>
      <c r="J5" s="60"/>
    </row>
    <row r="6" spans="1:13" s="8" customFormat="1" ht="30" customHeight="1">
      <c r="A6" s="59"/>
      <c r="B6" s="59"/>
      <c r="C6" s="59"/>
      <c r="D6" s="59"/>
      <c r="E6" s="9" t="s">
        <v>36</v>
      </c>
      <c r="F6" s="9" t="s">
        <v>37</v>
      </c>
      <c r="G6" s="9" t="s">
        <v>38</v>
      </c>
      <c r="H6" s="9" t="s">
        <v>39</v>
      </c>
      <c r="I6" s="9" t="s">
        <v>40</v>
      </c>
      <c r="J6" s="9" t="s">
        <v>41</v>
      </c>
    </row>
    <row r="7" spans="1:13" ht="18.75" customHeight="1">
      <c r="A7" s="19">
        <v>1</v>
      </c>
      <c r="B7" s="54" t="str">
        <f>'Member List'!C6</f>
        <v>Nguyễn Đình Thọ</v>
      </c>
      <c r="C7" s="55"/>
      <c r="D7" s="28">
        <f>IFERROR(AVERAGE(VLOOKUP(E7,'Sheet 1'!$B$3:$D$8,3,),VLOOKUP(F7,'Sheet 1'!$B$3:$D$8,3,),VLOOKUP(G7,'Sheet 1'!$B$3:$D$8,3,),VLOOKUP(H7,'Sheet 1'!$B$3:$D$8,3,),VLOOKUP(I7,'Sheet 1'!$B$3:$D$8,3,),VLOOKUP(J7,'Sheet 1'!$B$3:$D$8,3,)),0)</f>
        <v>1</v>
      </c>
      <c r="E7" s="10" t="s">
        <v>42</v>
      </c>
      <c r="F7" s="10" t="s">
        <v>42</v>
      </c>
      <c r="G7" s="10" t="s">
        <v>42</v>
      </c>
      <c r="H7" s="10" t="s">
        <v>42</v>
      </c>
      <c r="I7" s="10" t="s">
        <v>42</v>
      </c>
      <c r="J7" s="10" t="s">
        <v>42</v>
      </c>
    </row>
    <row r="8" spans="1:13" ht="18.75" customHeight="1">
      <c r="A8" s="18">
        <v>2</v>
      </c>
      <c r="B8" s="61" t="str">
        <f>'Member List'!C7</f>
        <v>Cao Hoài Thuận</v>
      </c>
      <c r="C8" s="62"/>
      <c r="D8" s="29">
        <f>IFERROR(AVERAGE(VLOOKUP(E8,'Sheet 1'!$B$3:$D$8,3,),VLOOKUP(F8,'Sheet 1'!$B$3:$D$8,3,),VLOOKUP(G8,'Sheet 1'!$B$3:$D$8,3,),VLOOKUP(H8,'Sheet 1'!$B$3:$D$8,3,),VLOOKUP(I8,'Sheet 1'!$B$3:$D$8,3,),VLOOKUP(J8,'Sheet 1'!$B$3:$D$8,3,)),0)</f>
        <v>1</v>
      </c>
      <c r="E8" s="10" t="s">
        <v>42</v>
      </c>
      <c r="F8" s="10" t="s">
        <v>42</v>
      </c>
      <c r="G8" s="10" t="s">
        <v>42</v>
      </c>
      <c r="H8" s="10" t="s">
        <v>42</v>
      </c>
      <c r="I8" s="10" t="s">
        <v>42</v>
      </c>
      <c r="J8" s="10" t="s">
        <v>42</v>
      </c>
      <c r="L8" s="12"/>
    </row>
    <row r="9" spans="1:13" ht="18.75" customHeight="1">
      <c r="A9" s="11">
        <v>3</v>
      </c>
      <c r="B9" s="54" t="str">
        <f>'Member List'!C8</f>
        <v>Nguyễn Diệp Lý Triển</v>
      </c>
      <c r="C9" s="55"/>
      <c r="D9" s="28">
        <f>IFERROR(AVERAGE(VLOOKUP(E9,'Sheet 1'!$B$3:$D$8,3,),VLOOKUP(F9,'Sheet 1'!$B$3:$D$8,3,),VLOOKUP(G9,'Sheet 1'!$B$3:$D$8,3,),VLOOKUP(H9,'Sheet 1'!$B$3:$D$8,3,),VLOOKUP(I9,'Sheet 1'!$B$3:$D$8,3,),VLOOKUP(J9,'Sheet 1'!$B$3:$D$8,3,)),0)</f>
        <v>1</v>
      </c>
      <c r="E9" s="10" t="s">
        <v>42</v>
      </c>
      <c r="F9" s="10" t="s">
        <v>42</v>
      </c>
      <c r="G9" s="10" t="s">
        <v>42</v>
      </c>
      <c r="H9" s="10" t="s">
        <v>42</v>
      </c>
      <c r="I9" s="10" t="s">
        <v>42</v>
      </c>
      <c r="J9" s="10" t="s">
        <v>42</v>
      </c>
      <c r="L9" s="12"/>
    </row>
    <row r="10" spans="1:13" ht="18.75" customHeight="1">
      <c r="A10" s="11">
        <v>4</v>
      </c>
      <c r="B10" s="54" t="str">
        <f>'Member List'!C9</f>
        <v>Phạm Thị Đoan Trang</v>
      </c>
      <c r="C10" s="55"/>
      <c r="D10" s="28">
        <f>IFERROR(AVERAGE(VLOOKUP(E10,'Sheet 1'!$B$3:$D$8,3,),VLOOKUP(F10,'Sheet 1'!$B$3:$D$8,3,),VLOOKUP(G10,'Sheet 1'!$B$3:$D$8,3,),VLOOKUP(H10,'Sheet 1'!$B$3:$D$8,3,),VLOOKUP(I10,'Sheet 1'!$B$3:$D$8,3,),VLOOKUP(J10,'Sheet 1'!$B$3:$D$8,3,)),0)</f>
        <v>1</v>
      </c>
      <c r="E10" s="10" t="s">
        <v>42</v>
      </c>
      <c r="F10" s="10" t="s">
        <v>42</v>
      </c>
      <c r="G10" s="10" t="s">
        <v>42</v>
      </c>
      <c r="H10" s="10" t="s">
        <v>42</v>
      </c>
      <c r="I10" s="10" t="s">
        <v>42</v>
      </c>
      <c r="J10" s="10" t="s">
        <v>42</v>
      </c>
      <c r="L10" s="12"/>
    </row>
    <row r="11" spans="1:13" ht="18.75" customHeight="1">
      <c r="A11" s="11">
        <v>5</v>
      </c>
      <c r="B11" s="54">
        <f>'Member List'!C10</f>
        <v>0</v>
      </c>
      <c r="C11" s="55"/>
      <c r="D11" s="28">
        <f>IFERROR(AVERAGE(VLOOKUP(E11,'Sheet 1'!$B$3:$D$8,3,),VLOOKUP(F11,'Sheet 1'!$B$3:$D$8,3,),VLOOKUP(G11,'Sheet 1'!$B$3:$D$8,3,),VLOOKUP(H11,'Sheet 1'!$B$3:$D$8,3,),VLOOKUP(I11,'Sheet 1'!$B$3:$D$8,3,),VLOOKUP(J11,'Sheet 1'!$B$3:$D$8,3,)),0)</f>
        <v>0</v>
      </c>
      <c r="E11" s="10"/>
      <c r="F11" s="10"/>
      <c r="G11" s="10"/>
      <c r="H11" s="10"/>
      <c r="I11" s="10"/>
      <c r="J11" s="10"/>
      <c r="L11" s="12"/>
    </row>
    <row r="12" spans="1:13" ht="18.75" customHeight="1">
      <c r="A12" s="11">
        <v>6</v>
      </c>
      <c r="B12" s="54" t="e">
        <f>'Member List'!#REF!</f>
        <v>#REF!</v>
      </c>
      <c r="C12" s="55"/>
      <c r="D12" s="28">
        <f>IFERROR(AVERAGE(VLOOKUP(E12,'Sheet 1'!$B$3:$D$8,3,),VLOOKUP(F12,'Sheet 1'!$B$3:$D$8,3,),VLOOKUP(G12,'Sheet 1'!$B$3:$D$8,3,),VLOOKUP(H12,'Sheet 1'!$B$3:$D$8,3,),VLOOKUP(I12,'Sheet 1'!$B$3:$D$8,3,),VLOOKUP(J12,'Sheet 1'!$B$3:$D$8,3,)),0)</f>
        <v>0</v>
      </c>
      <c r="E12" s="10"/>
      <c r="F12" s="10"/>
      <c r="G12" s="10"/>
      <c r="H12" s="10"/>
      <c r="I12" s="10"/>
      <c r="J12" s="10"/>
      <c r="L12" s="12"/>
    </row>
    <row r="13" spans="1:13" ht="18.75" customHeight="1">
      <c r="A13" s="11">
        <v>7</v>
      </c>
      <c r="B13" s="54" t="e">
        <f>'Member List'!#REF!</f>
        <v>#REF!</v>
      </c>
      <c r="C13" s="55"/>
      <c r="D13" s="28">
        <f>IFERROR(AVERAGE(VLOOKUP(E13,'Sheet 1'!$B$3:$D$8,3,),VLOOKUP(F13,'Sheet 1'!$B$3:$D$8,3,),VLOOKUP(G13,'Sheet 1'!$B$3:$D$8,3,),VLOOKUP(H13,'Sheet 1'!$B$3:$D$8,3,),VLOOKUP(I13,'Sheet 1'!$B$3:$D$8,3,),VLOOKUP(J13,'Sheet 1'!$B$3:$D$8,3,)),0)</f>
        <v>0</v>
      </c>
      <c r="E13" s="10"/>
      <c r="F13" s="10"/>
      <c r="G13" s="10"/>
      <c r="H13" s="10"/>
      <c r="I13" s="10"/>
      <c r="J13" s="10"/>
      <c r="L13" s="12"/>
    </row>
    <row r="15" spans="1:13" ht="15">
      <c r="A15" s="58" t="s">
        <v>43</v>
      </c>
      <c r="B15" s="58"/>
      <c r="C15" s="58" t="s">
        <v>42</v>
      </c>
      <c r="D15" s="58"/>
      <c r="E15" s="15" t="s">
        <v>44</v>
      </c>
      <c r="F15" s="15" t="s">
        <v>45</v>
      </c>
      <c r="G15" s="15" t="s">
        <v>46</v>
      </c>
      <c r="H15" s="15" t="s">
        <v>47</v>
      </c>
      <c r="I15" s="15" t="s">
        <v>48</v>
      </c>
    </row>
    <row r="16" spans="1:13" ht="147" customHeight="1">
      <c r="A16" s="48" t="s">
        <v>36</v>
      </c>
      <c r="B16" s="48"/>
      <c r="C16" s="49" t="s">
        <v>49</v>
      </c>
      <c r="D16" s="49"/>
      <c r="E16" s="13" t="s">
        <v>50</v>
      </c>
      <c r="F16" s="13" t="s">
        <v>51</v>
      </c>
      <c r="G16" s="13" t="s">
        <v>52</v>
      </c>
      <c r="H16" s="13" t="s">
        <v>53</v>
      </c>
      <c r="I16" s="13" t="s">
        <v>54</v>
      </c>
    </row>
    <row r="17" spans="1:9" ht="84.75" customHeight="1">
      <c r="A17" s="50" t="s">
        <v>37</v>
      </c>
      <c r="B17" s="51"/>
      <c r="C17" s="52" t="s">
        <v>55</v>
      </c>
      <c r="D17" s="53"/>
      <c r="E17" s="13" t="s">
        <v>56</v>
      </c>
      <c r="F17" s="13" t="s">
        <v>57</v>
      </c>
      <c r="G17" s="13" t="s">
        <v>58</v>
      </c>
      <c r="H17" s="13" t="s">
        <v>59</v>
      </c>
      <c r="I17" s="13" t="s">
        <v>54</v>
      </c>
    </row>
    <row r="18" spans="1:9" ht="121.5" customHeight="1">
      <c r="A18" s="50" t="s">
        <v>60</v>
      </c>
      <c r="B18" s="51"/>
      <c r="C18" s="52" t="s">
        <v>61</v>
      </c>
      <c r="D18" s="53"/>
      <c r="E18" s="13" t="s">
        <v>62</v>
      </c>
      <c r="F18" s="13" t="s">
        <v>63</v>
      </c>
      <c r="G18" s="13" t="s">
        <v>64</v>
      </c>
      <c r="H18" s="13" t="s">
        <v>65</v>
      </c>
      <c r="I18" s="13" t="s">
        <v>66</v>
      </c>
    </row>
    <row r="19" spans="1:9" ht="114">
      <c r="A19" s="50" t="s">
        <v>39</v>
      </c>
      <c r="B19" s="51"/>
      <c r="C19" s="52" t="s">
        <v>67</v>
      </c>
      <c r="D19" s="53"/>
      <c r="E19" s="13" t="s">
        <v>68</v>
      </c>
      <c r="F19" s="13" t="s">
        <v>69</v>
      </c>
      <c r="G19" s="13" t="s">
        <v>70</v>
      </c>
      <c r="H19" s="13" t="s">
        <v>71</v>
      </c>
      <c r="I19" s="13" t="s">
        <v>66</v>
      </c>
    </row>
    <row r="20" spans="1:9" ht="133.5" customHeight="1">
      <c r="A20" s="50" t="s">
        <v>40</v>
      </c>
      <c r="B20" s="51"/>
      <c r="C20" s="52" t="s">
        <v>72</v>
      </c>
      <c r="D20" s="53"/>
      <c r="E20" s="13" t="s">
        <v>73</v>
      </c>
      <c r="F20" s="13" t="s">
        <v>74</v>
      </c>
      <c r="G20" s="13" t="s">
        <v>75</v>
      </c>
      <c r="H20" s="13" t="s">
        <v>76</v>
      </c>
      <c r="I20" s="13" t="s">
        <v>66</v>
      </c>
    </row>
    <row r="21" spans="1:9" ht="134.25" customHeight="1">
      <c r="A21" s="50" t="s">
        <v>41</v>
      </c>
      <c r="B21" s="51"/>
      <c r="C21" s="52" t="s">
        <v>77</v>
      </c>
      <c r="D21" s="53"/>
      <c r="E21" s="13" t="s">
        <v>78</v>
      </c>
      <c r="F21" s="13" t="s">
        <v>79</v>
      </c>
      <c r="G21" s="13" t="s">
        <v>80</v>
      </c>
      <c r="H21" s="13" t="s">
        <v>81</v>
      </c>
      <c r="I21" s="13" t="s">
        <v>54</v>
      </c>
    </row>
  </sheetData>
  <mergeCells count="27">
    <mergeCell ref="A21:B21"/>
    <mergeCell ref="C21:D21"/>
    <mergeCell ref="A18:B18"/>
    <mergeCell ref="C18:D18"/>
    <mergeCell ref="A19:B19"/>
    <mergeCell ref="C19:D19"/>
    <mergeCell ref="A20:B20"/>
    <mergeCell ref="C20:D20"/>
    <mergeCell ref="A17:B17"/>
    <mergeCell ref="C17:D17"/>
    <mergeCell ref="B7:C7"/>
    <mergeCell ref="B8:C8"/>
    <mergeCell ref="B9:C9"/>
    <mergeCell ref="B10:C10"/>
    <mergeCell ref="B11:C11"/>
    <mergeCell ref="B12:C12"/>
    <mergeCell ref="B13:C13"/>
    <mergeCell ref="A15:B15"/>
    <mergeCell ref="C15:D15"/>
    <mergeCell ref="A16:B16"/>
    <mergeCell ref="C16:D16"/>
    <mergeCell ref="A1:J1"/>
    <mergeCell ref="C3:D3"/>
    <mergeCell ref="A5:A6"/>
    <mergeCell ref="B5:C6"/>
    <mergeCell ref="D5:D6"/>
    <mergeCell ref="E5:J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1D0385E0-4551-417A-98D4-87AB4A52C031}">
          <x14:formula1>
            <xm:f>'Sheet 1'!$B$3:$B$8</xm:f>
          </x14:formula1>
          <xm:sqref>E7:J13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3BA-A8F8-4514-9557-5B4E56C282B0}">
  <dimension ref="A1:M21"/>
  <sheetViews>
    <sheetView topLeftCell="A6" workbookViewId="0">
      <selection activeCell="E7" sqref="E7:J10"/>
    </sheetView>
  </sheetViews>
  <sheetFormatPr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56" t="s">
        <v>29</v>
      </c>
      <c r="B1" s="56"/>
      <c r="C1" s="56"/>
      <c r="D1" s="56"/>
      <c r="E1" s="56"/>
      <c r="F1" s="56"/>
      <c r="G1" s="56"/>
      <c r="H1" s="56"/>
      <c r="I1" s="56"/>
      <c r="J1" s="56"/>
    </row>
    <row r="3" spans="1:13" ht="18.75" customHeight="1">
      <c r="B3" s="5" t="s">
        <v>30</v>
      </c>
      <c r="C3" s="57" t="s">
        <v>31</v>
      </c>
      <c r="D3" s="57"/>
      <c r="E3" s="20"/>
      <c r="G3" s="5"/>
      <c r="H3" s="21"/>
      <c r="I3" s="21"/>
      <c r="J3" s="6"/>
      <c r="K3" s="7"/>
      <c r="L3" s="7"/>
      <c r="M3" s="7"/>
    </row>
    <row r="5" spans="1:13" ht="18.75" customHeight="1">
      <c r="A5" s="59" t="s">
        <v>32</v>
      </c>
      <c r="B5" s="59" t="s">
        <v>33</v>
      </c>
      <c r="C5" s="59"/>
      <c r="D5" s="59" t="s">
        <v>34</v>
      </c>
      <c r="E5" s="60" t="s">
        <v>35</v>
      </c>
      <c r="F5" s="60"/>
      <c r="G5" s="60"/>
      <c r="H5" s="60"/>
      <c r="I5" s="60"/>
      <c r="J5" s="60"/>
    </row>
    <row r="6" spans="1:13" s="8" customFormat="1" ht="30" customHeight="1">
      <c r="A6" s="59"/>
      <c r="B6" s="59"/>
      <c r="C6" s="59"/>
      <c r="D6" s="59"/>
      <c r="E6" s="9" t="s">
        <v>36</v>
      </c>
      <c r="F6" s="9" t="s">
        <v>37</v>
      </c>
      <c r="G6" s="9" t="s">
        <v>38</v>
      </c>
      <c r="H6" s="9" t="s">
        <v>39</v>
      </c>
      <c r="I6" s="9" t="s">
        <v>40</v>
      </c>
      <c r="J6" s="9" t="s">
        <v>41</v>
      </c>
    </row>
    <row r="7" spans="1:13" ht="18.75" customHeight="1">
      <c r="A7" s="19">
        <v>1</v>
      </c>
      <c r="B7" s="54" t="str">
        <f>'Member List'!C6</f>
        <v>Nguyễn Đình Thọ</v>
      </c>
      <c r="C7" s="55"/>
      <c r="D7" s="28">
        <f>IFERROR(AVERAGE(VLOOKUP(E7,'Sheet 1'!$B$3:$D$8,3,),VLOOKUP(F7,'Sheet 1'!$B$3:$D$8,3,),VLOOKUP(G7,'Sheet 1'!$B$3:$D$8,3,),VLOOKUP(H7,'Sheet 1'!$B$3:$D$8,3,),VLOOKUP(I7,'Sheet 1'!$B$3:$D$8,3,),VLOOKUP(J7,'Sheet 1'!$B$3:$D$8,3,)),0)</f>
        <v>1</v>
      </c>
      <c r="E7" s="10" t="s">
        <v>42</v>
      </c>
      <c r="F7" s="10" t="s">
        <v>42</v>
      </c>
      <c r="G7" s="10" t="s">
        <v>42</v>
      </c>
      <c r="H7" s="10" t="s">
        <v>42</v>
      </c>
      <c r="I7" s="10" t="s">
        <v>42</v>
      </c>
      <c r="J7" s="10" t="s">
        <v>42</v>
      </c>
    </row>
    <row r="8" spans="1:13" ht="18.75" customHeight="1">
      <c r="A8" s="11">
        <v>2</v>
      </c>
      <c r="B8" s="54" t="str">
        <f>'Member List'!C7</f>
        <v>Cao Hoài Thuận</v>
      </c>
      <c r="C8" s="55"/>
      <c r="D8" s="28">
        <f>IFERROR(AVERAGE(VLOOKUP(E8,'Sheet 1'!$B$3:$D$8,3,),VLOOKUP(F8,'Sheet 1'!$B$3:$D$8,3,),VLOOKUP(G8,'Sheet 1'!$B$3:$D$8,3,),VLOOKUP(H8,'Sheet 1'!$B$3:$D$8,3,),VLOOKUP(I8,'Sheet 1'!$B$3:$D$8,3,),VLOOKUP(J8,'Sheet 1'!$B$3:$D$8,3,)),0)</f>
        <v>1</v>
      </c>
      <c r="E8" s="10" t="s">
        <v>42</v>
      </c>
      <c r="F8" s="10" t="s">
        <v>42</v>
      </c>
      <c r="G8" s="10" t="s">
        <v>42</v>
      </c>
      <c r="H8" s="10" t="s">
        <v>42</v>
      </c>
      <c r="I8" s="10" t="s">
        <v>42</v>
      </c>
      <c r="J8" s="10" t="s">
        <v>42</v>
      </c>
      <c r="L8" s="12"/>
    </row>
    <row r="9" spans="1:13" ht="18.75" customHeight="1">
      <c r="A9" s="18">
        <v>3</v>
      </c>
      <c r="B9" s="61" t="str">
        <f>'Member List'!C8</f>
        <v>Nguyễn Diệp Lý Triển</v>
      </c>
      <c r="C9" s="62"/>
      <c r="D9" s="29">
        <f>IFERROR(AVERAGE(VLOOKUP(E9,'Sheet 1'!$B$3:$D$8,3,),VLOOKUP(F9,'Sheet 1'!$B$3:$D$8,3,),VLOOKUP(G9,'Sheet 1'!$B$3:$D$8,3,),VLOOKUP(H9,'Sheet 1'!$B$3:$D$8,3,),VLOOKUP(I9,'Sheet 1'!$B$3:$D$8,3,),VLOOKUP(J9,'Sheet 1'!$B$3:$D$8,3,)),0)</f>
        <v>1</v>
      </c>
      <c r="E9" s="10" t="s">
        <v>42</v>
      </c>
      <c r="F9" s="10" t="s">
        <v>42</v>
      </c>
      <c r="G9" s="10" t="s">
        <v>42</v>
      </c>
      <c r="H9" s="10" t="s">
        <v>42</v>
      </c>
      <c r="I9" s="10" t="s">
        <v>42</v>
      </c>
      <c r="J9" s="10" t="s">
        <v>42</v>
      </c>
      <c r="L9" s="12"/>
    </row>
    <row r="10" spans="1:13" ht="18.75" customHeight="1">
      <c r="A10" s="11">
        <v>4</v>
      </c>
      <c r="B10" s="54" t="str">
        <f>'Member List'!C9</f>
        <v>Phạm Thị Đoan Trang</v>
      </c>
      <c r="C10" s="55"/>
      <c r="D10" s="28">
        <f>IFERROR(AVERAGE(VLOOKUP(E10,'Sheet 1'!$B$3:$D$8,3,),VLOOKUP(F10,'Sheet 1'!$B$3:$D$8,3,),VLOOKUP(G10,'Sheet 1'!$B$3:$D$8,3,),VLOOKUP(H10,'Sheet 1'!$B$3:$D$8,3,),VLOOKUP(I10,'Sheet 1'!$B$3:$D$8,3,),VLOOKUP(J10,'Sheet 1'!$B$3:$D$8,3,)),0)</f>
        <v>1</v>
      </c>
      <c r="E10" s="10" t="s">
        <v>42</v>
      </c>
      <c r="F10" s="10" t="s">
        <v>42</v>
      </c>
      <c r="G10" s="10" t="s">
        <v>42</v>
      </c>
      <c r="H10" s="10" t="s">
        <v>42</v>
      </c>
      <c r="I10" s="10" t="s">
        <v>42</v>
      </c>
      <c r="J10" s="10" t="s">
        <v>42</v>
      </c>
      <c r="L10" s="12"/>
    </row>
    <row r="11" spans="1:13" ht="18.75" customHeight="1">
      <c r="A11" s="11">
        <v>5</v>
      </c>
      <c r="B11" s="54">
        <f>'Member List'!C10</f>
        <v>0</v>
      </c>
      <c r="C11" s="55"/>
      <c r="D11" s="28">
        <f>IFERROR(AVERAGE(VLOOKUP(E11,'Sheet 1'!$B$3:$D$8,3,),VLOOKUP(F11,'Sheet 1'!$B$3:$D$8,3,),VLOOKUP(G11,'Sheet 1'!$B$3:$D$8,3,),VLOOKUP(H11,'Sheet 1'!$B$3:$D$8,3,),VLOOKUP(I11,'Sheet 1'!$B$3:$D$8,3,),VLOOKUP(J11,'Sheet 1'!$B$3:$D$8,3,)),0)</f>
        <v>0</v>
      </c>
      <c r="E11" s="10"/>
      <c r="F11" s="10"/>
      <c r="G11" s="10"/>
      <c r="H11" s="10"/>
      <c r="I11" s="10"/>
      <c r="J11" s="10"/>
      <c r="L11" s="12"/>
    </row>
    <row r="12" spans="1:13" ht="18.75" customHeight="1">
      <c r="A12" s="11">
        <v>6</v>
      </c>
      <c r="B12" s="54" t="e">
        <f>'Member List'!#REF!</f>
        <v>#REF!</v>
      </c>
      <c r="C12" s="55"/>
      <c r="D12" s="28">
        <f>IFERROR(AVERAGE(VLOOKUP(E12,'Sheet 1'!$B$3:$D$8,3,),VLOOKUP(F12,'Sheet 1'!$B$3:$D$8,3,),VLOOKUP(G12,'Sheet 1'!$B$3:$D$8,3,),VLOOKUP(H12,'Sheet 1'!$B$3:$D$8,3,),VLOOKUP(I12,'Sheet 1'!$B$3:$D$8,3,),VLOOKUP(J12,'Sheet 1'!$B$3:$D$8,3,)),0)</f>
        <v>0</v>
      </c>
      <c r="E12" s="10"/>
      <c r="F12" s="10"/>
      <c r="G12" s="10"/>
      <c r="H12" s="10"/>
      <c r="I12" s="10"/>
      <c r="J12" s="10"/>
      <c r="L12" s="12"/>
    </row>
    <row r="13" spans="1:13" ht="18.75" customHeight="1">
      <c r="A13" s="11">
        <v>7</v>
      </c>
      <c r="B13" s="54" t="e">
        <f>'Member List'!#REF!</f>
        <v>#REF!</v>
      </c>
      <c r="C13" s="55"/>
      <c r="D13" s="28">
        <f>IFERROR(AVERAGE(VLOOKUP(E13,'Sheet 1'!$B$3:$D$8,3,),VLOOKUP(F13,'Sheet 1'!$B$3:$D$8,3,),VLOOKUP(G13,'Sheet 1'!$B$3:$D$8,3,),VLOOKUP(H13,'Sheet 1'!$B$3:$D$8,3,),VLOOKUP(I13,'Sheet 1'!$B$3:$D$8,3,),VLOOKUP(J13,'Sheet 1'!$B$3:$D$8,3,)),0)</f>
        <v>0</v>
      </c>
      <c r="E13" s="10"/>
      <c r="F13" s="10"/>
      <c r="G13" s="10"/>
      <c r="H13" s="10"/>
      <c r="I13" s="10"/>
      <c r="J13" s="10"/>
      <c r="L13" s="12"/>
    </row>
    <row r="15" spans="1:13" ht="15">
      <c r="A15" s="58" t="s">
        <v>43</v>
      </c>
      <c r="B15" s="58"/>
      <c r="C15" s="58" t="s">
        <v>42</v>
      </c>
      <c r="D15" s="58"/>
      <c r="E15" s="15" t="s">
        <v>44</v>
      </c>
      <c r="F15" s="15" t="s">
        <v>45</v>
      </c>
      <c r="G15" s="15" t="s">
        <v>46</v>
      </c>
      <c r="H15" s="15" t="s">
        <v>47</v>
      </c>
      <c r="I15" s="15" t="s">
        <v>48</v>
      </c>
    </row>
    <row r="16" spans="1:13" ht="147" customHeight="1">
      <c r="A16" s="48" t="s">
        <v>36</v>
      </c>
      <c r="B16" s="48"/>
      <c r="C16" s="49" t="s">
        <v>49</v>
      </c>
      <c r="D16" s="49"/>
      <c r="E16" s="13" t="s">
        <v>50</v>
      </c>
      <c r="F16" s="13" t="s">
        <v>51</v>
      </c>
      <c r="G16" s="13" t="s">
        <v>52</v>
      </c>
      <c r="H16" s="13" t="s">
        <v>53</v>
      </c>
      <c r="I16" s="13" t="s">
        <v>54</v>
      </c>
    </row>
    <row r="17" spans="1:9" ht="84.75" customHeight="1">
      <c r="A17" s="50" t="s">
        <v>37</v>
      </c>
      <c r="B17" s="51"/>
      <c r="C17" s="52" t="s">
        <v>55</v>
      </c>
      <c r="D17" s="53"/>
      <c r="E17" s="13" t="s">
        <v>56</v>
      </c>
      <c r="F17" s="13" t="s">
        <v>57</v>
      </c>
      <c r="G17" s="13" t="s">
        <v>58</v>
      </c>
      <c r="H17" s="13" t="s">
        <v>59</v>
      </c>
      <c r="I17" s="13" t="s">
        <v>54</v>
      </c>
    </row>
    <row r="18" spans="1:9" ht="121.5" customHeight="1">
      <c r="A18" s="50" t="s">
        <v>60</v>
      </c>
      <c r="B18" s="51"/>
      <c r="C18" s="52" t="s">
        <v>61</v>
      </c>
      <c r="D18" s="53"/>
      <c r="E18" s="13" t="s">
        <v>62</v>
      </c>
      <c r="F18" s="13" t="s">
        <v>63</v>
      </c>
      <c r="G18" s="13" t="s">
        <v>64</v>
      </c>
      <c r="H18" s="13" t="s">
        <v>65</v>
      </c>
      <c r="I18" s="13" t="s">
        <v>66</v>
      </c>
    </row>
    <row r="19" spans="1:9" ht="114">
      <c r="A19" s="50" t="s">
        <v>39</v>
      </c>
      <c r="B19" s="51"/>
      <c r="C19" s="52" t="s">
        <v>67</v>
      </c>
      <c r="D19" s="53"/>
      <c r="E19" s="13" t="s">
        <v>68</v>
      </c>
      <c r="F19" s="13" t="s">
        <v>69</v>
      </c>
      <c r="G19" s="13" t="s">
        <v>70</v>
      </c>
      <c r="H19" s="13" t="s">
        <v>71</v>
      </c>
      <c r="I19" s="13" t="s">
        <v>66</v>
      </c>
    </row>
    <row r="20" spans="1:9" ht="133.5" customHeight="1">
      <c r="A20" s="50" t="s">
        <v>40</v>
      </c>
      <c r="B20" s="51"/>
      <c r="C20" s="52" t="s">
        <v>72</v>
      </c>
      <c r="D20" s="53"/>
      <c r="E20" s="13" t="s">
        <v>73</v>
      </c>
      <c r="F20" s="13" t="s">
        <v>74</v>
      </c>
      <c r="G20" s="13" t="s">
        <v>75</v>
      </c>
      <c r="H20" s="13" t="s">
        <v>76</v>
      </c>
      <c r="I20" s="13" t="s">
        <v>66</v>
      </c>
    </row>
    <row r="21" spans="1:9" ht="134.25" customHeight="1">
      <c r="A21" s="50" t="s">
        <v>41</v>
      </c>
      <c r="B21" s="51"/>
      <c r="C21" s="52" t="s">
        <v>77</v>
      </c>
      <c r="D21" s="53"/>
      <c r="E21" s="13" t="s">
        <v>78</v>
      </c>
      <c r="F21" s="13" t="s">
        <v>79</v>
      </c>
      <c r="G21" s="13" t="s">
        <v>80</v>
      </c>
      <c r="H21" s="13" t="s">
        <v>81</v>
      </c>
      <c r="I21" s="13" t="s">
        <v>54</v>
      </c>
    </row>
  </sheetData>
  <mergeCells count="27">
    <mergeCell ref="A21:B21"/>
    <mergeCell ref="C21:D21"/>
    <mergeCell ref="A18:B18"/>
    <mergeCell ref="C18:D18"/>
    <mergeCell ref="A19:B19"/>
    <mergeCell ref="C19:D19"/>
    <mergeCell ref="A20:B20"/>
    <mergeCell ref="C20:D20"/>
    <mergeCell ref="A17:B17"/>
    <mergeCell ref="C17:D17"/>
    <mergeCell ref="B7:C7"/>
    <mergeCell ref="B8:C8"/>
    <mergeCell ref="B9:C9"/>
    <mergeCell ref="B10:C10"/>
    <mergeCell ref="B11:C11"/>
    <mergeCell ref="B12:C12"/>
    <mergeCell ref="B13:C13"/>
    <mergeCell ref="A15:B15"/>
    <mergeCell ref="C15:D15"/>
    <mergeCell ref="A16:B16"/>
    <mergeCell ref="C16:D16"/>
    <mergeCell ref="A1:J1"/>
    <mergeCell ref="C3:D3"/>
    <mergeCell ref="A5:A6"/>
    <mergeCell ref="B5:C6"/>
    <mergeCell ref="D5:D6"/>
    <mergeCell ref="E5:J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9BBB1E70-E2CA-4ED5-A0A6-93A1F8A6A2D0}">
          <x14:formula1>
            <xm:f>'Sheet 1'!$B$3:$B$8</xm:f>
          </x14:formula1>
          <xm:sqref>E7:J13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55BE-107F-49AE-90D9-1E9086B9B2AF}">
  <dimension ref="A1:M21"/>
  <sheetViews>
    <sheetView topLeftCell="A6" workbookViewId="0">
      <selection activeCell="M16" sqref="M16"/>
    </sheetView>
  </sheetViews>
  <sheetFormatPr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56" t="s">
        <v>29</v>
      </c>
      <c r="B1" s="56"/>
      <c r="C1" s="56"/>
      <c r="D1" s="56"/>
      <c r="E1" s="56"/>
      <c r="F1" s="56"/>
      <c r="G1" s="56"/>
      <c r="H1" s="56"/>
      <c r="I1" s="56"/>
      <c r="J1" s="56"/>
    </row>
    <row r="3" spans="1:13" ht="18.75" customHeight="1">
      <c r="B3" s="5" t="s">
        <v>30</v>
      </c>
      <c r="C3" s="57" t="s">
        <v>31</v>
      </c>
      <c r="D3" s="57"/>
      <c r="E3" s="20"/>
      <c r="G3" s="5"/>
      <c r="H3" s="21"/>
      <c r="I3" s="21"/>
      <c r="J3" s="6"/>
      <c r="K3" s="7"/>
      <c r="L3" s="7"/>
      <c r="M3" s="7"/>
    </row>
    <row r="5" spans="1:13" ht="18.75" customHeight="1">
      <c r="A5" s="59" t="s">
        <v>32</v>
      </c>
      <c r="B5" s="59" t="s">
        <v>33</v>
      </c>
      <c r="C5" s="59"/>
      <c r="D5" s="59" t="s">
        <v>34</v>
      </c>
      <c r="E5" s="60" t="s">
        <v>35</v>
      </c>
      <c r="F5" s="60"/>
      <c r="G5" s="60"/>
      <c r="H5" s="60"/>
      <c r="I5" s="60"/>
      <c r="J5" s="60"/>
    </row>
    <row r="6" spans="1:13" s="8" customFormat="1" ht="30" customHeight="1">
      <c r="A6" s="59"/>
      <c r="B6" s="59"/>
      <c r="C6" s="59"/>
      <c r="D6" s="59"/>
      <c r="E6" s="9" t="s">
        <v>36</v>
      </c>
      <c r="F6" s="9" t="s">
        <v>37</v>
      </c>
      <c r="G6" s="9" t="s">
        <v>38</v>
      </c>
      <c r="H6" s="9" t="s">
        <v>39</v>
      </c>
      <c r="I6" s="9" t="s">
        <v>40</v>
      </c>
      <c r="J6" s="9" t="s">
        <v>41</v>
      </c>
    </row>
    <row r="7" spans="1:13" ht="18.75" customHeight="1">
      <c r="A7" s="19">
        <v>1</v>
      </c>
      <c r="B7" s="54" t="str">
        <f>'Member List'!C6</f>
        <v>Nguyễn Đình Thọ</v>
      </c>
      <c r="C7" s="55"/>
      <c r="D7" s="28">
        <f>IFERROR(AVERAGE(VLOOKUP(E7,'Sheet 1'!$B$3:$D$8,3,),VLOOKUP(F7,'Sheet 1'!$B$3:$D$8,3,),VLOOKUP(G7,'Sheet 1'!$B$3:$D$8,3,),VLOOKUP(H7,'Sheet 1'!$B$3:$D$8,3,),VLOOKUP(I7,'Sheet 1'!$B$3:$D$8,3,),VLOOKUP(J7,'Sheet 1'!$B$3:$D$8,3,)),0)</f>
        <v>1</v>
      </c>
      <c r="E7" s="10" t="s">
        <v>42</v>
      </c>
      <c r="F7" s="10" t="s">
        <v>42</v>
      </c>
      <c r="G7" s="10" t="s">
        <v>42</v>
      </c>
      <c r="H7" s="10" t="s">
        <v>42</v>
      </c>
      <c r="I7" s="10" t="s">
        <v>42</v>
      </c>
      <c r="J7" s="10" t="s">
        <v>42</v>
      </c>
    </row>
    <row r="8" spans="1:13" ht="18.75" customHeight="1">
      <c r="A8" s="11">
        <v>2</v>
      </c>
      <c r="B8" s="54" t="str">
        <f>'Member List'!C7</f>
        <v>Cao Hoài Thuận</v>
      </c>
      <c r="C8" s="55"/>
      <c r="D8" s="28">
        <f>IFERROR(AVERAGE(VLOOKUP(E8,'Sheet 1'!$B$3:$D$8,3,),VLOOKUP(F8,'Sheet 1'!$B$3:$D$8,3,),VLOOKUP(G8,'Sheet 1'!$B$3:$D$8,3,),VLOOKUP(H8,'Sheet 1'!$B$3:$D$8,3,),VLOOKUP(I8,'Sheet 1'!$B$3:$D$8,3,),VLOOKUP(J8,'Sheet 1'!$B$3:$D$8,3,)),0)</f>
        <v>1</v>
      </c>
      <c r="E8" s="10" t="s">
        <v>42</v>
      </c>
      <c r="F8" s="10" t="s">
        <v>42</v>
      </c>
      <c r="G8" s="10" t="s">
        <v>42</v>
      </c>
      <c r="H8" s="10" t="s">
        <v>42</v>
      </c>
      <c r="I8" s="10" t="s">
        <v>42</v>
      </c>
      <c r="J8" s="10" t="s">
        <v>42</v>
      </c>
      <c r="L8" s="12"/>
    </row>
    <row r="9" spans="1:13" ht="18.75" customHeight="1">
      <c r="A9" s="11">
        <v>3</v>
      </c>
      <c r="B9" s="54" t="str">
        <f>'Member List'!C8</f>
        <v>Nguyễn Diệp Lý Triển</v>
      </c>
      <c r="C9" s="55"/>
      <c r="D9" s="28">
        <f>IFERROR(AVERAGE(VLOOKUP(E9,'Sheet 1'!$B$3:$D$8,3,),VLOOKUP(F9,'Sheet 1'!$B$3:$D$8,3,),VLOOKUP(G9,'Sheet 1'!$B$3:$D$8,3,),VLOOKUP(H9,'Sheet 1'!$B$3:$D$8,3,),VLOOKUP(I9,'Sheet 1'!$B$3:$D$8,3,),VLOOKUP(J9,'Sheet 1'!$B$3:$D$8,3,)),0)</f>
        <v>1</v>
      </c>
      <c r="E9" s="10" t="s">
        <v>42</v>
      </c>
      <c r="F9" s="10" t="s">
        <v>42</v>
      </c>
      <c r="G9" s="10" t="s">
        <v>42</v>
      </c>
      <c r="H9" s="10" t="s">
        <v>42</v>
      </c>
      <c r="I9" s="10" t="s">
        <v>42</v>
      </c>
      <c r="J9" s="10" t="s">
        <v>42</v>
      </c>
      <c r="L9" s="12"/>
    </row>
    <row r="10" spans="1:13" ht="18.75" customHeight="1">
      <c r="A10" s="18">
        <v>4</v>
      </c>
      <c r="B10" s="61" t="str">
        <f>'Member List'!C9</f>
        <v>Phạm Thị Đoan Trang</v>
      </c>
      <c r="C10" s="62"/>
      <c r="D10" s="29">
        <f>IFERROR(AVERAGE(VLOOKUP(E10,'Sheet 1'!$B$3:$D$8,3,),VLOOKUP(F10,'Sheet 1'!$B$3:$D$8,3,),VLOOKUP(G10,'Sheet 1'!$B$3:$D$8,3,),VLOOKUP(H10,'Sheet 1'!$B$3:$D$8,3,),VLOOKUP(I10,'Sheet 1'!$B$3:$D$8,3,),VLOOKUP(J10,'Sheet 1'!$B$3:$D$8,3,)),0)</f>
        <v>1</v>
      </c>
      <c r="E10" s="10" t="s">
        <v>42</v>
      </c>
      <c r="F10" s="10" t="s">
        <v>42</v>
      </c>
      <c r="G10" s="10" t="s">
        <v>42</v>
      </c>
      <c r="H10" s="10" t="s">
        <v>42</v>
      </c>
      <c r="I10" s="10" t="s">
        <v>42</v>
      </c>
      <c r="J10" s="10" t="s">
        <v>42</v>
      </c>
      <c r="L10" s="12"/>
    </row>
    <row r="11" spans="1:13" ht="18.75" customHeight="1">
      <c r="A11" s="11">
        <v>5</v>
      </c>
      <c r="B11" s="54">
        <f>'Member List'!C10</f>
        <v>0</v>
      </c>
      <c r="C11" s="55"/>
      <c r="D11" s="28">
        <f>IFERROR(AVERAGE(VLOOKUP(E11,'Sheet 1'!$B$3:$D$8,3,),VLOOKUP(F11,'Sheet 1'!$B$3:$D$8,3,),VLOOKUP(G11,'Sheet 1'!$B$3:$D$8,3,),VLOOKUP(H11,'Sheet 1'!$B$3:$D$8,3,),VLOOKUP(I11,'Sheet 1'!$B$3:$D$8,3,),VLOOKUP(J11,'Sheet 1'!$B$3:$D$8,3,)),0)</f>
        <v>0</v>
      </c>
      <c r="E11" s="10"/>
      <c r="F11" s="10"/>
      <c r="G11" s="10"/>
      <c r="H11" s="10"/>
      <c r="I11" s="10"/>
      <c r="J11" s="10"/>
      <c r="L11" s="12"/>
    </row>
    <row r="12" spans="1:13" ht="18.75" customHeight="1">
      <c r="A12" s="11">
        <v>6</v>
      </c>
      <c r="B12" s="54" t="e">
        <f>'Member List'!#REF!</f>
        <v>#REF!</v>
      </c>
      <c r="C12" s="55"/>
      <c r="D12" s="28">
        <f>IFERROR(AVERAGE(VLOOKUP(E12,'Sheet 1'!$B$3:$D$8,3,),VLOOKUP(F12,'Sheet 1'!$B$3:$D$8,3,),VLOOKUP(G12,'Sheet 1'!$B$3:$D$8,3,),VLOOKUP(H12,'Sheet 1'!$B$3:$D$8,3,),VLOOKUP(I12,'Sheet 1'!$B$3:$D$8,3,),VLOOKUP(J12,'Sheet 1'!$B$3:$D$8,3,)),0)</f>
        <v>0</v>
      </c>
      <c r="E12" s="10"/>
      <c r="F12" s="10"/>
      <c r="G12" s="10"/>
      <c r="H12" s="10"/>
      <c r="I12" s="10"/>
      <c r="J12" s="10"/>
      <c r="L12" s="12"/>
    </row>
    <row r="13" spans="1:13" ht="18.75" customHeight="1">
      <c r="A13" s="11">
        <v>7</v>
      </c>
      <c r="B13" s="54" t="e">
        <f>'Member List'!#REF!</f>
        <v>#REF!</v>
      </c>
      <c r="C13" s="55"/>
      <c r="D13" s="28">
        <f>IFERROR(AVERAGE(VLOOKUP(E13,'Sheet 1'!$B$3:$D$8,3,),VLOOKUP(F13,'Sheet 1'!$B$3:$D$8,3,),VLOOKUP(G13,'Sheet 1'!$B$3:$D$8,3,),VLOOKUP(H13,'Sheet 1'!$B$3:$D$8,3,),VLOOKUP(I13,'Sheet 1'!$B$3:$D$8,3,),VLOOKUP(J13,'Sheet 1'!$B$3:$D$8,3,)),0)</f>
        <v>0</v>
      </c>
      <c r="E13" s="10"/>
      <c r="F13" s="10"/>
      <c r="G13" s="10"/>
      <c r="H13" s="10"/>
      <c r="I13" s="10"/>
      <c r="J13" s="10"/>
      <c r="L13" s="12"/>
    </row>
    <row r="15" spans="1:13" ht="15">
      <c r="A15" s="58" t="s">
        <v>43</v>
      </c>
      <c r="B15" s="58"/>
      <c r="C15" s="58" t="s">
        <v>42</v>
      </c>
      <c r="D15" s="58"/>
      <c r="E15" s="15" t="s">
        <v>44</v>
      </c>
      <c r="F15" s="15" t="s">
        <v>45</v>
      </c>
      <c r="G15" s="15" t="s">
        <v>46</v>
      </c>
      <c r="H15" s="15" t="s">
        <v>47</v>
      </c>
      <c r="I15" s="15" t="s">
        <v>48</v>
      </c>
    </row>
    <row r="16" spans="1:13" ht="147" customHeight="1">
      <c r="A16" s="48" t="s">
        <v>36</v>
      </c>
      <c r="B16" s="48"/>
      <c r="C16" s="49" t="s">
        <v>49</v>
      </c>
      <c r="D16" s="49"/>
      <c r="E16" s="13" t="s">
        <v>50</v>
      </c>
      <c r="F16" s="13" t="s">
        <v>51</v>
      </c>
      <c r="G16" s="13" t="s">
        <v>52</v>
      </c>
      <c r="H16" s="13" t="s">
        <v>53</v>
      </c>
      <c r="I16" s="13" t="s">
        <v>54</v>
      </c>
    </row>
    <row r="17" spans="1:9" ht="84.75" customHeight="1">
      <c r="A17" s="50" t="s">
        <v>37</v>
      </c>
      <c r="B17" s="51"/>
      <c r="C17" s="52" t="s">
        <v>55</v>
      </c>
      <c r="D17" s="53"/>
      <c r="E17" s="13" t="s">
        <v>56</v>
      </c>
      <c r="F17" s="13" t="s">
        <v>57</v>
      </c>
      <c r="G17" s="13" t="s">
        <v>58</v>
      </c>
      <c r="H17" s="13" t="s">
        <v>59</v>
      </c>
      <c r="I17" s="13" t="s">
        <v>54</v>
      </c>
    </row>
    <row r="18" spans="1:9" ht="121.5" customHeight="1">
      <c r="A18" s="50" t="s">
        <v>60</v>
      </c>
      <c r="B18" s="51"/>
      <c r="C18" s="52" t="s">
        <v>61</v>
      </c>
      <c r="D18" s="53"/>
      <c r="E18" s="13" t="s">
        <v>62</v>
      </c>
      <c r="F18" s="13" t="s">
        <v>63</v>
      </c>
      <c r="G18" s="13" t="s">
        <v>64</v>
      </c>
      <c r="H18" s="13" t="s">
        <v>65</v>
      </c>
      <c r="I18" s="13" t="s">
        <v>66</v>
      </c>
    </row>
    <row r="19" spans="1:9" ht="114">
      <c r="A19" s="50" t="s">
        <v>39</v>
      </c>
      <c r="B19" s="51"/>
      <c r="C19" s="52" t="s">
        <v>67</v>
      </c>
      <c r="D19" s="53"/>
      <c r="E19" s="13" t="s">
        <v>68</v>
      </c>
      <c r="F19" s="13" t="s">
        <v>69</v>
      </c>
      <c r="G19" s="13" t="s">
        <v>70</v>
      </c>
      <c r="H19" s="13" t="s">
        <v>71</v>
      </c>
      <c r="I19" s="13" t="s">
        <v>66</v>
      </c>
    </row>
    <row r="20" spans="1:9" ht="133.5" customHeight="1">
      <c r="A20" s="50" t="s">
        <v>40</v>
      </c>
      <c r="B20" s="51"/>
      <c r="C20" s="52" t="s">
        <v>72</v>
      </c>
      <c r="D20" s="53"/>
      <c r="E20" s="13" t="s">
        <v>73</v>
      </c>
      <c r="F20" s="13" t="s">
        <v>74</v>
      </c>
      <c r="G20" s="13" t="s">
        <v>75</v>
      </c>
      <c r="H20" s="13" t="s">
        <v>76</v>
      </c>
      <c r="I20" s="13" t="s">
        <v>66</v>
      </c>
    </row>
    <row r="21" spans="1:9" ht="134.25" customHeight="1">
      <c r="A21" s="50" t="s">
        <v>41</v>
      </c>
      <c r="B21" s="51"/>
      <c r="C21" s="52" t="s">
        <v>77</v>
      </c>
      <c r="D21" s="53"/>
      <c r="E21" s="13" t="s">
        <v>78</v>
      </c>
      <c r="F21" s="13" t="s">
        <v>79</v>
      </c>
      <c r="G21" s="13" t="s">
        <v>80</v>
      </c>
      <c r="H21" s="13" t="s">
        <v>81</v>
      </c>
      <c r="I21" s="13" t="s">
        <v>54</v>
      </c>
    </row>
  </sheetData>
  <mergeCells count="27">
    <mergeCell ref="A21:B21"/>
    <mergeCell ref="C21:D21"/>
    <mergeCell ref="A18:B18"/>
    <mergeCell ref="C18:D18"/>
    <mergeCell ref="A19:B19"/>
    <mergeCell ref="C19:D19"/>
    <mergeCell ref="A20:B20"/>
    <mergeCell ref="C20:D20"/>
    <mergeCell ref="A17:B17"/>
    <mergeCell ref="C17:D17"/>
    <mergeCell ref="B7:C7"/>
    <mergeCell ref="B8:C8"/>
    <mergeCell ref="B9:C9"/>
    <mergeCell ref="B10:C10"/>
    <mergeCell ref="B11:C11"/>
    <mergeCell ref="B12:C12"/>
    <mergeCell ref="B13:C13"/>
    <mergeCell ref="A15:B15"/>
    <mergeCell ref="C15:D15"/>
    <mergeCell ref="A16:B16"/>
    <mergeCell ref="C16:D16"/>
    <mergeCell ref="A1:J1"/>
    <mergeCell ref="C3:D3"/>
    <mergeCell ref="A5:A6"/>
    <mergeCell ref="B5:C6"/>
    <mergeCell ref="D5:D6"/>
    <mergeCell ref="E5:J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5D258D86-E347-4219-8A8D-BBE8F79C3F82}">
          <x14:formula1>
            <xm:f>'Sheet 1'!$B$3:$B$8</xm:f>
          </x14:formula1>
          <xm:sqref>E7:J13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9C460-3E5F-4F32-BA96-48EF3C950E27}">
  <dimension ref="B3:D8"/>
  <sheetViews>
    <sheetView workbookViewId="0">
      <selection activeCell="D8" sqref="D8"/>
    </sheetView>
  </sheetViews>
  <sheetFormatPr defaultRowHeight="15"/>
  <cols>
    <col min="2" max="2" width="25.85546875" bestFit="1" customWidth="1"/>
  </cols>
  <sheetData>
    <row r="3" spans="2:4">
      <c r="B3" t="s">
        <v>42</v>
      </c>
      <c r="C3">
        <v>5</v>
      </c>
      <c r="D3" s="27">
        <v>1</v>
      </c>
    </row>
    <row r="4" spans="2:4">
      <c r="B4" t="s">
        <v>44</v>
      </c>
      <c r="C4">
        <v>4</v>
      </c>
      <c r="D4" s="27">
        <v>0.9</v>
      </c>
    </row>
    <row r="5" spans="2:4">
      <c r="B5" t="s">
        <v>45</v>
      </c>
      <c r="C5">
        <v>3</v>
      </c>
      <c r="D5" s="27">
        <v>0.75</v>
      </c>
    </row>
    <row r="6" spans="2:4">
      <c r="B6" t="s">
        <v>46</v>
      </c>
      <c r="C6">
        <v>2</v>
      </c>
      <c r="D6" s="27">
        <v>0.5</v>
      </c>
    </row>
    <row r="7" spans="2:4">
      <c r="B7" t="s">
        <v>47</v>
      </c>
      <c r="C7">
        <v>1</v>
      </c>
      <c r="D7" s="27">
        <v>0.25</v>
      </c>
    </row>
    <row r="8" spans="2:4">
      <c r="B8" t="s">
        <v>48</v>
      </c>
      <c r="C8">
        <v>0</v>
      </c>
      <c r="D8" s="27">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4645e3c-ba0b-4845-96d5-bf98efb708b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Tài liệu" ma:contentTypeID="0x010100F41E288777E8F14DBACC33D3D9D98D78" ma:contentTypeVersion="11" ma:contentTypeDescription="Tạo tài liệu mới." ma:contentTypeScope="" ma:versionID="10b2adb33d14403c4b05e0b2e70e4a6e">
  <xsd:schema xmlns:xsd="http://www.w3.org/2001/XMLSchema" xmlns:xs="http://www.w3.org/2001/XMLSchema" xmlns:p="http://schemas.microsoft.com/office/2006/metadata/properties" xmlns:ns2="e4645e3c-ba0b-4845-96d5-bf98efb708b6" targetNamespace="http://schemas.microsoft.com/office/2006/metadata/properties" ma:root="true" ma:fieldsID="4cab7a749e67e314bc07c36040e9000f" ns2:_="">
    <xsd:import namespace="e4645e3c-ba0b-4845-96d5-bf98efb708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45e3c-ba0b-4845-96d5-bf98efb708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DB6B04-2FD1-4A90-AE9E-A282B8F53C0F}"/>
</file>

<file path=customXml/itemProps2.xml><?xml version="1.0" encoding="utf-8"?>
<ds:datastoreItem xmlns:ds="http://schemas.openxmlformats.org/officeDocument/2006/customXml" ds:itemID="{D38E742D-7427-4205-A1F6-5921A7687CE0}"/>
</file>

<file path=customXml/itemProps3.xml><?xml version="1.0" encoding="utf-8"?>
<ds:datastoreItem xmlns:ds="http://schemas.openxmlformats.org/officeDocument/2006/customXml" ds:itemID="{226E14AF-CD22-4AF6-B0BE-3A40132D6F6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2174802010583 - Nguyễn Đình Thọ - 71K27CNTT20</cp:lastModifiedBy>
  <cp:revision/>
  <dcterms:created xsi:type="dcterms:W3CDTF">2018-09-21T20:52:39Z</dcterms:created>
  <dcterms:modified xsi:type="dcterms:W3CDTF">2023-07-29T09:33:53Z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0x010100F41E288777E8F14DBACC33D3D9D98D78</vt:lpwstr>
  </property>
</Properties>
</file>