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1.xml" ContentType="application/vnd.openxmlformats-officedocument.them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xl/comments2.xml" ContentType="application/vnd.openxmlformats-officedocument.spreadsheetml.comments+xml"/>
  <Override PartName="/docProps/app.xml" ContentType="application/vnd.openxmlformats-officedocument.extended-properties+xml"/>
  <Override PartName="/xl/comments1.xml" ContentType="application/vnd.openxmlformats-officedocument.spreadsheetml.comments+xml"/>
  <Override PartName="/xl/calcChain.xml" ContentType="application/vnd.openxmlformats-officedocument.spreadsheetml.calcChain+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filterPrivacy="1"/>
  <xr:revisionPtr revIDLastSave="0" documentId="13_ncr:1_{C62E80F5-0A4D-4D89-B081-1D1A75DDBDE4}" xr6:coauthVersionLast="47" xr6:coauthVersionMax="47" xr10:uidLastSave="{00000000-0000-0000-0000-000000000000}"/>
  <bookViews>
    <workbookView xWindow="-120" yWindow="-120" windowWidth="38640" windowHeight="21120" firstSheet="1" activeTab="4" xr2:uid="{00000000-000D-0000-FFFF-FFFF00000000}"/>
  </bookViews>
  <sheets>
    <sheet name="Cover Page" sheetId="9" r:id="rId1"/>
    <sheet name="0. Project Information" sheetId="23" r:id="rId2"/>
    <sheet name="1. Summary Report" sheetId="21" r:id="rId3"/>
    <sheet name="2. Defects Report" sheetId="19" r:id="rId4"/>
    <sheet name="Data Range" sheetId="2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21" l="1"/>
  <c r="C14" i="21"/>
  <c r="I22" i="21"/>
  <c r="D21" i="21"/>
  <c r="I21" i="21" s="1"/>
  <c r="M22" i="21"/>
  <c r="M23" i="21"/>
  <c r="M24" i="21"/>
  <c r="M25" i="21"/>
  <c r="M26" i="21"/>
  <c r="M27" i="21"/>
  <c r="M28" i="21"/>
  <c r="M29" i="21"/>
  <c r="M30" i="21"/>
  <c r="M31" i="21"/>
  <c r="M32" i="21"/>
  <c r="M33" i="21"/>
  <c r="M34" i="21"/>
  <c r="M21" i="21"/>
  <c r="I23" i="21"/>
  <c r="I24" i="21"/>
  <c r="D25" i="21"/>
  <c r="I25" i="21" s="1"/>
  <c r="D26" i="21"/>
  <c r="I26" i="21" s="1"/>
  <c r="D27" i="21"/>
  <c r="I27" i="21" s="1"/>
  <c r="D28" i="21"/>
  <c r="I28" i="21" s="1"/>
  <c r="D29" i="21"/>
  <c r="I29" i="21" s="1"/>
  <c r="D30" i="21"/>
  <c r="I30" i="21" s="1"/>
  <c r="D31" i="21"/>
  <c r="I31" i="21" s="1"/>
  <c r="D32" i="21"/>
  <c r="I32" i="21" s="1"/>
  <c r="D33" i="21"/>
  <c r="I33" i="21" s="1"/>
  <c r="D34" i="21"/>
  <c r="I34" i="21" s="1"/>
  <c r="G12" i="2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8" authorId="0" shapeId="0" xr:uid="{65ACCD81-4D8E-40A0-A83F-361603DB0554}">
      <text>
        <r>
          <rPr>
            <b/>
            <sz val="10"/>
            <color indexed="81"/>
            <rFont val="Tahoma"/>
            <family val="2"/>
          </rPr>
          <t>Author:</t>
        </r>
        <r>
          <rPr>
            <sz val="10"/>
            <color indexed="81"/>
            <rFont val="Tahoma"/>
            <family val="2"/>
          </rPr>
          <t xml:space="preserve">
Liệt kê các chức năng hoặc chủ đề cần thực thi kiểm thử</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4" authorId="0" shapeId="0" xr:uid="{890BB7AB-D136-4732-A87F-F76062F044CD}">
      <text>
        <r>
          <rPr>
            <b/>
            <sz val="10"/>
            <color indexed="81"/>
            <rFont val="Tahoma"/>
            <family val="2"/>
          </rPr>
          <t>Author:</t>
        </r>
        <r>
          <rPr>
            <sz val="10"/>
            <color indexed="81"/>
            <rFont val="Tahoma"/>
            <family val="2"/>
          </rPr>
          <t xml:space="preserve">
Liệt kê các chức năng hoặc chủ đề cần thực thi kiểm thử</t>
        </r>
      </text>
    </comment>
    <comment ref="F4" authorId="0" shapeId="0" xr:uid="{CD904738-E511-4AFB-A310-C21702E8526F}">
      <text>
        <r>
          <rPr>
            <b/>
            <sz val="10"/>
            <color indexed="81"/>
            <rFont val="Tahoma"/>
            <family val="2"/>
          </rPr>
          <t>Author:</t>
        </r>
        <r>
          <rPr>
            <sz val="10"/>
            <color indexed="81"/>
            <rFont val="Tahoma"/>
            <family val="2"/>
          </rPr>
          <t xml:space="preserve">
Mô tả các bước thực hiện dẫn đến lỗi xuất hiện.</t>
        </r>
      </text>
    </comment>
    <comment ref="G4" authorId="0" shapeId="0" xr:uid="{96BCE50E-EECC-4594-8A0A-F2B38044D17C}">
      <text>
        <r>
          <rPr>
            <b/>
            <sz val="10"/>
            <color indexed="81"/>
            <rFont val="Tahoma"/>
            <family val="2"/>
          </rPr>
          <t>Author:</t>
        </r>
        <r>
          <rPr>
            <sz val="10"/>
            <color indexed="81"/>
            <rFont val="Tahoma"/>
            <family val="2"/>
          </rPr>
          <t xml:space="preserve">
Hình ảnh minh chứng cho lỗi tìm thấy</t>
        </r>
      </text>
    </comment>
    <comment ref="I4" authorId="0" shapeId="0" xr:uid="{0B03B897-600E-4761-9335-4134363E327D}">
      <text>
        <r>
          <rPr>
            <b/>
            <sz val="10"/>
            <color indexed="81"/>
            <rFont val="Tahoma"/>
            <family val="2"/>
          </rPr>
          <t>Author:</t>
        </r>
        <r>
          <rPr>
            <sz val="10"/>
            <color indexed="81"/>
            <rFont val="Tahoma"/>
            <family val="2"/>
          </rPr>
          <t xml:space="preserve">
Kết quả mong đợi trả về từ phần mềm cho bước đã mô tả ở cột Step to Reproduce</t>
        </r>
      </text>
    </comment>
    <comment ref="J4" authorId="0" shapeId="0" xr:uid="{F6E1891C-21C9-45F1-95B7-F2CAFFFF7A2B}">
      <text>
        <r>
          <rPr>
            <b/>
            <sz val="10"/>
            <color indexed="81"/>
            <rFont val="Tahoma"/>
            <family val="2"/>
          </rPr>
          <t>Author:</t>
        </r>
        <r>
          <rPr>
            <sz val="10"/>
            <color indexed="81"/>
            <rFont val="Tahoma"/>
            <family val="2"/>
          </rPr>
          <t xml:space="preserve">
Kết quả thực tế quan sát được từ phần mềm tại bước thực hiện đã mô tả ở cột Step to Reproduce</t>
        </r>
      </text>
    </comment>
    <comment ref="K4" authorId="0" shapeId="0" xr:uid="{B7783831-5D12-49FD-B7E4-3667D258B74E}">
      <text>
        <r>
          <rPr>
            <b/>
            <sz val="10"/>
            <color indexed="81"/>
            <rFont val="Tahoma"/>
            <family val="2"/>
          </rPr>
          <t>Author:</t>
        </r>
        <r>
          <rPr>
            <sz val="10"/>
            <color indexed="81"/>
            <rFont val="Tahoma"/>
            <family val="2"/>
          </rPr>
          <t xml:space="preserve">
Thứ tự ưu tiên sửa lỗi</t>
        </r>
      </text>
    </comment>
    <comment ref="L4" authorId="0" shapeId="0" xr:uid="{AC9953CB-62F1-4EB8-90E6-DD540407020F}">
      <text>
        <r>
          <rPr>
            <b/>
            <sz val="10"/>
            <color indexed="81"/>
            <rFont val="Tahoma"/>
            <family val="2"/>
          </rPr>
          <t>Author:</t>
        </r>
        <r>
          <rPr>
            <sz val="10"/>
            <color indexed="81"/>
            <rFont val="Tahoma"/>
            <family val="2"/>
          </rPr>
          <t xml:space="preserve">
Mức độ ảnh hưởng của lỗi đối với phần mềm</t>
        </r>
      </text>
    </comment>
    <comment ref="N4" authorId="0" shapeId="0" xr:uid="{14E96E41-A344-4FDA-9E2D-08E2DB476B82}">
      <text>
        <r>
          <rPr>
            <b/>
            <sz val="10"/>
            <color indexed="81"/>
            <rFont val="Tahoma"/>
            <family val="2"/>
          </rPr>
          <t>Author:</t>
        </r>
        <r>
          <rPr>
            <sz val="10"/>
            <color indexed="81"/>
            <rFont val="Tahoma"/>
            <family val="2"/>
          </rPr>
          <t xml:space="preserve">
Họ tên của người đã tìm ra lỗi</t>
        </r>
      </text>
    </comment>
    <comment ref="O4" authorId="0" shapeId="0" xr:uid="{2D160DD9-C880-476A-B39F-08686F9C2187}">
      <text>
        <r>
          <rPr>
            <b/>
            <sz val="10"/>
            <color indexed="81"/>
            <rFont val="Tahoma"/>
            <family val="2"/>
          </rPr>
          <t>Author:</t>
        </r>
        <r>
          <rPr>
            <sz val="10"/>
            <color indexed="81"/>
            <rFont val="Tahoma"/>
            <family val="2"/>
          </rPr>
          <t xml:space="preserve">
Ngày phát hiện ra lỗi</t>
        </r>
      </text>
    </comment>
    <comment ref="P4" authorId="0" shapeId="0" xr:uid="{43E8B467-DE00-41D2-8AAE-764B918A0DCE}">
      <text>
        <r>
          <rPr>
            <b/>
            <sz val="10"/>
            <color indexed="81"/>
            <rFont val="Tahoma"/>
            <family val="2"/>
          </rPr>
          <t>Author:</t>
        </r>
        <r>
          <rPr>
            <sz val="10"/>
            <color indexed="81"/>
            <rFont val="Tahoma"/>
            <family val="2"/>
          </rPr>
          <t xml:space="preserve">
Phiên bản của phần mềm dùng để chạy kiểm thử</t>
        </r>
      </text>
    </comment>
  </commentList>
</comments>
</file>

<file path=xl/sharedStrings.xml><?xml version="1.0" encoding="utf-8"?>
<sst xmlns="http://schemas.openxmlformats.org/spreadsheetml/2006/main" count="876" uniqueCount="298">
  <si>
    <t>Practical Software Engineering Series</t>
  </si>
  <si>
    <t>Version : 0.1</t>
  </si>
  <si>
    <t>Document Control information</t>
  </si>
  <si>
    <t>Faculty</t>
  </si>
  <si>
    <t>Faculty of Information Technology</t>
  </si>
  <si>
    <t>Issue Date:</t>
  </si>
  <si>
    <t>Author:</t>
  </si>
  <si>
    <t>Confidential Class:</t>
  </si>
  <si>
    <t>Document Revision History</t>
  </si>
  <si>
    <t>Date</t>
  </si>
  <si>
    <t>Version</t>
  </si>
  <si>
    <t>Description</t>
  </si>
  <si>
    <t>Revised by</t>
  </si>
  <si>
    <t>Status</t>
  </si>
  <si>
    <t>Issue Date</t>
  </si>
  <si>
    <t>Project Information</t>
  </si>
  <si>
    <t>Project Name</t>
  </si>
  <si>
    <t>Author</t>
  </si>
  <si>
    <t>Reviewer Information</t>
  </si>
  <si>
    <t>Name</t>
  </si>
  <si>
    <t>Department</t>
  </si>
  <si>
    <t>Position</t>
  </si>
  <si>
    <t>Approver Information</t>
  </si>
  <si>
    <t>On time</t>
  </si>
  <si>
    <t>Delayed</t>
  </si>
  <si>
    <t>Stopped</t>
  </si>
  <si>
    <t>Number of testers</t>
  </si>
  <si>
    <t>Test Purpose</t>
  </si>
  <si>
    <t>Test Subject</t>
  </si>
  <si>
    <t>Total Test Cases</t>
  </si>
  <si>
    <t>Passed</t>
  </si>
  <si>
    <t>Failed</t>
  </si>
  <si>
    <t>Fail Rate</t>
  </si>
  <si>
    <t>Critical</t>
  </si>
  <si>
    <t>Total Defects</t>
  </si>
  <si>
    <t>High</t>
  </si>
  <si>
    <t>Medium</t>
  </si>
  <si>
    <t>Defects</t>
  </si>
  <si>
    <t>Executed</t>
  </si>
  <si>
    <t>Not Executed</t>
  </si>
  <si>
    <t>Total Number of Test Cases</t>
  </si>
  <si>
    <t>Number of Defects</t>
  </si>
  <si>
    <t>OVERALL INFORMATION</t>
  </si>
  <si>
    <t>OVERALL STATUS</t>
  </si>
  <si>
    <t>Overall Progress</t>
  </si>
  <si>
    <t>Test Run Status</t>
  </si>
  <si>
    <t>Test Runs</t>
  </si>
  <si>
    <t>Defect ID</t>
  </si>
  <si>
    <t>Steps to Reproduce</t>
  </si>
  <si>
    <t>Severity</t>
  </si>
  <si>
    <t>Raised Date</t>
  </si>
  <si>
    <t>Total Tests Executed 
(Passed + Failed)</t>
  </si>
  <si>
    <t>Total Defects
(Critical + High + Medium)</t>
  </si>
  <si>
    <t>DEFECTS REPORT</t>
  </si>
  <si>
    <t>TEST SUMMARY REPORT</t>
  </si>
  <si>
    <t>Blocked</t>
  </si>
  <si>
    <t>Priority</t>
  </si>
  <si>
    <t>Low</t>
  </si>
  <si>
    <t>Line of code
(LOC)</t>
  </si>
  <si>
    <t>Defects fixed</t>
  </si>
  <si>
    <t>Fixed Rate</t>
  </si>
  <si>
    <t>Comments</t>
  </si>
  <si>
    <t>Tested on build version</t>
  </si>
  <si>
    <t>Raised By</t>
  </si>
  <si>
    <t>Title</t>
  </si>
  <si>
    <t>Evidences</t>
  </si>
  <si>
    <t>Expected Result</t>
  </si>
  <si>
    <t>Actual Result</t>
  </si>
  <si>
    <t>No.</t>
  </si>
  <si>
    <t>BCNK</t>
  </si>
  <si>
    <t>Lọc người dùng</t>
  </si>
  <si>
    <t>DF_LocNguoiDung_01</t>
  </si>
  <si>
    <t>Sau khi thực hiện bước 3 Hệ thống hiển thị dữ liệu bên trong khung và không bị che lấp đi</t>
  </si>
  <si>
    <t>Hệ thống hiển thị dữ liệu bị lệnh khung và bị che lấp Quản lý người dùng</t>
  </si>
  <si>
    <t>new</t>
  </si>
  <si>
    <t>DF_LocNguoiDung_02</t>
  </si>
  <si>
    <t>Cập nhật người dùng</t>
  </si>
  <si>
    <t>DF_CapNhatNguoiDung_01</t>
  </si>
  <si>
    <t>Sau khi thực hiện bước 3 Hệ thống phải khóa lại giao diện phía sau form</t>
  </si>
  <si>
    <t>Hệ thống cho phép người dùng thao tác bên khi form Quản lý người dùng đang hiển thị</t>
  </si>
  <si>
    <t>DF_CapNhatNguoiDung_02</t>
  </si>
  <si>
    <t>Sau khi thực hiện bước 5 Hệ thống phải thông báo lỗi ngay bên dưới trường dữ liệu</t>
  </si>
  <si>
    <t>Hệ thống không báo lỗi bên dưới trường dữ liệu</t>
  </si>
  <si>
    <t>DF_CapNhatNguoiDung_03</t>
  </si>
  <si>
    <t>DF_CapNhatNguoiDung_04</t>
  </si>
  <si>
    <t>Sau khi thực hiện bước 3 Hệ thống phải hiển thị lỗi ngay bên dưới trường dữ liệu</t>
  </si>
  <si>
    <t>DF_CapNhatNguoiDung_05</t>
  </si>
  <si>
    <t>Sau khi thực hiện bước 6 Hệ thống thông báo lỗi và không thể lưu</t>
  </si>
  <si>
    <t>Hệ thống thông báo lưu thành công</t>
  </si>
  <si>
    <t>Thêm người dùng</t>
  </si>
  <si>
    <t>DF_ThemNguoiDung_01</t>
  </si>
  <si>
    <t>DF_ThemNguoiDung_02</t>
  </si>
  <si>
    <t>DF_ThemNguoiDung_03</t>
  </si>
  <si>
    <t>DF_ThemNguoiDung_04</t>
  </si>
  <si>
    <t>DF_ThemNguoiDung_05</t>
  </si>
  <si>
    <t>DF_LocNguoiDung_03</t>
  </si>
  <si>
    <t>Sau khi thực hiện bước 3 Hệ thống hiển thị dữ liệu và có thể thao tác trong lúc đợi dữ liệu</t>
  </si>
  <si>
    <t>Hệ thống không phản hồi trong một khoảng thời gian</t>
  </si>
  <si>
    <t>Hight</t>
  </si>
  <si>
    <t>Import TKB</t>
  </si>
  <si>
    <t>DF_IMPORTTKB_01</t>
  </si>
  <si>
    <t>Sau khi thực hiện bước 3 hệ thống hiển thị tên file và dung lượng và có thể xóa được</t>
  </si>
  <si>
    <t>Hệ thống không cho phép người dùng xóa file</t>
  </si>
  <si>
    <t>DF_IMPORTTKB_02</t>
  </si>
  <si>
    <t>Sau khi thực hiện bước 3 Hệ thống hiển thị thanh tiến trình chạy được bao nhiêu phần trăm</t>
  </si>
  <si>
    <t>Hệ thống không hiển thị phần trăm trên thanh tiến trình</t>
  </si>
  <si>
    <t>Thêm ngành mới</t>
  </si>
  <si>
    <t>DF_ThemNganhMoi_01</t>
  </si>
  <si>
    <t xml:space="preserve">Sau khi thực hiện bước 4 Hệ thống phải hiển thị thông báo lỗi bên dưới </t>
  </si>
  <si>
    <t>Hệ thống không hiển thị lỗi bên dưới trường dữ liệu Mã ngành</t>
  </si>
  <si>
    <t>DF_ThemNganhMoi_02</t>
  </si>
  <si>
    <t>Sau khi thực hiện bước 4 Hệ thống hiển thị lỗi thông báo lỗi bên dưới</t>
  </si>
  <si>
    <t>Hệ thống không hiển thị lỗi bên dưới trường dữ liệu Tên ngành</t>
  </si>
  <si>
    <t>DF_ThemNganhMoi_03</t>
  </si>
  <si>
    <t>Hệ thống không hiển thị lỗi bên dưới trường dữ liệu tên viết tắt</t>
  </si>
  <si>
    <t>DF_ThemNganhMoi_04</t>
  </si>
  <si>
    <t>Hệ thống không hiển thị lỗi bên dưới trường dữ liệu CTĐT</t>
  </si>
  <si>
    <t>DF_ThemNganhMoi_05</t>
  </si>
  <si>
    <t>Sau khi thực hiện bước 5 Hệ thống hiển thị lỗi thông báo lỗi bên dưới</t>
  </si>
  <si>
    <t>Hệ thống không hiển thị lỗi bên dưới các trường dữ liệu</t>
  </si>
  <si>
    <t>DF_ThemNganhMoi_06</t>
  </si>
  <si>
    <t>Sau khi thực hiện bước 2 hệ thống phải khóa lại nội dung khi form hiện lên</t>
  </si>
  <si>
    <t xml:space="preserve">Hệ thống cho phép người dùng thao tác khi form Quản lý ngành học đang hiển thị </t>
  </si>
  <si>
    <t>Cập nhật học kỳ</t>
  </si>
  <si>
    <t>DF_CapNhatHocKy_01</t>
  </si>
  <si>
    <t>DF_CapNhatHocKy_02</t>
  </si>
  <si>
    <t>DF_CapNhatHocKy_03</t>
  </si>
  <si>
    <t>DF_CapNhatHocKy_04</t>
  </si>
  <si>
    <t>DF_CapNhatHocKy_05</t>
  </si>
  <si>
    <t>DF_CapNhatHocKy_06</t>
  </si>
  <si>
    <t xml:space="preserve">Lọc giảng viên </t>
  </si>
  <si>
    <t>DF_LocGiangVien_01</t>
  </si>
  <si>
    <t>Sau khi thực hiện bước 3 hệ thống hiển thị danh sách giảng viên</t>
  </si>
  <si>
    <t>Hệ thống không phản hồi khi người dùng chọn lọc tất cả người dùng</t>
  </si>
  <si>
    <t>Hiển thị dữ liệu xem danh sách học hàm học vị</t>
  </si>
  <si>
    <t>DF_HocHamHocVi_08</t>
  </si>
  <si>
    <t>Sau khi thực hiện bước 3 hệ thống hiển thị tất cả đầy đủ các cột cho học hàm học vị</t>
  </si>
  <si>
    <t>Hệ thống hiển thị không đầy đủ các cột</t>
  </si>
  <si>
    <t>Thiết lập hệ số ngôn ngữ giảng dạy</t>
  </si>
  <si>
    <t>DF_DonGiaHeSo_01</t>
  </si>
  <si>
    <t>Sau khi thực hiện bước 7 Hệ thống phải cập nhật giá trị đúng với giá trị mà người dùng đã nhập</t>
  </si>
  <si>
    <t>Hệ thống hiển thị dữ liệu sai với giá trị nhập vào của người dùng</t>
  </si>
  <si>
    <t>DF_DonGiaHeSo_02</t>
  </si>
  <si>
    <t>Hệ thống cho phép người dùng thao tác bên khi form Quản lý hệ số đang hiển thị</t>
  </si>
  <si>
    <t>DF_DonGiaHeSo_03</t>
  </si>
  <si>
    <t>Sau khi thực hiện bước 6 hệ thống phải hiển thị giá tiền đã được thêm vào ngay lập tức</t>
  </si>
  <si>
    <t>Hệ thống không hiển thị ngay lập tức mà cần phải reload trang mới có thể thấy dữ liệu</t>
  </si>
  <si>
    <t>DF_DonGiaHeSo_04</t>
  </si>
  <si>
    <t>Hệ thống cho phép người dùng thao tác bên khi form Quản lý đơn giá CTĐT tiêu chuẩn đang hiển thị</t>
  </si>
  <si>
    <t>Phân công</t>
  </si>
  <si>
    <t>DF_PhanCong_01</t>
  </si>
  <si>
    <t>Sau khi thực hiện bước 4 ô phân công phải không được tràng ra bên ngày khung phân công</t>
  </si>
  <si>
    <t>Hệ thống hiển thị ô phân công bên ngoài khung phân công</t>
  </si>
  <si>
    <t>Cập nhật học hàm học vị</t>
  </si>
  <si>
    <t>DF_CNHocHamHocVi_01</t>
  </si>
  <si>
    <t>Sau khi thực hiện bước 5 Hệ thống thông báo lỗi ngay bên dưới trường dữ liệu</t>
  </si>
  <si>
    <t>Hệ thống không thông báo bên dưới trường dữ liệu</t>
  </si>
  <si>
    <t>Lưu cập nhật học hàm học vị</t>
  </si>
  <si>
    <t>DF_CNHocHamHocVi_02</t>
  </si>
  <si>
    <t>Sau khi thực hiện bước 6 Hệ thống thông báo lỗi dữ liệu</t>
  </si>
  <si>
    <t>Hệ thống không thông báo lỗi và lưu thành công</t>
  </si>
  <si>
    <t>Thêm học kỳ</t>
  </si>
  <si>
    <t>DF_ThemHocKy_01</t>
  </si>
  <si>
    <t>Sau khi thực bước 5 hệ thống phải báo lỗi lên màn hình</t>
  </si>
  <si>
    <t>Hệ thống vẫn cho phép người dùng nhập thông tin mà không có thông báo lỗi</t>
  </si>
  <si>
    <t>DF_ThemHocKy_02</t>
  </si>
  <si>
    <t>Sau khi thực hiện bước 4 Hệ thống hiển thị lỗi khoảng cách các năm quá lơn</t>
  </si>
  <si>
    <t>Hệ thống cho phép người dùng lưu thành công</t>
  </si>
  <si>
    <t>DF_ThemHocKy_03</t>
  </si>
  <si>
    <t>Sau khi thực hiện bước 3 Hệ thống phải thông báo lỗi bên dưới tường dữ liệu</t>
  </si>
  <si>
    <t>DF_ThemHocKy_04</t>
  </si>
  <si>
    <t>Sau khi thực hiện bước 5 Hệ thống phải thông báo lỗi sai định dạng</t>
  </si>
  <si>
    <t>DF_ThemHocKy_05</t>
  </si>
  <si>
    <t>DF_ThemHocKy_06</t>
  </si>
  <si>
    <t>Sau khi thực hiện bước 4 Hệ thống phải thông báo lỗi ở trường ngày bắt đầu</t>
  </si>
  <si>
    <t>DF_ThemHocKy_07</t>
  </si>
  <si>
    <t>Sau khi thực hiện bước 5 Hệ thống phải thông báo lỗi và không thể lưu được</t>
  </si>
  <si>
    <t>DF_ThemHocKy_08</t>
  </si>
  <si>
    <t xml:space="preserve">Thêm học kỳ </t>
  </si>
  <si>
    <t>DF_ThemHocKy_09</t>
  </si>
  <si>
    <t>Hệ thống cho phép người dùng thao tác bên ngoài</t>
  </si>
  <si>
    <t>Thứ tự sắp xếp của cấp bậc</t>
  </si>
  <si>
    <t>DF_HocHamHocVi_01</t>
  </si>
  <si>
    <t>Sau khi thực hiện bước 2 hệ thống sắp xếp thứ tự cấp bậc từ lớn tới nhỏ</t>
  </si>
  <si>
    <t>Hệ thống hiển thị sắp xếp không đúng với mô tả</t>
  </si>
  <si>
    <t>Không thao tác cập nhật hay xóa được cấp bậc</t>
  </si>
  <si>
    <t>DF_HocHamHocVi_02</t>
  </si>
  <si>
    <t>Sau khi thực hiện bước 3 hệ thống phải hiển thị thông báo xóa hoặc giao diện quản lý lên</t>
  </si>
  <si>
    <t>Hệ thống không hiển thị thông báo hay giao diện quản lý gì cả</t>
  </si>
  <si>
    <t>Không thể thao tác cập nhật cấp bậc</t>
  </si>
  <si>
    <t>DF_HocHamHocVi_03</t>
  </si>
  <si>
    <t>Sau khi thực hiện bước 6 hệ thống hiển thị giao diện quản lý cấp bậc</t>
  </si>
  <si>
    <t>Hệ thống thông báo lỗi 404</t>
  </si>
  <si>
    <t>Thêm học hàm học vị mới</t>
  </si>
  <si>
    <t>DF_HocHamHocVi_04</t>
  </si>
  <si>
    <t>Sau khi thực hiện bước 6 hệ thống hiển thị lỗi và không lưu được</t>
  </si>
  <si>
    <t>Hệ thống vẫn cho phép người dùng lưu và hiển thị lên màn hình</t>
  </si>
  <si>
    <t>DF_HocHamHocVi_05</t>
  </si>
  <si>
    <t>Thêm cấp bậc mới</t>
  </si>
  <si>
    <t>DF_HocHamHocVi_06</t>
  </si>
  <si>
    <t>Sau khi thực hiện bước 5 hệ thống hiển thị lỗi và không lưu được</t>
  </si>
  <si>
    <t>Đơn giá hệ số</t>
  </si>
  <si>
    <t>DF_DonGiaHeSo_05</t>
  </si>
  <si>
    <t>Sau khi thực hiện bước 4 hệ thống phải báo lỗi bên dưới là nhập tối thiểu bao nhiêu</t>
  </si>
  <si>
    <t>Hệ thống cho phép người dùng nhập giá trị nhỏ</t>
  </si>
  <si>
    <t>Lỗi hiển thị Cấp bậc giảng viên</t>
  </si>
  <si>
    <t>DF_CapBacGV_01</t>
  </si>
  <si>
    <t>Sau khi thực hiện bước 3 hệ thống hiển thị đầy đủ các cột và tất cả dữ liệu</t>
  </si>
  <si>
    <t>Hệ thống hiển thị thiếu các cột</t>
  </si>
  <si>
    <t>Thù lao GV</t>
  </si>
  <si>
    <t>DF_ThuLaoGV_01</t>
  </si>
  <si>
    <t>Sau khi thực hiện bước 3 hệ thống hiển thị dữ liệu đúng với học kỳ đã chọn</t>
  </si>
  <si>
    <t>Hệ thống hiển thị dữ liệu của học kỳ mới nhất thay vì hiển thị dữ liệu học kỳ đã chọn sau khi load xong dữ liệu hệ thống lại trả về dữ liệu của học kỳ đã chọn</t>
  </si>
  <si>
    <t>Lỗi hiển thị Thù lao GV</t>
  </si>
  <si>
    <t>DF_ThuLaoGV_02</t>
  </si>
  <si>
    <t xml:space="preserve">Người dùng tự cập nhật role </t>
  </si>
  <si>
    <t>DF_Nguoidung_01</t>
  </si>
  <si>
    <t>Sau khi thực hiện bước 6 hệ thống hiển thị các vai trò của role mà người đã tự điều chỉnh cho bản thân</t>
  </si>
  <si>
    <t>Hệ thống không hiển thị các thay đổi ngay cả khi người dùng đã load lại trang</t>
  </si>
  <si>
    <t>DF_Nguoidung_02</t>
  </si>
  <si>
    <t xml:space="preserve">1. Đăng nhập bằng tài khoản VLU </t>
  </si>
  <si>
    <t>Sau khi đăng nhập vào hệ thống hiển thị các giao diện chức năng role người dùng</t>
  </si>
  <si>
    <t>Hệ thống không hiển thị các giao diện chức năng của người dùng</t>
  </si>
  <si>
    <t>Tìm kiếm Người dùng</t>
  </si>
  <si>
    <t>DF_NguoiDung_03</t>
  </si>
  <si>
    <t>Sau khi thực hiện bước 3 hệ thống thông báo Không tìm thấy kết quả</t>
  </si>
  <si>
    <t>Hệ thống hiển thị những người dùng có ký tự tương tự</t>
  </si>
  <si>
    <t>Tìm kiếm Học hàm học vị</t>
  </si>
  <si>
    <t>DF_HocHamHocVi_07</t>
  </si>
  <si>
    <t>DF_PhanCong_02</t>
  </si>
  <si>
    <t>Sau khi thực hiện bước 3 hệ thống hiển popup danh sách người dùng trong học kỳ ngay tại vị trí ô đang chọn</t>
  </si>
  <si>
    <t>Hệ thống hiển thị popup sai vị trí ô đang chọn</t>
  </si>
  <si>
    <t>BM</t>
  </si>
  <si>
    <t>DF_PhanCong_03</t>
  </si>
  <si>
    <t>DF_ThuLaoGV_03</t>
  </si>
  <si>
    <t xml:space="preserve">Thọ </t>
  </si>
  <si>
    <t>1. Đăng nhập thành công vào tài khoản của BCN Khoa
2. Chọn Người dùng từ thanh menu bên trái
3. Chọn Hiển thị tất cả dữ liệu</t>
  </si>
  <si>
    <t xml:space="preserve">1. Đăng nhập thành công vào tài khoản của BCN Khoa
2. Chọn Người dùng từ thanh menu bên trái
3. Chọn Hiển thị tất cả dữ liệu
4. Chọn tất cả các cột muốn hiển thị </t>
  </si>
  <si>
    <t xml:space="preserve">1. Đăng nhập thành công vào tài khoản của BCN Khoa
2. Chọn Người dùng từ thanh menu bên trái
3. Chọn biểu tượng chỉnh sửa ở cột cuối cùng </t>
  </si>
  <si>
    <t>1. Đăng nhập thành công vào tài khoản của BCN Khoa
2. Chọn người dùng từ thanh menu bên trái
3. Chọn biểu tượng chỉnh sửa ở cột cuối cùng
4. Tắt javascript
5. Nhập dữ liệu: Mã giảng viên: nhập ký tự đặt biệt</t>
  </si>
  <si>
    <t>1. Đăng nhập thành công vào tài khoản của BCN Khoa
2. Chọn người dùng từ thanh menu bên trái
3. Chọn biểu tượng chỉnh sửa ở cột cuối cùng
4. Tắt javascript
5. Nhập dữ liệu: Tên giảng viên: nhập ký tự đặt biệt</t>
  </si>
  <si>
    <t>1. Đăng nhập thành công vào tài khoản của BCN Khoa
2. Chọn người dùng từ thanh menu bên trái
3. Chọn biểu tượng chỉnh sửa ở cột cuối cùng
4. Không nhập dữ liệu ở trường mail</t>
  </si>
  <si>
    <t>1. Đăng nhập thành công vào tài khoản của BCN Khoa
2. Chọn người dùng từ thanh menu bên trái
3. Chọn biểu tượng chỉnh sửa ở cột cuối cùng
4. Tắt javascript
5. Nhập dữ liệu: 
- Mã giảng viên: Nhập ký tự đặt biệt
- Tên giảng viên: Nhập ký tự đặt biệt
- Email bỏ trống
6. Chọn lưu</t>
  </si>
  <si>
    <t>1. Đăng nhập thành công vào tài khoản của BCN Khoa
2. Thời khóa biểu -&gt; Phân công
3. Chọn lọc giảng viên -&gt; Chọn tất cả</t>
  </si>
  <si>
    <t>1. Đăng nhập thành công vào tài khoản của BCN Khoa
2. Thời khóa biểu -&gt; Import TKB
3. Chọn file để import</t>
  </si>
  <si>
    <t>1. Đăng nhập thành công vào tài khoản của BCN Khoa 
2. Chọn Học kỳ và ngành -&gt; Thêm ngành mới
3. Tắt javascript
4. Nhập dữ liệu vào mã ngành: Nhập ký tự đặc biệt
5. Nhấn lưu</t>
  </si>
  <si>
    <t>1. Đăng nhập thành công vào tài khoản của BCN Khoa 
2. Chọn Học kỳ và ngành -&gt; Thêm ngành mới
3. Tắt javascript
4. Để trống dữ liệu ở trường tên ngành
5. Nhấn lưu</t>
  </si>
  <si>
    <t>1. Đăng nhập thành công vào tài khoản của BCN Khoa 
2. Chọn Học kỳ và ngành -&gt; Thêm ngành mới
3. Tắt javascript
4. Để trống dữ liệu ở trường tên viết tắt
5. Nhấn lưu</t>
  </si>
  <si>
    <t>1. Đăng nhập thành công vào tài khoản của BCN Khoa 
2. Chọn Học kỳ và ngành -&gt; Thêm ngành mới
3. Tắt javascript
4. Để trống dữ liệu ở trường CTĐT
5. Nhấn lưu</t>
  </si>
  <si>
    <t>1. Đăng nhập thành công vào tài khoản của BCN Khoa 
2. Chọn Học kỳ và ngành -&gt; Thêm ngành mới
3. Tắt javascript
4. Nhập ký tự đặc biệt ở trường Mã ngành các trường dữ liệu còn lại để trống
5. Nhấn lưu</t>
  </si>
  <si>
    <t>1. Đăng nhập thành công vào tài khoản của BCN Khoa 
2. Chọn Học kỳ và ngành -&gt; Thêm ngành mới</t>
  </si>
  <si>
    <t>1. Đăng nhập thành công vào tài khoản của BCN Khoa 
2. Chọn Học kỳ và ngành -&gt; Cập nhật học kỳ
3. Tắt javascript
4. Nhập dữ liệu vào mã ngành: Nhập ký tự đặc biệt
5. Nhấn lưu</t>
  </si>
  <si>
    <t>1. Đăng nhập thành công vào tài khoản của BCN Khoa 
2. Chọn Học kỳ và ngành -&gt; Cập nhật học kỳ
3. Tắt javascript
4. Để trống dữ liệu ở trường tên ngành
5. Nhấn lưu</t>
  </si>
  <si>
    <t>1. Đăng nhập thành công vào tài khoản của BCN Khoa 
2. Chọn Học kỳ và ngành -&gt; Cập nhật học kỳ
3. Tắt javascript
4. Để trống dữ liệu ở trường tên viết tắt
5. Nhấn lưu</t>
  </si>
  <si>
    <t>1. Đăng nhập thành công vào tài khoản của BCN Khoa 
2. Chọn Học kỳ và ngành -&gt; Cập nhật học kỳ
3. Tắt javascript
4. Để trống dữ liệu ở trường CTĐT
5. Nhấn lưu</t>
  </si>
  <si>
    <t>1. Đăng nhập thành công vào tài khoản của BCN Khoa 
2. Chọn Học kỳ và ngành -&gt; Cập nhật học kỳ
3. Tắt javascript
4. Nhập ký tự đặc biệt ở trường Mã ngành các trường dữ liệu còn lại để trống
5. Nhấn lưu</t>
  </si>
  <si>
    <t>1. Đăng nhập thành công vào tài khoản của BCN Khoa 
2. Chọn Học kỳ và ngành -&gt; Cập nhật học kỳ</t>
  </si>
  <si>
    <t>1. Đăng nhập thành công vào tài khoản của BCN Khoa
2. Thù lao -&gt; Học hàm học vị
3. Tắt javascript
4. Chọn biểu tượng chỉnh sửa
5. Nhập giá trị lớn hơn giá trị 9.99
6. Nhấn lưu
7. Reload trang
8. Chọn biểu tượng cập nhật</t>
  </si>
  <si>
    <t>1. Đăng nhập thành công vào tài khoản của BCN Khoa
2. Chọn Thù lao -&gt; Đơn giá &amp; Hệ số
3. Chọn biểu tượng chỉnh sửa</t>
  </si>
  <si>
    <t>1. Đăng nhập vào bằng tài khoản của BCN Khoa
2. Chọn Thời khóa biểu -&gt; Phân công
3. Chọn một ô cần phân công
4. Dùng cuộn của chuột thao tác cuộn chuột xuống</t>
  </si>
  <si>
    <t>1. Đăng nhập thành bằng tài khoản của BCN Khoa
2. Chọn Thù lao -&gt; Học hàm học vị
3. Chọn biểu tượng cập nhật
4. Tắt javascript
5. Nhập dữ liệu: Nhập số giá trị hơn giá trị cho phép</t>
  </si>
  <si>
    <t>1. Đăng nhập thành bằng tài khoản của BCN Khoa
2. Chọn Thù lao -&gt; Học hàm học vị
3. Chọn biểu tượng cập nhật
4. Tắt javascript
5. Nhập dữ liệu: Nhập số giá trị hơn giá trị cho phép
6. Lưu</t>
  </si>
  <si>
    <t>1. Đăng nhập vào bằng tài khoản của BCN Khoa
2. Chọn Học kỳ và ngành -&gt; Thêm học kỳ
3. Chọn năm bắt đầu vào những năm 2000 chọn năm kết thúc vào những năm 2030
4. Chọn lưu</t>
  </si>
  <si>
    <t>1. Đăng nhập vào bằng tài khoản của BCN Khoa
2. Chọn Học kỳ và ngành -&gt; Thêm học kỳ
3. Chọn năm bắt đầu là năm hiện tại chọn năm kết thúc vào những năm 2000
4. Tắt Javascrip
5. Chọn lưu</t>
  </si>
  <si>
    <t>1. Đăng nhập vào bằng tài khoản của BCN Khoa
2. Chọn Học kỳ và ngành -&gt; Thêm học kỳ
3. Tắt Javascrip
4. Tuần bắt đầu điền 0
5. Chọn lưu</t>
  </si>
  <si>
    <t>1. Đăng nhập vào bằng tài khoản của BCN Khoa
2. Chọn Học kỳ và ngành -&gt; Thêm học kỳ
3. Tắt Javascrip
4. Tuần bắt nhập 100
5. Chọn lưu</t>
  </si>
  <si>
    <t>1. Đăng nhập vào bằng tài khoản của BCN Khoa
2. Chọn Học kỳ và ngành -&gt; Thêm học kỳ
3. Tắt javascript
4. Tiết tối đa: Nhập số lớn hơn 15 hoặc nhỏ hơn 1
5. Chọn lưu</t>
  </si>
  <si>
    <t>1. Đăng nhập vào bằng tài khoản của BCN Khoa
2. Chọn Học kỳ và ngành -&gt; Thêm học kỳ
3. Tắt javascript
4. Lớp tối đa: Nhập số lớn hơn 30 hoặc nhỏ hơn 1
5. Chọn lưu</t>
  </si>
  <si>
    <t>1. Đăng nhập bằng tài khoản của BCN Khoa
2. Chọn Học kỳ và ngành -&gt; Thêm học kỳ</t>
  </si>
  <si>
    <t>1. Đăng nhập thành công vào tài khoản của BCN Khoa
2. Chọn Thống kê -&gt; Lịch Giảng dạy
3. Chọn lọc giảng viên: chọn tất cả</t>
  </si>
  <si>
    <t>1. Đăng nhập thành công vào tài khoản của BCN Khoa
2. Thù lao -&gt; Học hàm học vị
3. Chọn hiển thị dữ liệu: Chọn hiển thị tất cả</t>
  </si>
  <si>
    <t>1. Đăng nhập thành công vào tài khoản của BCN Khoa
2. Thù lao -&gt; Học hàm học vị</t>
  </si>
  <si>
    <t>1. Đăng nhập thành công vào tài khoản của BCN Khoa
2. Chọn Thù lao -&gt; Đơn giá &amp; Hệ số
3. Chọn biểu tượng chỉnh sửa
4. Tắt javascript
5. Nhập dữ liệu là số
6. Nhấn lưu</t>
  </si>
  <si>
    <t>1. Đăng nhập vào bằng tài khoản của BCN Khoa
2. Chọn Học kỳ và ngành  -&gt; Thêm học kỳ
3. Tắt Javascript
4. Chọn trường học kỳ
5. Nhập dữ liệu với số lượng ký hơn 3 ký tự
6. Chọn lưu</t>
  </si>
  <si>
    <t>1. Đăng nhập vào bằng tài khoản của BCN Khoa
2. Chọn Học kỳ và ngành -&gt; Thêm học kỳ
3. Ngày bắt đầu: Điều chỉnh năm ngoài khoảng năm bắt đầu và năm kết thúc
4. Chọn lưu</t>
  </si>
  <si>
    <t>1. Đăng nhập bằng tài khoản của BCN Khoa
2. Chọn Thù lao -&gt; Học hàm học vị -&gt; Cấp bậc</t>
  </si>
  <si>
    <t>1. Đăng nhập bằng tài khoản của BCN Khoa
2. Chọn Thù lao -&gt; Học hàm học vị -&gt; Cấp bậc
3. Chọn cấp bậc muốn xóa hay cập nhật</t>
  </si>
  <si>
    <t>1. Đăng nhập bằng tài khoản của BCN Khoa
2. Chọn Thù lao -&gt; Học hàm học vị -&gt; Cấp bậc
3. Tắt javascript
4. Nhập dữ liệu
5. Lưu
6. Chọn biểu tượng cập nhật cấp bậc vừa tạo</t>
  </si>
  <si>
    <t>1. Đăng nhập bằng tài khoản của BCN Khoa
2. Chọn Thù lao -&gt; Học hàm học vị -&gt; Học hàm, học vị
3. Chọn Thêm HH, HV mới
4. Tắt javascript
5. Nhập dữ liệu
6. Lưu</t>
  </si>
  <si>
    <t>1. Đăng nhập bằng tài khoản của BCN Khoa
2. Chọn Thù lao -&gt; Học hàm học vị -&gt; Học hàm, học vị
3. Chọn Thêm cấp bậc mới
4. Tắt javascript
5. Nhập dữ liệu
6. Lưu</t>
  </si>
  <si>
    <t>1. Đăng nhập bằng tài khoản của BCN Khoa
2. Chọn Thù lao -&gt; Đơn giá &amp; Hệ số
3. Chọn biểu tượng cập nhật cho một cấp bậc bất kỳ
4. Nhập dữ liệu: 1
5. Lưu</t>
  </si>
  <si>
    <t>1. Đăng nhập bằng tài khoản của BCN Khoa
2. Chọn Thù lao -&gt; Cấp bậc GV
3. Chọn hiển thị tất cả</t>
  </si>
  <si>
    <t>1. Đăng nhập bằng tài khoản của BCN Khoa
2. Chọn Thù lao -&gt; Thù lao GV
3. Thay đổi học kỳ</t>
  </si>
  <si>
    <t>1. Đăng nhập bằng tài khoản của BCN Khoa
2. Chọn Thù lao -&gt; Thù lao GV
3. Chọn hiển thị tất cả</t>
  </si>
  <si>
    <t>1. Đăng nhập bằng tài khoản của BCN Khoa
2. Chọn Người dùng
3. Tìm tên của chính người dùng
4. Chọn biểu tượng cập nhật
5. Chọn role khác
6. Load lại trang</t>
  </si>
  <si>
    <t>1. Đăng nhập bằng tài khoản của BCN Khoa
2. Chọn Người dùng
3. Nhập vao ô tìm kiếm: phân tách các ký tự tên của người dùng bằng dấu cách</t>
  </si>
  <si>
    <t>1. Đăng nhập bằng tài khoản của BCN Khoa
2. Chọn Thù lao -&gt; Học hàm học vị
3. Nhập vao ô tìm kiếm: phân tách các ký tự tên của người dùng bằng dấu cách</t>
  </si>
  <si>
    <t>1. Đăng nhập bằng tài khoản của BCN Khoa
2. Chọn Thời khoa biểu -&gt; Phân công
3. Chọn ô muốn phân công</t>
  </si>
  <si>
    <t>1. Đăng nhập thành công vào tài khoản của Bộ môn
2. Chọn Người dùng từ thanh menu bên trái
3. Chọn Hiển thị tất cả dữ liệu</t>
  </si>
  <si>
    <t xml:space="preserve">1. Đăng nhập thành công vào tài khoản của Bộ môn
2. Chọn Người dùng từ thanh menu bên trái
3. Chọn Hiển thị tất cả dữ liệu
4. Chọn tất cả các cột muốn hiển thị </t>
  </si>
  <si>
    <t>1. Đăng nhập thành công vào tài khoản của Bộ môn
2. Thời khóa biểu -&gt; Phân công
3. Chọn lọc giảng viên -&gt; Chọn tất cả</t>
  </si>
  <si>
    <t>1. Đăng nhập vào bằng tài khoản của Bộ môn
2. Chọn Thời khóa biểu -&gt; Phân công
3. Chọn một ô cần phân công
4. Dùng cuộn của chuột thao tác cuộn chuột xuống</t>
  </si>
  <si>
    <t>Quản lý ngành học</t>
  </si>
  <si>
    <t>Số giờ giảng viên</t>
  </si>
  <si>
    <t>Functional testing</t>
  </si>
  <si>
    <t>Chức vụ BCN khoa</t>
  </si>
  <si>
    <t>Chức vụ bộ môn</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</si>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</sst>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0"/>
      <name val="Arial"/>
      <family val="2"/>
    </font>
    <font>
      <b/>
      <sz val="12"/>
      <color indexed="12"/>
      <name val="Arial"/>
      <family val="2"/>
    </font>
    <font>
      <b/>
      <sz val="18"/>
      <color indexed="18"/>
      <name val="Arial"/>
      <family val="2"/>
    </font>
    <font>
      <sz val="12"/>
      <name val="Times New Roman"/>
      <family val="1"/>
    </font>
    <font>
      <b/>
      <sz val="10"/>
      <name val="Arial"/>
      <family val="2"/>
    </font>
    <font>
      <b/>
      <sz val="11"/>
      <name val="Arial"/>
      <family val="2"/>
    </font>
    <font>
      <sz val="11"/>
      <color theme="1"/>
      <name val="Arial"/>
      <family val="2"/>
    </font>
    <font>
      <sz val="10"/>
      <color theme="1"/>
      <name val="Arial"/>
      <family val="2"/>
    </font>
    <font>
      <b/>
      <sz val="10"/>
      <color theme="1"/>
      <name val="Arial"/>
      <family val="2"/>
    </font>
    <font>
      <i/>
      <sz val="10"/>
      <color theme="1"/>
      <name val="Arial"/>
      <family val="2"/>
    </font>
    <font>
      <b/>
      <sz val="10"/>
      <color rgb="FFFF0000"/>
      <name val="Arial"/>
      <family val="2"/>
    </font>
    <font>
      <b/>
      <sz val="18"/>
      <color rgb="FF000080"/>
      <name val="Arial"/>
      <family val="2"/>
    </font>
    <font>
      <i/>
      <sz val="10"/>
      <color rgb="FFFF0000"/>
      <name val="Arial"/>
      <family val="2"/>
    </font>
    <font>
      <b/>
      <sz val="10"/>
      <color rgb="FFC00000"/>
      <name val="Arial"/>
      <family val="2"/>
    </font>
    <font>
      <i/>
      <sz val="10"/>
      <color indexed="12"/>
      <name val="Arial"/>
      <family val="2"/>
    </font>
    <font>
      <b/>
      <sz val="11"/>
      <color theme="1"/>
      <name val="Calibri"/>
      <family val="2"/>
      <scheme val="minor"/>
    </font>
    <font>
      <b/>
      <sz val="10"/>
      <color indexed="81"/>
      <name val="Tahoma"/>
      <family val="2"/>
    </font>
    <font>
      <sz val="10"/>
      <color indexed="81"/>
      <name val="Tahoma"/>
      <family val="2"/>
    </font>
    <font>
      <sz val="10"/>
      <color rgb="FF000000"/>
      <name val="Arial"/>
      <family val="2"/>
      <charset val="163"/>
    </font>
    <font>
      <sz val="11"/>
      <color rgb="FF000000"/>
      <name val="Arial"/>
      <family val="2"/>
      <charset val="163"/>
    </font>
  </fonts>
  <fills count="9">
    <fill>
      <patternFill patternType="none"/>
    </fill>
    <fill>
      <patternFill patternType="gray125"/>
    </fill>
    <fill>
      <patternFill patternType="solid">
        <fgColor indexed="27"/>
        <bgColor indexed="41"/>
      </patternFill>
    </fill>
    <fill>
      <patternFill patternType="solid">
        <fgColor indexed="42"/>
        <bgColor indexed="27"/>
      </patternFill>
    </fill>
    <fill>
      <patternFill patternType="solid">
        <fgColor rgb="FFCCFFCC"/>
        <bgColor indexed="64"/>
      </patternFill>
    </fill>
    <fill>
      <patternFill patternType="solid">
        <fgColor rgb="FFCCFFFF"/>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s>
  <borders count="63">
    <border>
      <left/>
      <right/>
      <top/>
      <bottom/>
      <diagonal/>
    </border>
    <border>
      <left/>
      <right/>
      <top/>
      <bottom style="medium">
        <color indexed="8"/>
      </bottom>
      <diagonal/>
    </border>
    <border>
      <left/>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medium">
        <color auto="1"/>
      </top>
      <bottom style="medium">
        <color auto="1"/>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right/>
      <top/>
      <bottom style="thin">
        <color indexed="64"/>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medium">
        <color indexed="64"/>
      </bottom>
      <diagonal/>
    </border>
    <border>
      <left style="thin">
        <color auto="1"/>
      </left>
      <right style="medium">
        <color auto="1"/>
      </right>
      <top style="medium">
        <color auto="1"/>
      </top>
      <bottom style="medium">
        <color indexed="64"/>
      </bottom>
      <diagonal/>
    </border>
    <border>
      <left style="thin">
        <color auto="1"/>
      </left>
      <right/>
      <top style="medium">
        <color auto="1"/>
      </top>
      <bottom style="medium">
        <color indexed="64"/>
      </bottom>
      <diagonal/>
    </border>
    <border>
      <left style="thin">
        <color auto="1"/>
      </left>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auto="1"/>
      </left>
      <right style="thin">
        <color auto="1"/>
      </right>
      <top style="medium">
        <color auto="1"/>
      </top>
      <bottom style="medium">
        <color indexed="64"/>
      </bottom>
      <diagonal/>
    </border>
    <border>
      <left style="thin">
        <color auto="1"/>
      </left>
      <right/>
      <top style="medium">
        <color auto="1"/>
      </top>
      <bottom style="medium">
        <color indexed="64"/>
      </bottom>
      <diagonal/>
    </border>
    <border>
      <left style="thin">
        <color auto="1"/>
      </left>
      <right style="thin">
        <color auto="1"/>
      </right>
      <top style="medium">
        <color auto="1"/>
      </top>
      <bottom style="medium">
        <color indexed="64"/>
      </bottom>
      <diagonal/>
    </border>
    <border>
      <left/>
      <right/>
      <top style="medium">
        <color auto="1"/>
      </top>
      <bottom style="medium">
        <color auto="1"/>
      </bottom>
      <diagonal/>
    </border>
    <border>
      <left style="thin">
        <color auto="1"/>
      </left>
      <right/>
      <top style="medium">
        <color auto="1"/>
      </top>
      <bottom style="medium">
        <color indexed="64"/>
      </bottom>
      <diagonal/>
    </border>
    <border>
      <left/>
      <right style="thin">
        <color auto="1"/>
      </right>
      <top style="medium">
        <color auto="1"/>
      </top>
      <bottom style="medium">
        <color indexed="64"/>
      </bottom>
      <diagonal/>
    </border>
    <border>
      <left/>
      <right style="thin">
        <color indexed="64"/>
      </right>
      <top/>
      <bottom style="thin">
        <color indexed="64"/>
      </bottom>
      <diagonal/>
    </border>
    <border>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3">
    <xf numFmtId="0" fontId="0" fillId="0" borderId="0"/>
    <xf numFmtId="0" fontId="1" fillId="0" borderId="0"/>
    <xf numFmtId="0" fontId="1" fillId="0" borderId="0"/>
  </cellStyleXfs>
  <cellXfs count="147">
    <xf numFmtId="0" fontId="0" fillId="0" borderId="0" xfId="0"/>
    <xf numFmtId="0" fontId="4" fillId="0" borderId="0" xfId="2" applyFont="1" applyAlignment="1">
      <alignment vertical="center" wrapText="1"/>
    </xf>
    <xf numFmtId="0" fontId="5" fillId="0" borderId="0" xfId="2" applyFont="1" applyAlignment="1">
      <alignment vertical="center" wrapText="1"/>
    </xf>
    <xf numFmtId="0" fontId="5" fillId="3" borderId="4" xfId="2" applyFont="1" applyFill="1" applyBorder="1" applyAlignment="1">
      <alignment vertical="center" wrapText="1"/>
    </xf>
    <xf numFmtId="0" fontId="5" fillId="3" borderId="6" xfId="2" applyFont="1" applyFill="1" applyBorder="1" applyAlignment="1">
      <alignment vertical="center" wrapText="1"/>
    </xf>
    <xf numFmtId="0" fontId="5" fillId="3" borderId="4" xfId="2" applyFont="1" applyFill="1" applyBorder="1" applyAlignment="1">
      <alignment horizontal="center" vertical="center" wrapText="1"/>
    </xf>
    <xf numFmtId="0" fontId="5" fillId="3" borderId="9" xfId="2" applyFont="1" applyFill="1" applyBorder="1" applyAlignment="1">
      <alignment horizontal="center" vertical="center" wrapText="1"/>
    </xf>
    <xf numFmtId="0" fontId="5" fillId="3" borderId="5" xfId="2" applyFont="1" applyFill="1" applyBorder="1" applyAlignment="1">
      <alignment horizontal="center" vertical="center" wrapText="1"/>
    </xf>
    <xf numFmtId="15" fontId="1" fillId="0" borderId="4" xfId="2" applyNumberFormat="1" applyBorder="1" applyAlignment="1">
      <alignment horizontal="center" vertical="center" wrapText="1"/>
    </xf>
    <xf numFmtId="49" fontId="1" fillId="0" borderId="9" xfId="2" quotePrefix="1" applyNumberFormat="1" applyBorder="1" applyAlignment="1">
      <alignment horizontal="center" vertical="center" wrapText="1"/>
    </xf>
    <xf numFmtId="0" fontId="1" fillId="0" borderId="10" xfId="2" applyBorder="1" applyAlignment="1">
      <alignment vertical="center" wrapText="1"/>
    </xf>
    <xf numFmtId="0" fontId="1" fillId="0" borderId="5" xfId="2" applyBorder="1" applyAlignment="1">
      <alignment horizontal="center" vertical="center" wrapText="1"/>
    </xf>
    <xf numFmtId="0" fontId="1" fillId="0" borderId="0" xfId="2" applyAlignment="1">
      <alignment vertical="center"/>
    </xf>
    <xf numFmtId="0" fontId="1" fillId="0" borderId="1" xfId="2" applyBorder="1" applyAlignment="1">
      <alignment vertical="center"/>
    </xf>
    <xf numFmtId="0" fontId="6" fillId="0" borderId="0" xfId="2" applyFont="1" applyAlignment="1">
      <alignment horizontal="right" vertical="center"/>
    </xf>
    <xf numFmtId="0" fontId="5" fillId="0" borderId="0" xfId="2" applyFont="1" applyAlignment="1">
      <alignment horizontal="right" vertical="center"/>
    </xf>
    <xf numFmtId="49" fontId="1" fillId="0" borderId="10" xfId="2" applyNumberFormat="1" applyBorder="1" applyAlignment="1">
      <alignment horizontal="center" vertical="center" wrapText="1"/>
    </xf>
    <xf numFmtId="15" fontId="1" fillId="0" borderId="11" xfId="2" applyNumberFormat="1" applyBorder="1" applyAlignment="1">
      <alignment horizontal="center" vertical="center" wrapText="1"/>
    </xf>
    <xf numFmtId="0" fontId="1" fillId="0" borderId="12" xfId="2" applyBorder="1" applyAlignment="1">
      <alignment horizontal="center" vertical="center" wrapText="1"/>
    </xf>
    <xf numFmtId="0" fontId="1" fillId="0" borderId="6" xfId="2" applyBorder="1" applyAlignment="1">
      <alignment horizontal="center" vertical="center" wrapText="1"/>
    </xf>
    <xf numFmtId="0" fontId="1" fillId="0" borderId="13" xfId="2" applyBorder="1" applyAlignment="1">
      <alignment vertical="center" wrapText="1"/>
    </xf>
    <xf numFmtId="0" fontId="1" fillId="0" borderId="7" xfId="2" applyBorder="1" applyAlignment="1">
      <alignment horizontal="center" vertical="center" wrapText="1"/>
    </xf>
    <xf numFmtId="0" fontId="8" fillId="0" borderId="0" xfId="0" applyFont="1" applyAlignment="1">
      <alignment vertical="center"/>
    </xf>
    <xf numFmtId="0" fontId="10" fillId="0" borderId="14" xfId="0" applyFont="1" applyBorder="1" applyAlignment="1">
      <alignment horizontal="center" vertical="center"/>
    </xf>
    <xf numFmtId="0" fontId="10" fillId="0" borderId="14" xfId="0" applyFont="1" applyBorder="1" applyAlignment="1">
      <alignment vertical="center"/>
    </xf>
    <xf numFmtId="0" fontId="9" fillId="4" borderId="21" xfId="0" applyFont="1" applyFill="1" applyBorder="1" applyAlignment="1">
      <alignment horizontal="right" vertical="center"/>
    </xf>
    <xf numFmtId="0" fontId="10" fillId="0" borderId="22" xfId="0" applyFont="1" applyBorder="1" applyAlignment="1">
      <alignment horizontal="center" vertical="center"/>
    </xf>
    <xf numFmtId="0" fontId="10" fillId="0" borderId="22" xfId="0" applyFont="1" applyBorder="1" applyAlignment="1">
      <alignment vertical="center"/>
    </xf>
    <xf numFmtId="0" fontId="9" fillId="4" borderId="18" xfId="0" applyFont="1" applyFill="1" applyBorder="1" applyAlignment="1">
      <alignment horizontal="right" vertical="center"/>
    </xf>
    <xf numFmtId="0" fontId="10" fillId="0" borderId="19" xfId="0" applyFont="1" applyBorder="1" applyAlignment="1">
      <alignment vertical="center"/>
    </xf>
    <xf numFmtId="0" fontId="10" fillId="0" borderId="20" xfId="0" applyFont="1" applyBorder="1" applyAlignment="1">
      <alignment vertical="center"/>
    </xf>
    <xf numFmtId="0" fontId="7" fillId="0" borderId="0" xfId="0" applyFont="1" applyAlignment="1">
      <alignment vertical="center" wrapText="1"/>
    </xf>
    <xf numFmtId="0" fontId="8" fillId="0" borderId="0" xfId="0" applyFont="1" applyAlignment="1">
      <alignment vertical="center" wrapText="1"/>
    </xf>
    <xf numFmtId="0" fontId="8" fillId="0" borderId="14" xfId="0" applyFont="1" applyBorder="1" applyAlignment="1">
      <alignment vertical="center" wrapText="1"/>
    </xf>
    <xf numFmtId="0" fontId="7" fillId="0" borderId="14" xfId="0" applyFont="1" applyBorder="1" applyAlignment="1">
      <alignment vertical="center" wrapText="1"/>
    </xf>
    <xf numFmtId="0" fontId="8" fillId="0" borderId="0" xfId="0" applyFont="1" applyAlignment="1">
      <alignment horizontal="center" vertical="center" wrapText="1"/>
    </xf>
    <xf numFmtId="0" fontId="11" fillId="0" borderId="0" xfId="0" applyFont="1" applyAlignment="1">
      <alignment horizontal="right" vertical="center" wrapText="1"/>
    </xf>
    <xf numFmtId="0" fontId="9" fillId="0" borderId="0" xfId="0" applyFont="1" applyAlignment="1">
      <alignment horizontal="right" vertical="center" wrapText="1"/>
    </xf>
    <xf numFmtId="0" fontId="9" fillId="0" borderId="22" xfId="0" applyFont="1" applyBorder="1" applyAlignment="1">
      <alignment horizontal="right" vertical="center" wrapText="1"/>
    </xf>
    <xf numFmtId="0" fontId="11" fillId="0" borderId="14" xfId="0" applyFont="1" applyBorder="1" applyAlignment="1">
      <alignment horizontal="right" vertical="center" wrapText="1"/>
    </xf>
    <xf numFmtId="0" fontId="0" fillId="0" borderId="0" xfId="0" applyAlignment="1">
      <alignment vertical="center"/>
    </xf>
    <xf numFmtId="0" fontId="8" fillId="0" borderId="37" xfId="0" applyFont="1" applyBorder="1" applyAlignment="1">
      <alignment vertical="center"/>
    </xf>
    <xf numFmtId="0" fontId="9" fillId="5" borderId="29" xfId="0" applyFont="1" applyFill="1" applyBorder="1" applyAlignment="1">
      <alignment horizontal="center" vertical="center" wrapText="1"/>
    </xf>
    <xf numFmtId="0" fontId="9" fillId="6" borderId="39" xfId="0" applyFont="1" applyFill="1" applyBorder="1" applyAlignment="1">
      <alignment horizontal="center" vertical="center"/>
    </xf>
    <xf numFmtId="0" fontId="9" fillId="6" borderId="41" xfId="0" applyFont="1" applyFill="1" applyBorder="1" applyAlignment="1">
      <alignment horizontal="center" vertical="center"/>
    </xf>
    <xf numFmtId="164" fontId="8" fillId="0" borderId="14" xfId="0" applyNumberFormat="1" applyFont="1" applyBorder="1" applyAlignment="1">
      <alignment vertical="center" wrapText="1"/>
    </xf>
    <xf numFmtId="0" fontId="10" fillId="0" borderId="14" xfId="0" applyFont="1" applyBorder="1" applyAlignment="1">
      <alignment horizontal="center" vertical="center" wrapText="1"/>
    </xf>
    <xf numFmtId="0" fontId="9" fillId="7" borderId="27" xfId="0" applyFont="1" applyFill="1" applyBorder="1" applyAlignment="1">
      <alignment vertical="center" wrapText="1"/>
    </xf>
    <xf numFmtId="0" fontId="9" fillId="7" borderId="21" xfId="0" applyFont="1" applyFill="1" applyBorder="1" applyAlignment="1">
      <alignment vertical="center" wrapText="1"/>
    </xf>
    <xf numFmtId="0" fontId="9" fillId="8" borderId="21" xfId="0" applyFont="1" applyFill="1" applyBorder="1" applyAlignment="1">
      <alignment horizontal="right" vertical="center" wrapText="1"/>
    </xf>
    <xf numFmtId="0" fontId="9" fillId="8" borderId="18" xfId="0" applyFont="1" applyFill="1" applyBorder="1" applyAlignment="1">
      <alignment horizontal="right" vertical="center" wrapText="1"/>
    </xf>
    <xf numFmtId="0" fontId="8" fillId="0" borderId="37" xfId="0" applyFont="1" applyBorder="1" applyAlignment="1">
      <alignment vertical="center" wrapText="1"/>
    </xf>
    <xf numFmtId="0" fontId="0" fillId="0" borderId="37" xfId="0" applyBorder="1" applyAlignment="1">
      <alignment vertical="center"/>
    </xf>
    <xf numFmtId="0" fontId="8" fillId="0" borderId="14" xfId="0" applyFont="1" applyBorder="1" applyAlignment="1">
      <alignment horizontal="left" vertical="center" wrapText="1"/>
    </xf>
    <xf numFmtId="0" fontId="8" fillId="0" borderId="14" xfId="0" applyFont="1" applyBorder="1" applyAlignment="1">
      <alignment horizontal="center" vertical="center" wrapText="1"/>
    </xf>
    <xf numFmtId="0" fontId="15" fillId="0" borderId="37" xfId="0" applyFont="1" applyBorder="1" applyAlignment="1">
      <alignment vertical="top" wrapText="1"/>
    </xf>
    <xf numFmtId="0" fontId="0" fillId="0" borderId="37" xfId="0" applyBorder="1"/>
    <xf numFmtId="0" fontId="9" fillId="6" borderId="49" xfId="0" applyFont="1" applyFill="1" applyBorder="1" applyAlignment="1">
      <alignment horizontal="center" vertical="center"/>
    </xf>
    <xf numFmtId="0" fontId="9" fillId="6" borderId="50" xfId="0" applyFont="1" applyFill="1" applyBorder="1" applyAlignment="1">
      <alignment horizontal="center" vertical="center"/>
    </xf>
    <xf numFmtId="0" fontId="9" fillId="6" borderId="40" xfId="0" applyFont="1" applyFill="1" applyBorder="1" applyAlignment="1">
      <alignment horizontal="center" vertical="center" wrapText="1"/>
    </xf>
    <xf numFmtId="0" fontId="16" fillId="0" borderId="0" xfId="0" applyFont="1" applyAlignment="1">
      <alignment vertical="center"/>
    </xf>
    <xf numFmtId="0" fontId="9" fillId="6" borderId="51" xfId="0" applyFont="1" applyFill="1" applyBorder="1" applyAlignment="1">
      <alignment horizontal="center" vertical="center"/>
    </xf>
    <xf numFmtId="0" fontId="8" fillId="0" borderId="0" xfId="0" applyFont="1" applyAlignment="1">
      <alignment horizontal="center" vertical="center"/>
    </xf>
    <xf numFmtId="0" fontId="9" fillId="6" borderId="54" xfId="0" applyFont="1" applyFill="1" applyBorder="1" applyAlignment="1">
      <alignment horizontal="center" vertical="center"/>
    </xf>
    <xf numFmtId="0" fontId="8" fillId="0" borderId="29" xfId="0" applyFont="1" applyBorder="1" applyAlignment="1">
      <alignment vertical="top" wrapText="1"/>
    </xf>
    <xf numFmtId="0" fontId="8" fillId="0" borderId="0" xfId="0" applyFont="1" applyAlignment="1">
      <alignment vertical="top"/>
    </xf>
    <xf numFmtId="0" fontId="19" fillId="0" borderId="29" xfId="0" applyFont="1" applyBorder="1" applyAlignment="1">
      <alignment horizontal="left" vertical="center" wrapText="1"/>
    </xf>
    <xf numFmtId="0" fontId="19" fillId="0" borderId="56" xfId="0" applyFont="1" applyBorder="1" applyAlignment="1">
      <alignment horizontal="center" vertical="center" wrapText="1"/>
    </xf>
    <xf numFmtId="0" fontId="19" fillId="0" borderId="37" xfId="0" applyFont="1" applyBorder="1" applyAlignment="1">
      <alignment horizontal="center" vertical="center" wrapText="1"/>
    </xf>
    <xf numFmtId="0" fontId="19" fillId="0" borderId="37" xfId="0" applyFont="1" applyBorder="1" applyAlignment="1">
      <alignment horizontal="left" vertical="center" wrapText="1"/>
    </xf>
    <xf numFmtId="0" fontId="19" fillId="0" borderId="42" xfId="0" applyFont="1" applyBorder="1" applyAlignment="1">
      <alignment horizontal="center" vertical="center" wrapText="1"/>
    </xf>
    <xf numFmtId="0" fontId="19" fillId="0" borderId="55" xfId="0" applyFont="1" applyBorder="1" applyAlignment="1">
      <alignment horizontal="center" vertical="center" wrapText="1"/>
    </xf>
    <xf numFmtId="0" fontId="19" fillId="0" borderId="29" xfId="0" applyFont="1" applyBorder="1" applyAlignment="1">
      <alignment horizontal="center" vertical="center" wrapText="1"/>
    </xf>
    <xf numFmtId="14" fontId="19" fillId="0" borderId="42" xfId="0" applyNumberFormat="1" applyFont="1" applyBorder="1" applyAlignment="1">
      <alignment horizontal="center" vertical="center" wrapText="1"/>
    </xf>
    <xf numFmtId="0" fontId="19" fillId="0" borderId="38" xfId="0" applyFont="1" applyBorder="1" applyAlignment="1">
      <alignment horizontal="center" vertical="center" wrapText="1"/>
    </xf>
    <xf numFmtId="14" fontId="19" fillId="0" borderId="42" xfId="0" applyNumberFormat="1" applyFont="1" applyBorder="1" applyAlignment="1">
      <alignment horizontal="center" vertical="center"/>
    </xf>
    <xf numFmtId="0" fontId="8" fillId="0" borderId="0" xfId="0" applyFont="1" applyAlignment="1">
      <alignment horizontal="left" vertical="center"/>
    </xf>
    <xf numFmtId="0" fontId="9" fillId="6" borderId="57" xfId="0" applyFont="1" applyFill="1" applyBorder="1" applyAlignment="1">
      <alignment horizontal="left" vertical="center"/>
    </xf>
    <xf numFmtId="0" fontId="9" fillId="6" borderId="39" xfId="0" applyFont="1" applyFill="1" applyBorder="1" applyAlignment="1">
      <alignment horizontal="left" vertical="center"/>
    </xf>
    <xf numFmtId="0" fontId="19" fillId="0" borderId="58" xfId="0" applyFont="1" applyBorder="1" applyAlignment="1">
      <alignment horizontal="left" vertical="center" wrapText="1"/>
    </xf>
    <xf numFmtId="0" fontId="19" fillId="0" borderId="56" xfId="0" applyFont="1" applyBorder="1" applyAlignment="1">
      <alignment horizontal="left" vertical="center" wrapText="1"/>
    </xf>
    <xf numFmtId="0" fontId="19" fillId="0" borderId="27" xfId="0" applyFont="1" applyBorder="1" applyAlignment="1">
      <alignment horizontal="left" vertical="center" wrapText="1"/>
    </xf>
    <xf numFmtId="0" fontId="20" fillId="0" borderId="37" xfId="0" applyFont="1" applyBorder="1" applyAlignment="1">
      <alignment horizontal="left" vertical="center" wrapText="1"/>
    </xf>
    <xf numFmtId="0" fontId="20" fillId="0" borderId="0" xfId="0" applyFont="1" applyAlignment="1">
      <alignment horizontal="left" vertical="center" wrapText="1"/>
    </xf>
    <xf numFmtId="0" fontId="19" fillId="0" borderId="55" xfId="0" applyFont="1" applyBorder="1" applyAlignment="1">
      <alignment horizontal="left" vertical="center" wrapText="1"/>
    </xf>
    <xf numFmtId="0" fontId="1" fillId="0" borderId="7" xfId="2" applyBorder="1" applyAlignment="1">
      <alignment horizontal="left" vertical="center" wrapText="1"/>
    </xf>
    <xf numFmtId="0" fontId="5" fillId="3" borderId="8" xfId="2" applyFont="1" applyFill="1" applyBorder="1" applyAlignment="1">
      <alignment horizontal="center" vertical="center"/>
    </xf>
    <xf numFmtId="0" fontId="2" fillId="0" borderId="1" xfId="2" applyFont="1" applyBorder="1" applyAlignment="1">
      <alignment horizontal="right" vertical="center" wrapText="1"/>
    </xf>
    <xf numFmtId="0" fontId="3" fillId="2" borderId="2" xfId="2" applyFont="1" applyFill="1" applyBorder="1" applyAlignment="1">
      <alignment horizontal="center" vertical="center" wrapText="1"/>
    </xf>
    <xf numFmtId="0" fontId="6" fillId="3" borderId="3" xfId="2" applyFont="1" applyFill="1" applyBorder="1" applyAlignment="1">
      <alignment horizontal="center" vertical="center" wrapText="1"/>
    </xf>
    <xf numFmtId="0" fontId="1" fillId="0" borderId="5" xfId="2" applyBorder="1" applyAlignment="1">
      <alignment horizontal="left" vertical="center" wrapText="1"/>
    </xf>
    <xf numFmtId="15" fontId="1" fillId="0" borderId="5" xfId="2" applyNumberFormat="1" applyBorder="1" applyAlignment="1">
      <alignment horizontal="left" vertical="center" wrapText="1"/>
    </xf>
    <xf numFmtId="0" fontId="9" fillId="4" borderId="21" xfId="0" applyFont="1" applyFill="1" applyBorder="1" applyAlignment="1">
      <alignment horizontal="right" vertical="top"/>
    </xf>
    <xf numFmtId="0" fontId="9" fillId="4" borderId="15"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12" fillId="5" borderId="25" xfId="0" applyFont="1" applyFill="1" applyBorder="1" applyAlignment="1">
      <alignment horizontal="center" vertical="center"/>
    </xf>
    <xf numFmtId="0" fontId="8" fillId="0" borderId="23" xfId="0" applyFont="1" applyBorder="1" applyAlignment="1">
      <alignment horizontal="left" vertical="center" indent="1"/>
    </xf>
    <xf numFmtId="0" fontId="8" fillId="0" borderId="24" xfId="0" applyFont="1" applyBorder="1" applyAlignment="1">
      <alignment horizontal="left" vertical="center" indent="1"/>
    </xf>
    <xf numFmtId="0" fontId="8" fillId="0" borderId="26" xfId="0" applyFont="1" applyBorder="1" applyAlignment="1">
      <alignment horizontal="left" vertical="center" indent="1"/>
    </xf>
    <xf numFmtId="0" fontId="3" fillId="2" borderId="30" xfId="2" applyFont="1" applyFill="1" applyBorder="1" applyAlignment="1">
      <alignment horizontal="center" vertical="center" wrapText="1"/>
    </xf>
    <xf numFmtId="0" fontId="9" fillId="0" borderId="29" xfId="0" applyFont="1" applyBorder="1" applyAlignment="1">
      <alignment horizontal="right" vertical="center" wrapText="1"/>
    </xf>
    <xf numFmtId="0" fontId="9" fillId="0" borderId="28" xfId="0" applyFont="1" applyBorder="1" applyAlignment="1">
      <alignment horizontal="right" vertical="center" wrapText="1"/>
    </xf>
    <xf numFmtId="0" fontId="9" fillId="5" borderId="33" xfId="0" applyFont="1" applyFill="1" applyBorder="1" applyAlignment="1">
      <alignment horizontal="center" vertical="center" wrapText="1"/>
    </xf>
    <xf numFmtId="0" fontId="9" fillId="5" borderId="35" xfId="0" applyFont="1" applyFill="1" applyBorder="1" applyAlignment="1">
      <alignment horizontal="center" vertical="center" wrapText="1"/>
    </xf>
    <xf numFmtId="0" fontId="9" fillId="5" borderId="29" xfId="0" applyFont="1" applyFill="1" applyBorder="1" applyAlignment="1">
      <alignment horizontal="center" vertical="center" wrapText="1"/>
    </xf>
    <xf numFmtId="0" fontId="9" fillId="5" borderId="42" xfId="0" applyFont="1" applyFill="1" applyBorder="1" applyAlignment="1">
      <alignment horizontal="center" vertical="center" wrapText="1"/>
    </xf>
    <xf numFmtId="0" fontId="9" fillId="5" borderId="24" xfId="0" applyFont="1" applyFill="1" applyBorder="1" applyAlignment="1">
      <alignment horizontal="center" vertical="center" wrapText="1"/>
    </xf>
    <xf numFmtId="0" fontId="9" fillId="5" borderId="31" xfId="0" applyFont="1" applyFill="1" applyBorder="1" applyAlignment="1">
      <alignment horizontal="center" vertical="center" wrapText="1"/>
    </xf>
    <xf numFmtId="0" fontId="9" fillId="8" borderId="43" xfId="0" applyFont="1" applyFill="1" applyBorder="1" applyAlignment="1">
      <alignment horizontal="center" vertical="center" wrapText="1"/>
    </xf>
    <xf numFmtId="0" fontId="9" fillId="8" borderId="44" xfId="0" applyFont="1" applyFill="1" applyBorder="1" applyAlignment="1">
      <alignment horizontal="center" vertical="center" wrapText="1"/>
    </xf>
    <xf numFmtId="0" fontId="9" fillId="8" borderId="45" xfId="0" applyFont="1" applyFill="1" applyBorder="1" applyAlignment="1">
      <alignment horizontal="center" vertical="center" wrapText="1"/>
    </xf>
    <xf numFmtId="0" fontId="11" fillId="0" borderId="19" xfId="0" applyFont="1" applyBorder="1" applyAlignment="1">
      <alignment horizontal="right" vertical="center" wrapText="1"/>
    </xf>
    <xf numFmtId="0" fontId="11" fillId="0" borderId="20" xfId="0" applyFont="1" applyBorder="1" applyAlignment="1">
      <alignment horizontal="right" vertical="center" wrapText="1"/>
    </xf>
    <xf numFmtId="0" fontId="10" fillId="0" borderId="19" xfId="0" applyFont="1" applyBorder="1" applyAlignment="1">
      <alignment horizontal="left" vertical="center" wrapText="1"/>
    </xf>
    <xf numFmtId="0" fontId="9" fillId="7" borderId="46" xfId="0" applyFont="1" applyFill="1" applyBorder="1" applyAlignment="1">
      <alignment horizontal="center" vertical="center" wrapText="1"/>
    </xf>
    <xf numFmtId="0" fontId="9" fillId="7" borderId="47" xfId="0" applyFont="1" applyFill="1" applyBorder="1" applyAlignment="1">
      <alignment horizontal="center" vertical="center" wrapText="1"/>
    </xf>
    <xf numFmtId="0" fontId="9" fillId="7" borderId="48" xfId="0" applyFont="1" applyFill="1" applyBorder="1" applyAlignment="1">
      <alignment horizontal="center" vertical="center" wrapText="1"/>
    </xf>
    <xf numFmtId="0" fontId="8" fillId="0" borderId="14" xfId="0" applyFont="1" applyBorder="1" applyAlignment="1">
      <alignment horizontal="left" vertical="center" wrapText="1" indent="1"/>
    </xf>
    <xf numFmtId="0" fontId="8" fillId="0" borderId="22" xfId="0" applyFont="1" applyBorder="1" applyAlignment="1">
      <alignment horizontal="left" vertical="center" wrapText="1" indent="1"/>
    </xf>
    <xf numFmtId="0" fontId="8" fillId="0" borderId="19" xfId="0" applyFont="1" applyBorder="1" applyAlignment="1">
      <alignment horizontal="left" vertical="center" wrapText="1" indent="1"/>
    </xf>
    <xf numFmtId="0" fontId="8" fillId="0" borderId="20" xfId="0" applyFont="1" applyBorder="1" applyAlignment="1">
      <alignment horizontal="left" vertical="center" wrapText="1" indent="1"/>
    </xf>
    <xf numFmtId="0" fontId="9" fillId="7" borderId="21" xfId="0" applyFont="1" applyFill="1" applyBorder="1" applyAlignment="1">
      <alignment horizontal="left" vertical="top" wrapText="1"/>
    </xf>
    <xf numFmtId="0" fontId="9" fillId="0" borderId="14" xfId="0" applyFont="1" applyBorder="1" applyAlignment="1">
      <alignment horizontal="right" vertical="center" wrapText="1"/>
    </xf>
    <xf numFmtId="0" fontId="9" fillId="0" borderId="22" xfId="0" applyFont="1" applyBorder="1" applyAlignment="1">
      <alignment horizontal="right" vertical="center" wrapText="1"/>
    </xf>
    <xf numFmtId="0" fontId="10" fillId="0" borderId="14" xfId="0" applyFont="1" applyBorder="1" applyAlignment="1">
      <alignment horizontal="left" vertical="center" wrapText="1"/>
    </xf>
    <xf numFmtId="0" fontId="11" fillId="0" borderId="14" xfId="0" applyFont="1" applyBorder="1" applyAlignment="1">
      <alignment horizontal="right" vertical="center" wrapText="1"/>
    </xf>
    <xf numFmtId="0" fontId="11" fillId="0" borderId="22" xfId="0" applyFont="1" applyBorder="1" applyAlignment="1">
      <alignment horizontal="right" vertical="center" wrapText="1"/>
    </xf>
    <xf numFmtId="0" fontId="13" fillId="0" borderId="14" xfId="0" applyFont="1" applyBorder="1" applyAlignment="1">
      <alignment horizontal="left" vertical="center" wrapText="1"/>
    </xf>
    <xf numFmtId="0" fontId="10" fillId="0" borderId="14" xfId="0" applyFont="1" applyBorder="1" applyAlignment="1">
      <alignment horizontal="center" vertical="center" wrapText="1"/>
    </xf>
    <xf numFmtId="0" fontId="9" fillId="7" borderId="32" xfId="0" applyFont="1" applyFill="1" applyBorder="1" applyAlignment="1">
      <alignment horizontal="left" vertical="top" wrapText="1"/>
    </xf>
    <xf numFmtId="0" fontId="9" fillId="7" borderId="34" xfId="0" applyFont="1" applyFill="1" applyBorder="1" applyAlignment="1">
      <alignment horizontal="left" vertical="top" wrapText="1"/>
    </xf>
    <xf numFmtId="0" fontId="9" fillId="0" borderId="14" xfId="0" applyFont="1" applyBorder="1" applyAlignment="1">
      <alignment horizontal="right" vertical="center"/>
    </xf>
    <xf numFmtId="0" fontId="9" fillId="0" borderId="22" xfId="0" applyFont="1" applyBorder="1" applyAlignment="1">
      <alignment horizontal="right" vertical="center"/>
    </xf>
    <xf numFmtId="0" fontId="14" fillId="0" borderId="14" xfId="0" applyFont="1" applyBorder="1" applyAlignment="1">
      <alignment horizontal="right" vertical="center" wrapText="1"/>
    </xf>
    <xf numFmtId="0" fontId="14" fillId="0" borderId="22" xfId="0" applyFont="1" applyBorder="1" applyAlignment="1">
      <alignment horizontal="right" vertical="center" wrapText="1"/>
    </xf>
    <xf numFmtId="0" fontId="9" fillId="5" borderId="37" xfId="0" applyFont="1" applyFill="1" applyBorder="1" applyAlignment="1">
      <alignment horizontal="center" vertical="center" wrapText="1"/>
    </xf>
    <xf numFmtId="0" fontId="8" fillId="0" borderId="62" xfId="0" applyFont="1" applyBorder="1" applyAlignment="1">
      <alignment vertical="center"/>
    </xf>
    <xf numFmtId="0" fontId="8" fillId="0" borderId="61" xfId="0" applyFont="1" applyBorder="1" applyAlignment="1">
      <alignment vertical="center"/>
    </xf>
    <xf numFmtId="0" fontId="9" fillId="6" borderId="53" xfId="0" applyFont="1" applyFill="1" applyBorder="1" applyAlignment="1">
      <alignment horizontal="center" vertical="center"/>
    </xf>
    <xf numFmtId="0" fontId="9" fillId="6" borderId="54" xfId="0" applyFont="1" applyFill="1" applyBorder="1" applyAlignment="1">
      <alignment horizontal="center" vertical="center"/>
    </xf>
    <xf numFmtId="0" fontId="12" fillId="5" borderId="52" xfId="0" applyFont="1" applyFill="1" applyBorder="1" applyAlignment="1">
      <alignment horizontal="center" vertical="center"/>
    </xf>
    <xf numFmtId="0" fontId="12" fillId="5" borderId="52" xfId="0" applyFont="1" applyFill="1" applyBorder="1" applyAlignment="1">
      <alignment horizontal="left" vertical="center"/>
    </xf>
    <xf numFmtId="0" fontId="8" fillId="0" borderId="59" xfId="0" applyFont="1" applyBorder="1" applyAlignment="1">
      <alignment vertical="top" wrapText="1"/>
    </xf>
    <xf numFmtId="0" fontId="8" fillId="0" borderId="60" xfId="0" applyFont="1" applyBorder="1" applyAlignment="1">
      <alignment vertical="top" wrapText="1"/>
    </xf>
    <xf numFmtId="0" fontId="16" fillId="0" borderId="36" xfId="0" applyFont="1" applyBorder="1" applyAlignment="1">
      <alignment horizontal="center" vertical="center"/>
    </xf>
    <xf numFmtId="0" fontId="8" fillId="0" borderId="0" xfId="0" applyFont="1" applyBorder="1" applyAlignment="1">
      <alignment vertical="center" wrapText="1"/>
    </xf>
  </cellXfs>
  <cellStyles count="3">
    <cellStyle name="Normal" xfId="0" builtinId="0"/>
    <cellStyle name="Normal 2" xfId="2" xr:uid="{E772B63F-650C-4286-90AC-7F7DE8669DAA}"/>
    <cellStyle name="Normal 3" xfId="1" xr:uid="{FF2FB8E9-5E7A-41F5-8C2B-C9321D41EB8E}"/>
  </cellStyles>
  <dxfs count="0"/>
  <tableStyles count="0" defaultTableStyle="TableStyleMedium2" defaultPivotStyle="PivotStyleLight16"/>
  <colors>
    <mruColors>
      <color rgb="FF000080"/>
      <color rgb="FFCCFF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Test Runs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66F0-4D9D-BF80-F67B8354D72B}"/>
              </c:ext>
            </c:extLst>
          </c:dPt>
          <c:dPt>
            <c:idx val="1"/>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66F0-4D9D-BF80-F67B8354D72B}"/>
              </c:ext>
            </c:extLst>
          </c:dPt>
          <c:dPt>
            <c:idx val="2"/>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66F0-4D9D-BF80-F67B8354D72B}"/>
              </c:ext>
            </c:extLst>
          </c:dPt>
          <c:dPt>
            <c:idx val="3"/>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49C6-4D39-BE59-0D09DE5A6AA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'Data Range'!$D$2:$D$5</c:f>
              <c:strCache>
                <c:ptCount val="4"/>
                <c:pt idx="0">
                  <c:v>Passed</c:v>
                </c:pt>
                <c:pt idx="1">
                  <c:v>Failed</c:v>
                </c:pt>
                <c:pt idx="2">
                  <c:v>Not Executed</c:v>
                </c:pt>
                <c:pt idx="3">
                  <c:v>Blocked</c:v>
                </c:pt>
              </c:strCache>
            </c:strRef>
          </c:cat>
          <c:val>
            <c:numRef>
              <c:f>'Data Range'!$E$2:$E$5</c:f>
              <c:numCache>
                <c:formatCode>General</c:formatCode>
                <c:ptCount val="4"/>
                <c:pt idx="0">
                  <c:v>32</c:v>
                </c:pt>
                <c:pt idx="1">
                  <c:v>0</c:v>
                </c:pt>
                <c:pt idx="2">
                  <c:v>0</c:v>
                </c:pt>
                <c:pt idx="3">
                  <c:v>0</c:v>
                </c:pt>
              </c:numCache>
            </c:numRef>
          </c:val>
          <c:extLst>
            <c:ext xmlns:c16="http://schemas.microsoft.com/office/drawing/2014/chart" uri="{C3380CC4-5D6E-409C-BE32-E72D297353CC}">
              <c16:uniqueId val="{00000000-E324-4E59-81B9-0B4958239B4A}"/>
            </c:ext>
          </c:extLst>
        </c:ser>
        <c:dLbls>
          <c:dLblPos val="inEnd"/>
          <c:showLegendKey val="0"/>
          <c:showVal val="0"/>
          <c:showCatName val="0"/>
          <c:showSerName val="0"/>
          <c:showPercent val="1"/>
          <c:showBubbleSize val="0"/>
          <c:showLeaderLines val="1"/>
        </c:dLbls>
      </c:pie3D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Defect Density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'1. Summary Report'!$J$19</c:f>
              <c:strCache>
                <c:ptCount val="1"/>
                <c:pt idx="0">
                  <c:v>Total Defects</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'1. Summary Report'!$J$20:$J$34</c:f>
              <c:numCache>
                <c:formatCode>General</c:formatCode>
                <c:ptCount val="15"/>
                <c:pt idx="1">
                  <c:v>0</c:v>
                </c:pt>
                <c:pt idx="2">
                  <c:v>0</c:v>
                </c:pt>
                <c:pt idx="3">
                  <c:v>60</c:v>
                </c:pt>
                <c:pt idx="4">
                  <c:v>5</c:v>
                </c:pt>
              </c:numCache>
            </c:numRef>
          </c:val>
          <c:smooth val="0"/>
          <c:extLst>
            <c:ext xmlns:c16="http://schemas.microsoft.com/office/drawing/2014/chart" uri="{C3380CC4-5D6E-409C-BE32-E72D297353CC}">
              <c16:uniqueId val="{00000000-D3A4-4059-A480-8A19082D93D5}"/>
            </c:ext>
          </c:extLst>
        </c:ser>
        <c:ser>
          <c:idx val="1"/>
          <c:order val="1"/>
          <c:tx>
            <c:strRef>
              <c:f>'1. Summary Report'!$K$19</c:f>
              <c:strCache>
                <c:ptCount val="1"/>
                <c:pt idx="0">
                  <c:v>Line of code
(LOC)</c:v>
                </c:pt>
              </c:strCache>
            </c:strRef>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'1. Summary Report'!$K$20:$K$34</c:f>
              <c:numCache>
                <c:formatCode>General</c:formatCode>
                <c:ptCount val="15"/>
                <c:pt idx="1">
                  <c:v>0</c:v>
                </c:pt>
                <c:pt idx="2">
                  <c:v>0</c:v>
                </c:pt>
                <c:pt idx="3">
                  <c:v>0</c:v>
                </c:pt>
                <c:pt idx="4">
                  <c:v>0</c:v>
                </c:pt>
              </c:numCache>
            </c:numRef>
          </c:val>
          <c:smooth val="0"/>
          <c:extLst>
            <c:ext xmlns:c16="http://schemas.microsoft.com/office/drawing/2014/chart" uri="{C3380CC4-5D6E-409C-BE32-E72D297353CC}">
              <c16:uniqueId val="{00000001-D3A4-4059-A480-8A19082D93D5}"/>
            </c:ext>
          </c:extLst>
        </c:ser>
        <c:dLbls>
          <c:dLblPos val="ctr"/>
          <c:showLegendKey val="0"/>
          <c:showVal val="1"/>
          <c:showCatName val="0"/>
          <c:showSerName val="0"/>
          <c:showPercent val="0"/>
          <c:showBubbleSize val="0"/>
        </c:dLbls>
        <c:smooth val="0"/>
        <c:axId val="458299272"/>
        <c:axId val="458299600"/>
      </c:lineChart>
      <c:catAx>
        <c:axId val="4582992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8299600"/>
        <c:crosses val="autoZero"/>
        <c:auto val="1"/>
        <c:lblAlgn val="ctr"/>
        <c:lblOffset val="100"/>
        <c:noMultiLvlLbl val="0"/>
      </c:catAx>
      <c:valAx>
        <c:axId val="4582996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82992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Defects</a:t>
            </a:r>
            <a:r>
              <a:rPr lang="en-US" baseline="0"/>
              <a:t> By Module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'Data Range'!$H$2</c:f>
              <c:strCache>
                <c:ptCount val="1"/>
                <c:pt idx="0">
                  <c:v>Critical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Range'!$G$3:$G$12</c:f>
              <c:strCache>
                <c:ptCount val="4"/>
                <c:pt idx="0">
                  <c:v>Quản lý ngành học</c:v>
                </c:pt>
                <c:pt idx="1">
                  <c:v>Số giờ giảng viên</c:v>
                </c:pt>
                <c:pt idx="2">
                  <c:v>Chức vụ BCN khoa</c:v>
                </c:pt>
                <c:pt idx="3">
                  <c:v>Chức vụ bộ môn</c:v>
                </c:pt>
              </c:strCache>
            </c:strRef>
          </c:cat>
          <c:val>
            <c:numRef>
              <c:f>'Data Range'!$H$3:$H$12</c:f>
              <c:numCache>
                <c:formatCode>General</c:formatCode>
                <c:ptCount val="10"/>
                <c:pt idx="0">
                  <c:v>0</c:v>
                </c:pt>
                <c:pt idx="1">
                  <c:v>0</c:v>
                </c:pt>
                <c:pt idx="2">
                  <c:v>0</c:v>
                </c:pt>
              </c:numCache>
            </c:numRef>
          </c:val>
          <c:extLst>
            <c:ext xmlns:c16="http://schemas.microsoft.com/office/drawing/2014/chart" uri="{C3380CC4-5D6E-409C-BE32-E72D297353CC}">
              <c16:uniqueId val="{00000000-31E1-4FAC-8E3B-49F3F84BCFA8}"/>
            </c:ext>
          </c:extLst>
        </c:ser>
        <c:ser>
          <c:idx val="1"/>
          <c:order val="1"/>
          <c:tx>
            <c:strRef>
              <c:f>'Data Range'!$I$2</c:f>
              <c:strCache>
                <c:ptCount val="1"/>
                <c:pt idx="0">
                  <c:v>High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Range'!$G$3:$G$12</c:f>
              <c:strCache>
                <c:ptCount val="4"/>
                <c:pt idx="0">
                  <c:v>Quản lý ngành học</c:v>
                </c:pt>
                <c:pt idx="1">
                  <c:v>Số giờ giảng viên</c:v>
                </c:pt>
                <c:pt idx="2">
                  <c:v>Chức vụ BCN khoa</c:v>
                </c:pt>
                <c:pt idx="3">
                  <c:v>Chức vụ bộ môn</c:v>
                </c:pt>
              </c:strCache>
            </c:strRef>
          </c:cat>
          <c:val>
            <c:numRef>
              <c:f>'Data Range'!$I$3:$I$12</c:f>
              <c:numCache>
                <c:formatCode>General</c:formatCode>
                <c:ptCount val="10"/>
                <c:pt idx="0">
                  <c:v>21</c:v>
                </c:pt>
                <c:pt idx="1">
                  <c:v>0</c:v>
                </c:pt>
                <c:pt idx="2">
                  <c:v>25</c:v>
                </c:pt>
                <c:pt idx="3">
                  <c:v>3</c:v>
                </c:pt>
              </c:numCache>
            </c:numRef>
          </c:val>
          <c:extLst>
            <c:ext xmlns:c16="http://schemas.microsoft.com/office/drawing/2014/chart" uri="{C3380CC4-5D6E-409C-BE32-E72D297353CC}">
              <c16:uniqueId val="{00000001-31E1-4FAC-8E3B-49F3F84BCFA8}"/>
            </c:ext>
          </c:extLst>
        </c:ser>
        <c:ser>
          <c:idx val="2"/>
          <c:order val="2"/>
          <c:tx>
            <c:strRef>
              <c:f>'Data Range'!$J$2</c:f>
              <c:strCache>
                <c:ptCount val="1"/>
                <c:pt idx="0">
                  <c:v>Medium</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Range'!$G$3:$G$12</c:f>
              <c:strCache>
                <c:ptCount val="4"/>
                <c:pt idx="0">
                  <c:v>Quản lý ngành học</c:v>
                </c:pt>
                <c:pt idx="1">
                  <c:v>Số giờ giảng viên</c:v>
                </c:pt>
                <c:pt idx="2">
                  <c:v>Chức vụ BCN khoa</c:v>
                </c:pt>
                <c:pt idx="3">
                  <c:v>Chức vụ bộ môn</c:v>
                </c:pt>
              </c:strCache>
            </c:strRef>
          </c:cat>
          <c:val>
            <c:numRef>
              <c:f>'Data Range'!$J$3:$J$12</c:f>
              <c:numCache>
                <c:formatCode>General</c:formatCode>
                <c:ptCount val="10"/>
                <c:pt idx="0">
                  <c:v>9</c:v>
                </c:pt>
                <c:pt idx="1">
                  <c:v>2</c:v>
                </c:pt>
                <c:pt idx="2">
                  <c:v>35</c:v>
                </c:pt>
                <c:pt idx="3">
                  <c:v>2</c:v>
                </c:pt>
              </c:numCache>
            </c:numRef>
          </c:val>
          <c:extLst>
            <c:ext xmlns:c16="http://schemas.microsoft.com/office/drawing/2014/chart" uri="{C3380CC4-5D6E-409C-BE32-E72D297353CC}">
              <c16:uniqueId val="{00000002-31E1-4FAC-8E3B-49F3F84BCFA8}"/>
            </c:ext>
          </c:extLst>
        </c:ser>
        <c:dLbls>
          <c:showLegendKey val="0"/>
          <c:showVal val="0"/>
          <c:showCatName val="0"/>
          <c:showSerName val="0"/>
          <c:showPercent val="0"/>
          <c:showBubbleSize val="0"/>
        </c:dLbls>
        <c:gapWidth val="100"/>
        <c:overlap val="-24"/>
        <c:axId val="557616232"/>
        <c:axId val="557617544"/>
      </c:barChart>
      <c:catAx>
        <c:axId val="557616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617544"/>
        <c:crosses val="autoZero"/>
        <c:auto val="1"/>
        <c:lblAlgn val="ctr"/>
        <c:lblOffset val="100"/>
        <c:noMultiLvlLbl val="0"/>
      </c:catAx>
      <c:valAx>
        <c:axId val="557617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616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28576</xdr:colOff>
      <xdr:row>0</xdr:row>
      <xdr:rowOff>114300</xdr:rowOff>
    </xdr:from>
    <xdr:to>
      <xdr:col>1</xdr:col>
      <xdr:colOff>1381126</xdr:colOff>
      <xdr:row>0</xdr:row>
      <xdr:rowOff>469754</xdr:rowOff>
    </xdr:to>
    <xdr:pic>
      <xdr:nvPicPr>
        <xdr:cNvPr id="3" name="Picture 2">
          <a:extLst>
            <a:ext uri="{FF2B5EF4-FFF2-40B4-BE49-F238E27FC236}">
              <a16:creationId xmlns:a16="http://schemas.microsoft.com/office/drawing/2014/main" id="{70BDB1B9-75BB-4696-B77D-C855280E4B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6" y="114300"/>
          <a:ext cx="1352550" cy="3554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xdr:colOff>
      <xdr:row>3</xdr:row>
      <xdr:rowOff>0</xdr:rowOff>
    </xdr:from>
    <xdr:to>
      <xdr:col>14</xdr:col>
      <xdr:colOff>9525</xdr:colOff>
      <xdr:row>15</xdr:row>
      <xdr:rowOff>47625</xdr:rowOff>
    </xdr:to>
    <xdr:graphicFrame macro="">
      <xdr:nvGraphicFramePr>
        <xdr:cNvPr id="3" name="Chart 2">
          <a:extLst>
            <a:ext uri="{FF2B5EF4-FFF2-40B4-BE49-F238E27FC236}">
              <a16:creationId xmlns:a16="http://schemas.microsoft.com/office/drawing/2014/main" id="{CF03F38D-6704-4D57-9355-28D71764B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600075</xdr:colOff>
      <xdr:row>18</xdr:row>
      <xdr:rowOff>180975</xdr:rowOff>
    </xdr:from>
    <xdr:to>
      <xdr:col>22</xdr:col>
      <xdr:colOff>295275</xdr:colOff>
      <xdr:row>31</xdr:row>
      <xdr:rowOff>190500</xdr:rowOff>
    </xdr:to>
    <xdr:graphicFrame macro="">
      <xdr:nvGraphicFramePr>
        <xdr:cNvPr id="2" name="Chart 1">
          <a:extLst>
            <a:ext uri="{FF2B5EF4-FFF2-40B4-BE49-F238E27FC236}">
              <a16:creationId xmlns:a16="http://schemas.microsoft.com/office/drawing/2014/main" id="{E6863A11-F998-4F0E-9168-341C4F0F2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161925</xdr:colOff>
      <xdr:row>2</xdr:row>
      <xdr:rowOff>47625</xdr:rowOff>
    </xdr:from>
    <xdr:to>
      <xdr:col>18</xdr:col>
      <xdr:colOff>466725</xdr:colOff>
      <xdr:row>15</xdr:row>
      <xdr:rowOff>180975</xdr:rowOff>
    </xdr:to>
    <xdr:graphicFrame macro="">
      <xdr:nvGraphicFramePr>
        <xdr:cNvPr id="2" name="Chart 1">
          <a:extLst>
            <a:ext uri="{FF2B5EF4-FFF2-40B4-BE49-F238E27FC236}">
              <a16:creationId xmlns:a16="http://schemas.microsoft.com/office/drawing/2014/main" id="{09E295AC-D18A-4963-AC70-5C89A8D76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24FC7-9823-4614-A79B-42C9CAA00AC0}">
  <dimension ref="B1:F19"/>
  <sheetViews>
    <sheetView topLeftCell="A4" workbookViewId="0">
      <selection activeCell="I8" sqref="I8"/>
    </sheetView>
  </sheetViews>
  <sheetFormatPr defaultColWidth="9.140625" defaultRowHeight="18.75" customHeight="1" x14ac:dyDescent="0.25"/>
  <cols>
    <col min="1" max="1" width="1.140625" style="12" customWidth="1"/>
    <col min="2" max="2" width="20.85546875" style="12" customWidth="1"/>
    <col min="3" max="3" width="16.85546875" style="12" customWidth="1"/>
    <col min="4" max="4" width="43.140625" style="12" customWidth="1"/>
    <col min="5" max="5" width="21.42578125" style="12" customWidth="1"/>
    <col min="6" max="16384" width="9.140625" style="12"/>
  </cols>
  <sheetData>
    <row r="1" spans="2:6" ht="46.5" customHeight="1" thickBot="1" x14ac:dyDescent="0.3">
      <c r="B1" s="13"/>
      <c r="C1" s="87" t="s">
        <v>0</v>
      </c>
      <c r="D1" s="87"/>
      <c r="E1" s="87"/>
    </row>
    <row r="2" spans="2:6" ht="25.5" customHeight="1" thickBot="1" x14ac:dyDescent="0.3">
      <c r="B2" s="88" t="s">
        <v>54</v>
      </c>
      <c r="C2" s="88"/>
      <c r="D2" s="88"/>
      <c r="E2" s="88"/>
    </row>
    <row r="3" spans="2:6" ht="18.75" customHeight="1" x14ac:dyDescent="0.25">
      <c r="B3" s="1"/>
      <c r="C3" s="1"/>
      <c r="D3" s="2"/>
      <c r="E3" s="14" t="s">
        <v>1</v>
      </c>
      <c r="F3" s="2"/>
    </row>
    <row r="4" spans="2:6" ht="18.75" customHeight="1" thickBot="1" x14ac:dyDescent="0.3">
      <c r="B4" s="1"/>
      <c r="C4" s="1"/>
      <c r="D4" s="2"/>
      <c r="E4" s="15"/>
      <c r="F4" s="2"/>
    </row>
    <row r="5" spans="2:6" ht="18.75" customHeight="1" x14ac:dyDescent="0.25">
      <c r="B5" s="89" t="s">
        <v>2</v>
      </c>
      <c r="C5" s="89"/>
      <c r="D5" s="89"/>
      <c r="E5" s="89"/>
    </row>
    <row r="6" spans="2:6" ht="18.75" customHeight="1" x14ac:dyDescent="0.25">
      <c r="B6" s="3" t="s">
        <v>3</v>
      </c>
      <c r="C6" s="90" t="s">
        <v>4</v>
      </c>
      <c r="D6" s="90"/>
      <c r="E6" s="90"/>
    </row>
    <row r="7" spans="2:6" ht="18.75" customHeight="1" x14ac:dyDescent="0.25">
      <c r="B7" s="3" t="s">
        <v>5</v>
      </c>
      <c r="C7" s="91"/>
      <c r="D7" s="90"/>
      <c r="E7" s="90"/>
    </row>
    <row r="8" spans="2:6" ht="18.75" customHeight="1" x14ac:dyDescent="0.25">
      <c r="B8" s="3" t="s">
        <v>6</v>
      </c>
      <c r="C8" s="90"/>
      <c r="D8" s="90"/>
      <c r="E8" s="90"/>
    </row>
    <row r="9" spans="2:6" ht="18.75" customHeight="1" thickBot="1" x14ac:dyDescent="0.3">
      <c r="B9" s="4" t="s">
        <v>7</v>
      </c>
      <c r="C9" s="85"/>
      <c r="D9" s="85"/>
      <c r="E9" s="85"/>
    </row>
    <row r="10" spans="2:6" ht="18.75" customHeight="1" x14ac:dyDescent="0.25">
      <c r="B10" s="86" t="s">
        <v>8</v>
      </c>
      <c r="C10" s="86"/>
      <c r="D10" s="86"/>
      <c r="E10" s="86"/>
    </row>
    <row r="11" spans="2:6" ht="18.75" customHeight="1" x14ac:dyDescent="0.25">
      <c r="B11" s="5" t="s">
        <v>9</v>
      </c>
      <c r="C11" s="6" t="s">
        <v>10</v>
      </c>
      <c r="D11" s="6" t="s">
        <v>11</v>
      </c>
      <c r="E11" s="7" t="s">
        <v>12</v>
      </c>
    </row>
    <row r="12" spans="2:6" ht="18.75" customHeight="1" x14ac:dyDescent="0.25">
      <c r="B12" s="8"/>
      <c r="C12" s="9"/>
      <c r="D12" s="10"/>
      <c r="E12" s="11"/>
    </row>
    <row r="13" spans="2:6" ht="18.75" customHeight="1" x14ac:dyDescent="0.25">
      <c r="B13" s="8"/>
      <c r="C13" s="16"/>
      <c r="D13" s="10"/>
      <c r="E13" s="11"/>
    </row>
    <row r="14" spans="2:6" ht="18.75" customHeight="1" x14ac:dyDescent="0.25">
      <c r="B14" s="8"/>
      <c r="C14" s="16"/>
      <c r="D14" s="10"/>
      <c r="E14" s="11"/>
    </row>
    <row r="15" spans="2:6" ht="18.75" customHeight="1" x14ac:dyDescent="0.25">
      <c r="B15" s="8"/>
      <c r="C15" s="16"/>
      <c r="D15" s="10"/>
      <c r="E15" s="11"/>
    </row>
    <row r="16" spans="2:6" ht="18.75" customHeight="1" x14ac:dyDescent="0.25">
      <c r="B16" s="17"/>
      <c r="C16" s="16"/>
      <c r="D16" s="10"/>
      <c r="E16" s="11"/>
    </row>
    <row r="17" spans="2:5" ht="18.75" customHeight="1" x14ac:dyDescent="0.25">
      <c r="B17" s="17"/>
      <c r="C17" s="16"/>
      <c r="D17" s="10"/>
      <c r="E17" s="18"/>
    </row>
    <row r="18" spans="2:5" ht="18.75" customHeight="1" thickBot="1" x14ac:dyDescent="0.3">
      <c r="B18" s="19"/>
      <c r="C18" s="20"/>
      <c r="D18" s="20"/>
      <c r="E18" s="21"/>
    </row>
    <row r="19" spans="2:5" ht="18.75" customHeight="1" x14ac:dyDescent="0.25">
      <c r="B19" s="1"/>
      <c r="C19" s="1"/>
    </row>
  </sheetData>
  <mergeCells count="8">
    <mergeCell ref="C9:E9"/>
    <mergeCell ref="B10:E10"/>
    <mergeCell ref="C1:E1"/>
    <mergeCell ref="B2:E2"/>
    <mergeCell ref="B5:E5"/>
    <mergeCell ref="C6:E6"/>
    <mergeCell ref="C7:E7"/>
    <mergeCell ref="C8:E8"/>
  </mergeCells>
  <pageMargins left="0.75" right="0.75" top="1" bottom="1" header="0.5" footer="0.5"/>
  <pageSetup orientation="portrait"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CCE74-115B-4B62-AB9D-95DD91F42986}">
  <dimension ref="B1:E11"/>
  <sheetViews>
    <sheetView workbookViewId="0">
      <selection activeCell="H12" sqref="H12"/>
    </sheetView>
  </sheetViews>
  <sheetFormatPr defaultRowHeight="15.75" customHeight="1" x14ac:dyDescent="0.25"/>
  <cols>
    <col min="1" max="1" width="1.42578125" style="22" customWidth="1"/>
    <col min="2" max="2" width="25" style="22" bestFit="1" customWidth="1"/>
    <col min="3" max="3" width="20" style="22" customWidth="1"/>
    <col min="4" max="4" width="19.5703125" style="22" customWidth="1"/>
    <col min="5" max="5" width="17.7109375" style="22" customWidth="1"/>
    <col min="6" max="16384" width="9.140625" style="22"/>
  </cols>
  <sheetData>
    <row r="1" spans="2:5" ht="15.75" customHeight="1" thickBot="1" x14ac:dyDescent="0.3"/>
    <row r="2" spans="2:5" ht="24" thickBot="1" x14ac:dyDescent="0.3">
      <c r="B2" s="96" t="s">
        <v>54</v>
      </c>
      <c r="C2" s="96"/>
      <c r="D2" s="96"/>
      <c r="E2" s="96"/>
    </row>
    <row r="3" spans="2:5" ht="15.75" customHeight="1" thickBot="1" x14ac:dyDescent="0.3"/>
    <row r="4" spans="2:5" ht="15.75" customHeight="1" x14ac:dyDescent="0.25">
      <c r="B4" s="93" t="s">
        <v>15</v>
      </c>
      <c r="C4" s="94"/>
      <c r="D4" s="94"/>
      <c r="E4" s="95"/>
    </row>
    <row r="5" spans="2:5" ht="15.75" customHeight="1" x14ac:dyDescent="0.25">
      <c r="B5" s="25" t="s">
        <v>16</v>
      </c>
      <c r="C5" s="97"/>
      <c r="D5" s="98"/>
      <c r="E5" s="99"/>
    </row>
    <row r="6" spans="2:5" ht="15.75" customHeight="1" x14ac:dyDescent="0.25">
      <c r="B6" s="25" t="s">
        <v>11</v>
      </c>
      <c r="C6" s="97"/>
      <c r="D6" s="98"/>
      <c r="E6" s="99"/>
    </row>
    <row r="7" spans="2:5" ht="15.75" customHeight="1" x14ac:dyDescent="0.25">
      <c r="B7" s="25" t="s">
        <v>14</v>
      </c>
      <c r="C7" s="97"/>
      <c r="D7" s="98"/>
      <c r="E7" s="99"/>
    </row>
    <row r="8" spans="2:5" ht="15.75" customHeight="1" x14ac:dyDescent="0.25">
      <c r="B8" s="25" t="s">
        <v>17</v>
      </c>
      <c r="C8" s="97"/>
      <c r="D8" s="98"/>
      <c r="E8" s="99"/>
    </row>
    <row r="9" spans="2:5" ht="15.75" customHeight="1" x14ac:dyDescent="0.25">
      <c r="B9" s="92" t="s">
        <v>18</v>
      </c>
      <c r="C9" s="23" t="s">
        <v>19</v>
      </c>
      <c r="D9" s="23" t="s">
        <v>20</v>
      </c>
      <c r="E9" s="26" t="s">
        <v>21</v>
      </c>
    </row>
    <row r="10" spans="2:5" ht="15.75" customHeight="1" x14ac:dyDescent="0.25">
      <c r="B10" s="92"/>
      <c r="C10" s="24"/>
      <c r="D10" s="24"/>
      <c r="E10" s="27"/>
    </row>
    <row r="11" spans="2:5" ht="15.75" customHeight="1" thickBot="1" x14ac:dyDescent="0.3">
      <c r="B11" s="28" t="s">
        <v>22</v>
      </c>
      <c r="C11" s="29"/>
      <c r="D11" s="29"/>
      <c r="E11" s="30"/>
    </row>
  </sheetData>
  <mergeCells count="7">
    <mergeCell ref="B9:B10"/>
    <mergeCell ref="B4:E4"/>
    <mergeCell ref="B2:E2"/>
    <mergeCell ref="C5:E5"/>
    <mergeCell ref="C6:E6"/>
    <mergeCell ref="C7:E7"/>
    <mergeCell ref="C8:E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3B3D3-F670-48DE-9770-D5F0149B7BD1}">
  <dimension ref="B1:N34"/>
  <sheetViews>
    <sheetView topLeftCell="B1" workbookViewId="0">
      <selection activeCell="G37" sqref="G37"/>
    </sheetView>
  </sheetViews>
  <sheetFormatPr defaultRowHeight="15.75" customHeight="1" x14ac:dyDescent="0.25"/>
  <cols>
    <col min="1" max="1" width="2" style="31" customWidth="1"/>
    <col min="2" max="2" width="44.5703125" style="31" bestFit="1" customWidth="1"/>
    <col min="3" max="3" width="8.42578125" style="31" customWidth="1"/>
    <col min="4" max="4" width="8.7109375" style="31" customWidth="1"/>
    <col min="5" max="6" width="7.42578125" style="31" customWidth="1"/>
    <col min="7" max="7" width="9.42578125" style="31" customWidth="1"/>
    <col min="8" max="8" width="8.140625" style="31" customWidth="1"/>
    <col min="9" max="9" width="7.42578125" style="31" customWidth="1"/>
    <col min="10" max="12" width="8.42578125" style="31" customWidth="1"/>
    <col min="13" max="13" width="6.85546875" style="31" customWidth="1"/>
    <col min="14" max="14" width="35.140625" style="31" customWidth="1"/>
    <col min="15" max="16384" width="9.140625" style="31"/>
  </cols>
  <sheetData>
    <row r="1" spans="2:14" ht="15.75" customHeight="1" thickBot="1" x14ac:dyDescent="0.3"/>
    <row r="2" spans="2:14" ht="29.25" customHeight="1" thickBot="1" x14ac:dyDescent="0.3">
      <c r="B2" s="100" t="s">
        <v>54</v>
      </c>
      <c r="C2" s="100"/>
      <c r="D2" s="100"/>
      <c r="E2" s="100"/>
      <c r="F2" s="100"/>
      <c r="G2" s="100"/>
      <c r="H2" s="100"/>
      <c r="I2" s="100"/>
      <c r="J2" s="100"/>
      <c r="K2" s="100"/>
      <c r="L2" s="100"/>
      <c r="M2" s="100"/>
      <c r="N2" s="100"/>
    </row>
    <row r="3" spans="2:14" s="32" customFormat="1" ht="15.75" customHeight="1" thickBot="1" x14ac:dyDescent="0.3"/>
    <row r="4" spans="2:14" s="32" customFormat="1" ht="15.75" customHeight="1" x14ac:dyDescent="0.25">
      <c r="B4" s="109" t="s">
        <v>42</v>
      </c>
      <c r="C4" s="110"/>
      <c r="D4" s="110"/>
      <c r="E4" s="110"/>
      <c r="F4" s="110"/>
      <c r="G4" s="110"/>
      <c r="H4" s="110"/>
      <c r="I4" s="111"/>
    </row>
    <row r="5" spans="2:14" s="32" customFormat="1" ht="15.75" customHeight="1" x14ac:dyDescent="0.25">
      <c r="B5" s="49" t="s">
        <v>27</v>
      </c>
      <c r="C5" s="118" t="s">
        <v>294</v>
      </c>
      <c r="D5" s="118"/>
      <c r="E5" s="118"/>
      <c r="F5" s="118"/>
      <c r="G5" s="118"/>
      <c r="H5" s="118"/>
      <c r="I5" s="119"/>
    </row>
    <row r="6" spans="2:14" s="32" customFormat="1" ht="15.75" customHeight="1" thickBot="1" x14ac:dyDescent="0.3">
      <c r="B6" s="50" t="s">
        <v>26</v>
      </c>
      <c r="C6" s="120">
        <v>4</v>
      </c>
      <c r="D6" s="120"/>
      <c r="E6" s="120"/>
      <c r="F6" s="120"/>
      <c r="G6" s="120"/>
      <c r="H6" s="120"/>
      <c r="I6" s="121"/>
    </row>
    <row r="7" spans="2:14" s="32" customFormat="1" ht="8.25" customHeight="1" thickBot="1" x14ac:dyDescent="0.3"/>
    <row r="8" spans="2:14" s="32" customFormat="1" ht="15.75" customHeight="1" x14ac:dyDescent="0.25">
      <c r="B8" s="115" t="s">
        <v>43</v>
      </c>
      <c r="C8" s="116"/>
      <c r="D8" s="116"/>
      <c r="E8" s="116"/>
      <c r="F8" s="116"/>
      <c r="G8" s="116"/>
      <c r="H8" s="116"/>
      <c r="I8" s="117"/>
    </row>
    <row r="9" spans="2:14" s="32" customFormat="1" ht="15.75" customHeight="1" x14ac:dyDescent="0.25">
      <c r="B9" s="47" t="s">
        <v>40</v>
      </c>
      <c r="C9" s="101">
        <v>32</v>
      </c>
      <c r="D9" s="101"/>
      <c r="E9" s="101"/>
      <c r="F9" s="101"/>
      <c r="G9" s="101"/>
      <c r="H9" s="101"/>
      <c r="I9" s="102"/>
    </row>
    <row r="10" spans="2:14" s="32" customFormat="1" ht="15.75" customHeight="1" x14ac:dyDescent="0.25">
      <c r="B10" s="122" t="s">
        <v>38</v>
      </c>
      <c r="C10" s="125" t="s">
        <v>30</v>
      </c>
      <c r="D10" s="125"/>
      <c r="E10" s="125"/>
      <c r="F10" s="125"/>
      <c r="G10" s="123">
        <v>32</v>
      </c>
      <c r="H10" s="123"/>
      <c r="I10" s="124"/>
    </row>
    <row r="11" spans="2:14" s="32" customFormat="1" ht="15.75" customHeight="1" x14ac:dyDescent="0.25">
      <c r="B11" s="122"/>
      <c r="C11" s="128" t="s">
        <v>31</v>
      </c>
      <c r="D11" s="128"/>
      <c r="E11" s="128"/>
      <c r="F11" s="128"/>
      <c r="G11" s="126">
        <f>'Data Range'!E3</f>
        <v>0</v>
      </c>
      <c r="H11" s="126"/>
      <c r="I11" s="127"/>
    </row>
    <row r="12" spans="2:14" s="32" customFormat="1" ht="30" customHeight="1" x14ac:dyDescent="0.25">
      <c r="B12" s="122"/>
      <c r="C12" s="125" t="s">
        <v>51</v>
      </c>
      <c r="D12" s="125"/>
      <c r="E12" s="125"/>
      <c r="F12" s="125"/>
      <c r="G12" s="123">
        <f>SUM('1. Summary Report'!G10:I11)</f>
        <v>32</v>
      </c>
      <c r="H12" s="123"/>
      <c r="I12" s="124"/>
    </row>
    <row r="13" spans="2:14" s="32" customFormat="1" ht="15.75" customHeight="1" x14ac:dyDescent="0.25">
      <c r="B13" s="48" t="s">
        <v>39</v>
      </c>
      <c r="C13" s="132">
        <v>0</v>
      </c>
      <c r="D13" s="132"/>
      <c r="E13" s="132"/>
      <c r="F13" s="132"/>
      <c r="G13" s="132"/>
      <c r="H13" s="132"/>
      <c r="I13" s="133"/>
    </row>
    <row r="14" spans="2:14" s="32" customFormat="1" ht="15.75" customHeight="1" x14ac:dyDescent="0.25">
      <c r="B14" s="48" t="s">
        <v>55</v>
      </c>
      <c r="C14" s="134">
        <f>'Data Range'!E5</f>
        <v>0</v>
      </c>
      <c r="D14" s="134"/>
      <c r="E14" s="134"/>
      <c r="F14" s="134"/>
      <c r="G14" s="134"/>
      <c r="H14" s="134"/>
      <c r="I14" s="135"/>
    </row>
    <row r="15" spans="2:14" s="32" customFormat="1" ht="15.75" customHeight="1" x14ac:dyDescent="0.25">
      <c r="B15" s="130" t="s">
        <v>41</v>
      </c>
      <c r="C15" s="46" t="s">
        <v>33</v>
      </c>
      <c r="D15" s="39">
        <v>0</v>
      </c>
      <c r="E15" s="46" t="s">
        <v>35</v>
      </c>
      <c r="F15" s="39">
        <v>65</v>
      </c>
      <c r="G15" s="129" t="s">
        <v>36</v>
      </c>
      <c r="H15" s="129"/>
      <c r="I15" s="38">
        <v>0</v>
      </c>
    </row>
    <row r="16" spans="2:14" s="32" customFormat="1" ht="27" customHeight="1" thickBot="1" x14ac:dyDescent="0.3">
      <c r="B16" s="131"/>
      <c r="C16" s="114" t="s">
        <v>52</v>
      </c>
      <c r="D16" s="114"/>
      <c r="E16" s="114"/>
      <c r="F16" s="114"/>
      <c r="G16" s="112">
        <v>65</v>
      </c>
      <c r="H16" s="112"/>
      <c r="I16" s="113"/>
    </row>
    <row r="17" spans="2:14" s="32" customFormat="1" ht="8.25" customHeight="1" x14ac:dyDescent="0.25">
      <c r="C17" s="35"/>
      <c r="D17" s="36"/>
      <c r="E17" s="35"/>
      <c r="F17" s="37"/>
      <c r="G17" s="35"/>
      <c r="H17" s="37"/>
    </row>
    <row r="18" spans="2:14" s="32" customFormat="1" ht="15.75" customHeight="1" x14ac:dyDescent="0.25">
      <c r="B18" s="103" t="s">
        <v>28</v>
      </c>
      <c r="C18" s="103" t="s">
        <v>56</v>
      </c>
      <c r="D18" s="103" t="s">
        <v>29</v>
      </c>
      <c r="E18" s="107" t="s">
        <v>46</v>
      </c>
      <c r="F18" s="107"/>
      <c r="G18" s="107"/>
      <c r="H18" s="107"/>
      <c r="I18" s="108"/>
      <c r="J18" s="106" t="s">
        <v>37</v>
      </c>
      <c r="K18" s="107"/>
      <c r="L18" s="107"/>
      <c r="M18" s="108"/>
      <c r="N18" s="103" t="s">
        <v>61</v>
      </c>
    </row>
    <row r="19" spans="2:14" s="32" customFormat="1" ht="15.75" customHeight="1" x14ac:dyDescent="0.25">
      <c r="B19" s="104"/>
      <c r="C19" s="104"/>
      <c r="D19" s="104"/>
      <c r="E19" s="107" t="s">
        <v>13</v>
      </c>
      <c r="F19" s="107"/>
      <c r="G19" s="107"/>
      <c r="H19" s="108"/>
      <c r="I19" s="103" t="s">
        <v>32</v>
      </c>
      <c r="J19" s="136" t="s">
        <v>34</v>
      </c>
      <c r="K19" s="136" t="s">
        <v>58</v>
      </c>
      <c r="L19" s="103" t="s">
        <v>59</v>
      </c>
      <c r="M19" s="103" t="s">
        <v>60</v>
      </c>
      <c r="N19" s="104"/>
    </row>
    <row r="20" spans="2:14" s="32" customFormat="1" ht="26.25" customHeight="1" x14ac:dyDescent="0.25">
      <c r="B20" s="105"/>
      <c r="C20" s="105"/>
      <c r="D20" s="105"/>
      <c r="E20" s="42" t="s">
        <v>30</v>
      </c>
      <c r="F20" s="42" t="s">
        <v>31</v>
      </c>
      <c r="G20" s="42" t="s">
        <v>39</v>
      </c>
      <c r="H20" s="42" t="s">
        <v>55</v>
      </c>
      <c r="I20" s="105"/>
      <c r="J20" s="136"/>
      <c r="K20" s="136"/>
      <c r="L20" s="105"/>
      <c r="M20" s="105"/>
      <c r="N20" s="105"/>
    </row>
    <row r="21" spans="2:14" s="32" customFormat="1" ht="15.75" customHeight="1" x14ac:dyDescent="0.25">
      <c r="B21" s="33" t="s">
        <v>292</v>
      </c>
      <c r="C21" s="54" t="s">
        <v>35</v>
      </c>
      <c r="D21" s="33">
        <f t="shared" ref="D21:D34" si="0">SUM(E21:H21)</f>
        <v>30</v>
      </c>
      <c r="E21" s="33">
        <v>30</v>
      </c>
      <c r="F21" s="33">
        <v>0</v>
      </c>
      <c r="G21" s="33">
        <v>0</v>
      </c>
      <c r="H21" s="33">
        <v>0</v>
      </c>
      <c r="I21" s="45">
        <f>IFERROR(F21/D21,0)</f>
        <v>0</v>
      </c>
      <c r="J21" s="55">
        <v>0</v>
      </c>
      <c r="K21" s="55">
        <v>0</v>
      </c>
      <c r="L21" s="33">
        <v>0</v>
      </c>
      <c r="M21" s="45">
        <f>IFERROR(L21/J21,0)</f>
        <v>0</v>
      </c>
      <c r="N21" s="53"/>
    </row>
    <row r="22" spans="2:14" s="32" customFormat="1" ht="15.75" customHeight="1" x14ac:dyDescent="0.25">
      <c r="B22" s="33" t="s">
        <v>293</v>
      </c>
      <c r="C22" s="54" t="s">
        <v>36</v>
      </c>
      <c r="D22" s="33">
        <v>2</v>
      </c>
      <c r="E22" s="33">
        <v>2</v>
      </c>
      <c r="F22" s="33">
        <v>0</v>
      </c>
      <c r="G22" s="33">
        <v>0</v>
      </c>
      <c r="H22" s="33">
        <v>0</v>
      </c>
      <c r="I22" s="45">
        <f>IFERROR(F22/D22,0)</f>
        <v>0</v>
      </c>
      <c r="J22" s="55">
        <v>0</v>
      </c>
      <c r="K22" s="55">
        <v>0</v>
      </c>
      <c r="L22" s="33">
        <v>0</v>
      </c>
      <c r="M22" s="45">
        <f t="shared" ref="M22:M34" si="1">IFERROR(L22/J22,0)</f>
        <v>0</v>
      </c>
      <c r="N22" s="53"/>
    </row>
    <row r="23" spans="2:14" s="32" customFormat="1" ht="15.75" customHeight="1" x14ac:dyDescent="0.25">
      <c r="B23" s="33" t="s">
        <v>295</v>
      </c>
      <c r="C23" s="54" t="s">
        <v>35</v>
      </c>
      <c r="D23" s="33">
        <v>0</v>
      </c>
      <c r="E23" s="33">
        <v>0</v>
      </c>
      <c r="F23" s="33">
        <v>0</v>
      </c>
      <c r="G23" s="33">
        <v>0</v>
      </c>
      <c r="H23" s="33">
        <v>0</v>
      </c>
      <c r="I23" s="45">
        <f t="shared" ref="I23:I34" si="2">IFERROR(F23/D23,0)</f>
        <v>0</v>
      </c>
      <c r="J23" s="56">
        <v>60</v>
      </c>
      <c r="K23" s="55">
        <v>0</v>
      </c>
      <c r="L23" s="33">
        <v>0</v>
      </c>
      <c r="M23" s="45">
        <f t="shared" si="1"/>
        <v>0</v>
      </c>
      <c r="N23" s="53"/>
    </row>
    <row r="24" spans="2:14" s="32" customFormat="1" ht="15.75" customHeight="1" x14ac:dyDescent="0.25">
      <c r="B24" s="33" t="s">
        <v>296</v>
      </c>
      <c r="C24" s="54" t="s">
        <v>35</v>
      </c>
      <c r="D24" s="33">
        <v>0</v>
      </c>
      <c r="E24" s="33">
        <v>0</v>
      </c>
      <c r="F24" s="33">
        <v>0</v>
      </c>
      <c r="G24" s="33">
        <v>0</v>
      </c>
      <c r="H24" s="33">
        <v>0</v>
      </c>
      <c r="I24" s="45">
        <f t="shared" si="2"/>
        <v>0</v>
      </c>
      <c r="J24" s="56">
        <v>5</v>
      </c>
      <c r="K24" s="55">
        <v>0</v>
      </c>
      <c r="L24" s="33">
        <v>0</v>
      </c>
      <c r="M24" s="45">
        <f t="shared" si="1"/>
        <v>0</v>
      </c>
      <c r="N24" s="53"/>
    </row>
    <row r="25" spans="2:14" s="32" customFormat="1" ht="15.75" customHeight="1" x14ac:dyDescent="0.25">
      <c r="B25" s="33"/>
      <c r="C25" s="54"/>
      <c r="D25" s="33">
        <f t="shared" si="0"/>
        <v>0</v>
      </c>
      <c r="E25" s="33"/>
      <c r="F25" s="33"/>
      <c r="G25" s="33"/>
      <c r="H25" s="33"/>
      <c r="I25" s="45">
        <f t="shared" si="2"/>
        <v>0</v>
      </c>
      <c r="J25" s="56"/>
      <c r="K25" s="56"/>
      <c r="L25" s="33"/>
      <c r="M25" s="45">
        <f t="shared" si="1"/>
        <v>0</v>
      </c>
      <c r="N25" s="53"/>
    </row>
    <row r="26" spans="2:14" ht="15.75" customHeight="1" x14ac:dyDescent="0.25">
      <c r="B26" s="34"/>
      <c r="C26" s="54"/>
      <c r="D26" s="33">
        <f t="shared" si="0"/>
        <v>0</v>
      </c>
      <c r="E26" s="34"/>
      <c r="F26" s="34"/>
      <c r="G26" s="34"/>
      <c r="H26" s="33"/>
      <c r="I26" s="45">
        <f t="shared" si="2"/>
        <v>0</v>
      </c>
      <c r="J26" s="56"/>
      <c r="K26" s="56"/>
      <c r="L26" s="34"/>
      <c r="M26" s="45">
        <f t="shared" si="1"/>
        <v>0</v>
      </c>
      <c r="N26" s="53"/>
    </row>
    <row r="27" spans="2:14" ht="15.75" customHeight="1" x14ac:dyDescent="0.25">
      <c r="B27" s="34"/>
      <c r="C27" s="54"/>
      <c r="D27" s="33">
        <f t="shared" si="0"/>
        <v>0</v>
      </c>
      <c r="E27" s="34"/>
      <c r="F27" s="34"/>
      <c r="G27" s="34"/>
      <c r="H27" s="33"/>
      <c r="I27" s="45">
        <f t="shared" si="2"/>
        <v>0</v>
      </c>
      <c r="J27" s="56"/>
      <c r="K27" s="56"/>
      <c r="L27" s="34"/>
      <c r="M27" s="45">
        <f t="shared" si="1"/>
        <v>0</v>
      </c>
      <c r="N27" s="53"/>
    </row>
    <row r="28" spans="2:14" ht="15.75" customHeight="1" x14ac:dyDescent="0.25">
      <c r="B28" s="34"/>
      <c r="C28" s="54"/>
      <c r="D28" s="33">
        <f t="shared" si="0"/>
        <v>0</v>
      </c>
      <c r="E28" s="34"/>
      <c r="F28" s="34"/>
      <c r="G28" s="34"/>
      <c r="H28" s="33"/>
      <c r="I28" s="45">
        <f t="shared" si="2"/>
        <v>0</v>
      </c>
      <c r="J28" s="56"/>
      <c r="K28" s="56"/>
      <c r="L28" s="34"/>
      <c r="M28" s="45">
        <f t="shared" si="1"/>
        <v>0</v>
      </c>
      <c r="N28" s="53"/>
    </row>
    <row r="29" spans="2:14" ht="15.75" customHeight="1" x14ac:dyDescent="0.25">
      <c r="B29" s="34"/>
      <c r="C29" s="54"/>
      <c r="D29" s="33">
        <f t="shared" si="0"/>
        <v>0</v>
      </c>
      <c r="E29" s="34"/>
      <c r="F29" s="34"/>
      <c r="G29" s="34"/>
      <c r="H29" s="33"/>
      <c r="I29" s="45">
        <f t="shared" si="2"/>
        <v>0</v>
      </c>
      <c r="J29" s="34"/>
      <c r="K29" s="34"/>
      <c r="L29" s="34"/>
      <c r="M29" s="45">
        <f t="shared" si="1"/>
        <v>0</v>
      </c>
      <c r="N29" s="53"/>
    </row>
    <row r="30" spans="2:14" ht="15.75" customHeight="1" x14ac:dyDescent="0.25">
      <c r="B30" s="34"/>
      <c r="C30" s="54"/>
      <c r="D30" s="33">
        <f t="shared" si="0"/>
        <v>0</v>
      </c>
      <c r="E30" s="34"/>
      <c r="F30" s="34"/>
      <c r="G30" s="34"/>
      <c r="H30" s="33"/>
      <c r="I30" s="45">
        <f t="shared" si="2"/>
        <v>0</v>
      </c>
      <c r="J30" s="34"/>
      <c r="K30" s="34"/>
      <c r="L30" s="34"/>
      <c r="M30" s="45">
        <f t="shared" si="1"/>
        <v>0</v>
      </c>
      <c r="N30" s="53"/>
    </row>
    <row r="31" spans="2:14" ht="15.75" customHeight="1" x14ac:dyDescent="0.25">
      <c r="B31" s="34"/>
      <c r="C31" s="54"/>
      <c r="D31" s="33">
        <f t="shared" si="0"/>
        <v>0</v>
      </c>
      <c r="E31" s="34"/>
      <c r="F31" s="34"/>
      <c r="G31" s="34"/>
      <c r="H31" s="33"/>
      <c r="I31" s="45">
        <f t="shared" si="2"/>
        <v>0</v>
      </c>
      <c r="J31" s="34"/>
      <c r="K31" s="34"/>
      <c r="L31" s="34"/>
      <c r="M31" s="45">
        <f t="shared" si="1"/>
        <v>0</v>
      </c>
      <c r="N31" s="53"/>
    </row>
    <row r="32" spans="2:14" ht="15.75" customHeight="1" x14ac:dyDescent="0.25">
      <c r="B32" s="34"/>
      <c r="C32" s="54"/>
      <c r="D32" s="33">
        <f t="shared" si="0"/>
        <v>0</v>
      </c>
      <c r="E32" s="34"/>
      <c r="F32" s="34"/>
      <c r="G32" s="34"/>
      <c r="H32" s="33"/>
      <c r="I32" s="45">
        <f t="shared" si="2"/>
        <v>0</v>
      </c>
      <c r="J32" s="34"/>
      <c r="K32" s="34"/>
      <c r="L32" s="34"/>
      <c r="M32" s="45">
        <f t="shared" si="1"/>
        <v>0</v>
      </c>
      <c r="N32" s="53"/>
    </row>
    <row r="33" spans="2:14" ht="15.75" customHeight="1" x14ac:dyDescent="0.25">
      <c r="B33" s="34"/>
      <c r="C33" s="54"/>
      <c r="D33" s="33">
        <f t="shared" si="0"/>
        <v>0</v>
      </c>
      <c r="E33" s="34"/>
      <c r="F33" s="34"/>
      <c r="G33" s="34"/>
      <c r="H33" s="33"/>
      <c r="I33" s="45">
        <f t="shared" si="2"/>
        <v>0</v>
      </c>
      <c r="J33" s="34"/>
      <c r="K33" s="34"/>
      <c r="L33" s="34"/>
      <c r="M33" s="45">
        <f t="shared" si="1"/>
        <v>0</v>
      </c>
      <c r="N33" s="53"/>
    </row>
    <row r="34" spans="2:14" ht="15.75" customHeight="1" x14ac:dyDescent="0.25">
      <c r="B34" s="34"/>
      <c r="C34" s="54"/>
      <c r="D34" s="33">
        <f t="shared" si="0"/>
        <v>0</v>
      </c>
      <c r="E34" s="34"/>
      <c r="F34" s="34"/>
      <c r="G34" s="34"/>
      <c r="H34" s="33"/>
      <c r="I34" s="45">
        <f t="shared" si="2"/>
        <v>0</v>
      </c>
      <c r="J34" s="34"/>
      <c r="K34" s="34"/>
      <c r="L34" s="34"/>
      <c r="M34" s="45">
        <f t="shared" si="1"/>
        <v>0</v>
      </c>
      <c r="N34" s="53"/>
    </row>
  </sheetData>
  <mergeCells count="31">
    <mergeCell ref="K19:K20"/>
    <mergeCell ref="L19:L20"/>
    <mergeCell ref="N18:N20"/>
    <mergeCell ref="E18:I18"/>
    <mergeCell ref="E19:H19"/>
    <mergeCell ref="G15:H15"/>
    <mergeCell ref="B15:B16"/>
    <mergeCell ref="C13:I13"/>
    <mergeCell ref="C14:I14"/>
    <mergeCell ref="J19:J20"/>
    <mergeCell ref="C10:F10"/>
    <mergeCell ref="G11:I11"/>
    <mergeCell ref="C11:F11"/>
    <mergeCell ref="G12:I12"/>
    <mergeCell ref="C12:F12"/>
    <mergeCell ref="B2:N2"/>
    <mergeCell ref="C9:I9"/>
    <mergeCell ref="C18:C20"/>
    <mergeCell ref="B18:B20"/>
    <mergeCell ref="J18:M18"/>
    <mergeCell ref="M19:M20"/>
    <mergeCell ref="B4:I4"/>
    <mergeCell ref="G16:I16"/>
    <mergeCell ref="C16:F16"/>
    <mergeCell ref="B8:I8"/>
    <mergeCell ref="C5:I5"/>
    <mergeCell ref="C6:I6"/>
    <mergeCell ref="D18:D20"/>
    <mergeCell ref="I19:I20"/>
    <mergeCell ref="B10:B12"/>
    <mergeCell ref="G10:I10"/>
  </mergeCell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1F6CFF1-01BF-4A7E-803D-34D609584650}">
          <x14:formula1>
            <xm:f>'Data Range'!$B$7:$B$9</xm:f>
          </x14:formula1>
          <xm:sqref>C21:C34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B5973-D943-4B75-981E-0D28449446EB}">
  <dimension ref="B1:P69"/>
  <sheetViews>
    <sheetView topLeftCell="A61" zoomScale="95" zoomScaleNormal="95" workbookViewId="0">
      <selection activeCell="K68" sqref="K68"/>
    </sheetView>
  </sheetViews>
  <sheetFormatPr defaultRowHeight="15.75" customHeight="1" x14ac:dyDescent="0.25"/>
  <cols>
    <col min="1" max="1" width="3.140625" style="22" customWidth="1"/>
    <col min="2" max="2" width="4" style="76" bestFit="1" customWidth="1"/>
    <col min="3" max="3" width="20.85546875" style="62" customWidth="1"/>
    <col min="4" max="4" width="27.7109375" style="76" customWidth="1"/>
    <col min="5" max="5" width="33.85546875" style="76" customWidth="1"/>
    <col min="6" max="6" width="34.28515625" style="22" customWidth="1"/>
    <col min="7" max="7" width="10.5703125" style="22" customWidth="1"/>
    <col min="8" max="8" width="19.5703125" style="22" customWidth="1"/>
    <col min="9" max="10" width="22.85546875" style="76" customWidth="1"/>
    <col min="11" max="13" width="22.85546875" style="62" customWidth="1"/>
    <col min="14" max="15" width="22.85546875" style="22" customWidth="1"/>
    <col min="16" max="16" width="22.85546875" style="62" customWidth="1"/>
    <col min="17" max="16384" width="9.140625" style="22"/>
  </cols>
  <sheetData>
    <row r="1" spans="2:16" ht="9" customHeight="1" thickBot="1" x14ac:dyDescent="0.3"/>
    <row r="2" spans="2:16" ht="24" thickBot="1" x14ac:dyDescent="0.3">
      <c r="B2" s="141" t="s">
        <v>53</v>
      </c>
      <c r="C2" s="141"/>
      <c r="D2" s="141"/>
      <c r="E2" s="141"/>
      <c r="F2" s="141"/>
      <c r="G2" s="141"/>
      <c r="H2" s="141"/>
      <c r="I2" s="141"/>
      <c r="J2" s="142"/>
      <c r="K2" s="141"/>
      <c r="L2" s="141"/>
      <c r="M2" s="141"/>
      <c r="N2" s="141"/>
      <c r="O2" s="141"/>
      <c r="P2" s="141"/>
    </row>
    <row r="3" spans="2:16" ht="15.75" customHeight="1" thickBot="1" x14ac:dyDescent="0.3"/>
    <row r="4" spans="2:16" ht="13.5" thickBot="1" x14ac:dyDescent="0.3">
      <c r="B4" s="77" t="s">
        <v>68</v>
      </c>
      <c r="C4" s="63" t="s">
        <v>28</v>
      </c>
      <c r="D4" s="78" t="s">
        <v>47</v>
      </c>
      <c r="E4" s="78" t="s">
        <v>64</v>
      </c>
      <c r="F4" s="61" t="s">
        <v>48</v>
      </c>
      <c r="G4" s="139" t="s">
        <v>65</v>
      </c>
      <c r="H4" s="140"/>
      <c r="I4" s="63" t="s">
        <v>66</v>
      </c>
      <c r="J4" s="63" t="s">
        <v>67</v>
      </c>
      <c r="K4" s="57" t="s">
        <v>56</v>
      </c>
      <c r="L4" s="43" t="s">
        <v>49</v>
      </c>
      <c r="M4" s="43" t="s">
        <v>13</v>
      </c>
      <c r="N4" s="44" t="s">
        <v>63</v>
      </c>
      <c r="O4" s="58" t="s">
        <v>50</v>
      </c>
      <c r="P4" s="59" t="s">
        <v>62</v>
      </c>
    </row>
    <row r="5" spans="2:16" s="65" customFormat="1" ht="76.5" customHeight="1" x14ac:dyDescent="0.25">
      <c r="B5" s="79">
        <v>1</v>
      </c>
      <c r="C5" s="67" t="s">
        <v>69</v>
      </c>
      <c r="D5" s="80" t="s">
        <v>70</v>
      </c>
      <c r="E5" s="69" t="s">
        <v>71</v>
      </c>
      <c r="F5" s="64" t="s">
        <v>236</v>
      </c>
      <c r="G5" s="143" t="s">
        <v>71</v>
      </c>
      <c r="H5" s="144" t="s">
        <v>71</v>
      </c>
      <c r="I5" s="84" t="s">
        <v>72</v>
      </c>
      <c r="J5" s="66" t="s">
        <v>73</v>
      </c>
      <c r="K5" s="72" t="s">
        <v>57</v>
      </c>
      <c r="L5" s="72" t="s">
        <v>57</v>
      </c>
      <c r="M5" s="68" t="s">
        <v>74</v>
      </c>
      <c r="N5" s="70" t="s">
        <v>235</v>
      </c>
      <c r="O5" s="73">
        <v>45126</v>
      </c>
      <c r="P5" s="74">
        <v>1</v>
      </c>
    </row>
    <row r="6" spans="2:16" ht="92.25" customHeight="1" x14ac:dyDescent="0.25">
      <c r="B6" s="81">
        <v>2</v>
      </c>
      <c r="C6" s="67" t="s">
        <v>69</v>
      </c>
      <c r="D6" s="80" t="s">
        <v>70</v>
      </c>
      <c r="E6" s="69" t="s">
        <v>75</v>
      </c>
      <c r="F6" s="51" t="s">
        <v>237</v>
      </c>
      <c r="G6" s="137" t="s">
        <v>75</v>
      </c>
      <c r="H6" s="138" t="s">
        <v>75</v>
      </c>
      <c r="I6" s="84" t="s">
        <v>72</v>
      </c>
      <c r="J6" s="66" t="s">
        <v>73</v>
      </c>
      <c r="K6" s="72" t="s">
        <v>57</v>
      </c>
      <c r="L6" s="72" t="s">
        <v>57</v>
      </c>
      <c r="M6" s="68" t="s">
        <v>74</v>
      </c>
      <c r="N6" s="70" t="s">
        <v>235</v>
      </c>
      <c r="O6" s="73">
        <v>45126</v>
      </c>
      <c r="P6" s="74">
        <v>1</v>
      </c>
    </row>
    <row r="7" spans="2:16" ht="93.75" customHeight="1" x14ac:dyDescent="0.25">
      <c r="B7" s="79">
        <v>3</v>
      </c>
      <c r="C7" s="67" t="s">
        <v>69</v>
      </c>
      <c r="D7" s="80" t="s">
        <v>76</v>
      </c>
      <c r="E7" s="69" t="s">
        <v>77</v>
      </c>
      <c r="F7" s="51" t="s">
        <v>238</v>
      </c>
      <c r="G7" s="137"/>
      <c r="H7" s="138"/>
      <c r="I7" s="84" t="s">
        <v>78</v>
      </c>
      <c r="J7" s="66" t="s">
        <v>79</v>
      </c>
      <c r="K7" s="72" t="s">
        <v>57</v>
      </c>
      <c r="L7" s="72" t="s">
        <v>57</v>
      </c>
      <c r="M7" s="68" t="s">
        <v>74</v>
      </c>
      <c r="N7" s="70" t="s">
        <v>235</v>
      </c>
      <c r="O7" s="73">
        <v>45126</v>
      </c>
      <c r="P7" s="74">
        <v>1</v>
      </c>
    </row>
    <row r="8" spans="2:16" ht="142.5" customHeight="1" x14ac:dyDescent="0.25">
      <c r="B8" s="81">
        <v>4</v>
      </c>
      <c r="C8" s="67" t="s">
        <v>69</v>
      </c>
      <c r="D8" s="80" t="s">
        <v>76</v>
      </c>
      <c r="E8" s="69" t="s">
        <v>80</v>
      </c>
      <c r="F8" s="51" t="s">
        <v>239</v>
      </c>
      <c r="G8" s="137" t="s">
        <v>80</v>
      </c>
      <c r="H8" s="138" t="s">
        <v>80</v>
      </c>
      <c r="I8" s="84" t="s">
        <v>81</v>
      </c>
      <c r="J8" s="66" t="s">
        <v>82</v>
      </c>
      <c r="K8" s="72" t="s">
        <v>57</v>
      </c>
      <c r="L8" s="72" t="s">
        <v>57</v>
      </c>
      <c r="M8" s="68" t="s">
        <v>74</v>
      </c>
      <c r="N8" s="70" t="s">
        <v>235</v>
      </c>
      <c r="O8" s="73">
        <v>45126</v>
      </c>
      <c r="P8" s="74">
        <v>1</v>
      </c>
    </row>
    <row r="9" spans="2:16" ht="146.25" customHeight="1" x14ac:dyDescent="0.25">
      <c r="B9" s="79">
        <v>5</v>
      </c>
      <c r="C9" s="67" t="s">
        <v>69</v>
      </c>
      <c r="D9" s="80" t="s">
        <v>76</v>
      </c>
      <c r="E9" s="69" t="s">
        <v>83</v>
      </c>
      <c r="F9" s="51" t="s">
        <v>240</v>
      </c>
      <c r="G9" s="137" t="s">
        <v>83</v>
      </c>
      <c r="H9" s="138" t="s">
        <v>83</v>
      </c>
      <c r="I9" s="84" t="s">
        <v>81</v>
      </c>
      <c r="J9" s="66" t="s">
        <v>82</v>
      </c>
      <c r="K9" s="72" t="s">
        <v>57</v>
      </c>
      <c r="L9" s="72" t="s">
        <v>57</v>
      </c>
      <c r="M9" s="68" t="s">
        <v>74</v>
      </c>
      <c r="N9" s="70" t="s">
        <v>235</v>
      </c>
      <c r="O9" s="73">
        <v>45126</v>
      </c>
      <c r="P9" s="74">
        <v>1</v>
      </c>
    </row>
    <row r="10" spans="2:16" ht="96.75" customHeight="1" x14ac:dyDescent="0.25">
      <c r="B10" s="81">
        <v>6</v>
      </c>
      <c r="C10" s="67" t="s">
        <v>69</v>
      </c>
      <c r="D10" s="80" t="s">
        <v>76</v>
      </c>
      <c r="E10" s="69" t="s">
        <v>84</v>
      </c>
      <c r="F10" s="51" t="s">
        <v>241</v>
      </c>
      <c r="G10" s="137" t="s">
        <v>84</v>
      </c>
      <c r="H10" s="138" t="s">
        <v>84</v>
      </c>
      <c r="I10" s="84" t="s">
        <v>85</v>
      </c>
      <c r="J10" s="66" t="s">
        <v>82</v>
      </c>
      <c r="K10" s="72" t="s">
        <v>57</v>
      </c>
      <c r="L10" s="72" t="s">
        <v>57</v>
      </c>
      <c r="M10" s="68" t="s">
        <v>74</v>
      </c>
      <c r="N10" s="70" t="s">
        <v>235</v>
      </c>
      <c r="O10" s="73">
        <v>45126</v>
      </c>
      <c r="P10" s="74">
        <v>1</v>
      </c>
    </row>
    <row r="11" spans="2:16" ht="187.5" customHeight="1" x14ac:dyDescent="0.25">
      <c r="B11" s="79">
        <v>7</v>
      </c>
      <c r="C11" s="67" t="s">
        <v>69</v>
      </c>
      <c r="D11" s="80" t="s">
        <v>76</v>
      </c>
      <c r="E11" s="69" t="s">
        <v>86</v>
      </c>
      <c r="F11" s="51" t="s">
        <v>242</v>
      </c>
      <c r="G11" s="137" t="s">
        <v>86</v>
      </c>
      <c r="H11" s="138" t="s">
        <v>86</v>
      </c>
      <c r="I11" s="84" t="s">
        <v>87</v>
      </c>
      <c r="J11" s="66" t="s">
        <v>88</v>
      </c>
      <c r="K11" s="72" t="s">
        <v>57</v>
      </c>
      <c r="L11" s="72" t="s">
        <v>57</v>
      </c>
      <c r="M11" s="68" t="s">
        <v>74</v>
      </c>
      <c r="N11" s="70" t="s">
        <v>235</v>
      </c>
      <c r="O11" s="73">
        <v>45126</v>
      </c>
      <c r="P11" s="74">
        <v>1</v>
      </c>
    </row>
    <row r="12" spans="2:16" ht="120.75" customHeight="1" x14ac:dyDescent="0.25">
      <c r="B12" s="81">
        <v>8</v>
      </c>
      <c r="C12" s="67" t="s">
        <v>69</v>
      </c>
      <c r="D12" s="80" t="s">
        <v>89</v>
      </c>
      <c r="E12" s="69" t="s">
        <v>90</v>
      </c>
      <c r="F12" s="51" t="s">
        <v>238</v>
      </c>
      <c r="G12" s="137"/>
      <c r="H12" s="138"/>
      <c r="I12" s="84" t="s">
        <v>78</v>
      </c>
      <c r="J12" s="66" t="s">
        <v>79</v>
      </c>
      <c r="K12" s="72" t="s">
        <v>57</v>
      </c>
      <c r="L12" s="72" t="s">
        <v>57</v>
      </c>
      <c r="M12" s="68" t="s">
        <v>74</v>
      </c>
      <c r="N12" s="70" t="s">
        <v>235</v>
      </c>
      <c r="O12" s="73">
        <v>45126</v>
      </c>
      <c r="P12" s="74">
        <v>1</v>
      </c>
    </row>
    <row r="13" spans="2:16" ht="120" customHeight="1" x14ac:dyDescent="0.25">
      <c r="B13" s="79">
        <v>9</v>
      </c>
      <c r="C13" s="67" t="s">
        <v>69</v>
      </c>
      <c r="D13" s="80" t="s">
        <v>89</v>
      </c>
      <c r="E13" s="69" t="s">
        <v>91</v>
      </c>
      <c r="F13" s="51" t="s">
        <v>239</v>
      </c>
      <c r="G13" s="137" t="s">
        <v>91</v>
      </c>
      <c r="H13" s="138" t="s">
        <v>91</v>
      </c>
      <c r="I13" s="84" t="s">
        <v>81</v>
      </c>
      <c r="J13" s="66" t="s">
        <v>82</v>
      </c>
      <c r="K13" s="72" t="s">
        <v>57</v>
      </c>
      <c r="L13" s="72" t="s">
        <v>57</v>
      </c>
      <c r="M13" s="68" t="s">
        <v>74</v>
      </c>
      <c r="N13" s="70" t="s">
        <v>235</v>
      </c>
      <c r="O13" s="73">
        <v>45126</v>
      </c>
      <c r="P13" s="74">
        <v>1</v>
      </c>
    </row>
    <row r="14" spans="2:16" ht="119.25" customHeight="1" x14ac:dyDescent="0.25">
      <c r="B14" s="81">
        <v>10</v>
      </c>
      <c r="C14" s="67" t="s">
        <v>69</v>
      </c>
      <c r="D14" s="80" t="s">
        <v>89</v>
      </c>
      <c r="E14" s="69" t="s">
        <v>92</v>
      </c>
      <c r="F14" s="51" t="s">
        <v>240</v>
      </c>
      <c r="G14" s="137" t="s">
        <v>92</v>
      </c>
      <c r="H14" s="138" t="s">
        <v>92</v>
      </c>
      <c r="I14" s="84" t="s">
        <v>81</v>
      </c>
      <c r="J14" s="66" t="s">
        <v>82</v>
      </c>
      <c r="K14" s="72" t="s">
        <v>57</v>
      </c>
      <c r="L14" s="72" t="s">
        <v>57</v>
      </c>
      <c r="M14" s="68" t="s">
        <v>74</v>
      </c>
      <c r="N14" s="70" t="s">
        <v>235</v>
      </c>
      <c r="O14" s="73">
        <v>45126</v>
      </c>
      <c r="P14" s="74">
        <v>1</v>
      </c>
    </row>
    <row r="15" spans="2:16" ht="115.5" customHeight="1" x14ac:dyDescent="0.25">
      <c r="B15" s="79">
        <v>11</v>
      </c>
      <c r="C15" s="67" t="s">
        <v>69</v>
      </c>
      <c r="D15" s="80" t="s">
        <v>89</v>
      </c>
      <c r="E15" s="69" t="s">
        <v>93</v>
      </c>
      <c r="F15" s="51" t="s">
        <v>241</v>
      </c>
      <c r="G15" s="137" t="s">
        <v>93</v>
      </c>
      <c r="H15" s="138" t="s">
        <v>93</v>
      </c>
      <c r="I15" s="84" t="s">
        <v>85</v>
      </c>
      <c r="J15" s="66" t="s">
        <v>82</v>
      </c>
      <c r="K15" s="72" t="s">
        <v>57</v>
      </c>
      <c r="L15" s="72" t="s">
        <v>57</v>
      </c>
      <c r="M15" s="68" t="s">
        <v>74</v>
      </c>
      <c r="N15" s="70" t="s">
        <v>235</v>
      </c>
      <c r="O15" s="73">
        <v>45126</v>
      </c>
      <c r="P15" s="74">
        <v>1</v>
      </c>
    </row>
    <row r="16" spans="2:16" ht="155.25" customHeight="1" x14ac:dyDescent="0.25">
      <c r="B16" s="81">
        <v>12</v>
      </c>
      <c r="C16" s="67" t="s">
        <v>69</v>
      </c>
      <c r="D16" s="80" t="s">
        <v>89</v>
      </c>
      <c r="E16" s="69" t="s">
        <v>94</v>
      </c>
      <c r="F16" s="51" t="s">
        <v>242</v>
      </c>
      <c r="G16" s="137" t="s">
        <v>94</v>
      </c>
      <c r="H16" s="138" t="s">
        <v>94</v>
      </c>
      <c r="I16" s="84" t="s">
        <v>87</v>
      </c>
      <c r="J16" s="66" t="s">
        <v>88</v>
      </c>
      <c r="K16" s="72" t="s">
        <v>57</v>
      </c>
      <c r="L16" s="72" t="s">
        <v>57</v>
      </c>
      <c r="M16" s="68" t="s">
        <v>74</v>
      </c>
      <c r="N16" s="70" t="s">
        <v>235</v>
      </c>
      <c r="O16" s="73">
        <v>45126</v>
      </c>
      <c r="P16" s="74">
        <v>1</v>
      </c>
    </row>
    <row r="17" spans="2:16" ht="64.5" customHeight="1" x14ac:dyDescent="0.25">
      <c r="B17" s="79">
        <v>13</v>
      </c>
      <c r="C17" s="67" t="s">
        <v>69</v>
      </c>
      <c r="D17" s="80" t="s">
        <v>70</v>
      </c>
      <c r="E17" s="69" t="s">
        <v>95</v>
      </c>
      <c r="F17" s="51" t="s">
        <v>243</v>
      </c>
      <c r="G17" s="137" t="s">
        <v>95</v>
      </c>
      <c r="H17" s="138" t="s">
        <v>95</v>
      </c>
      <c r="I17" s="84" t="s">
        <v>96</v>
      </c>
      <c r="J17" s="66" t="s">
        <v>97</v>
      </c>
      <c r="K17" s="72" t="s">
        <v>98</v>
      </c>
      <c r="L17" s="72" t="s">
        <v>98</v>
      </c>
      <c r="M17" s="68" t="s">
        <v>74</v>
      </c>
      <c r="N17" s="70" t="s">
        <v>235</v>
      </c>
      <c r="O17" s="73">
        <v>45126</v>
      </c>
      <c r="P17" s="74">
        <v>1</v>
      </c>
    </row>
    <row r="18" spans="2:16" ht="64.5" customHeight="1" x14ac:dyDescent="0.25">
      <c r="B18" s="81">
        <v>14</v>
      </c>
      <c r="C18" s="67" t="s">
        <v>69</v>
      </c>
      <c r="D18" s="80" t="s">
        <v>99</v>
      </c>
      <c r="E18" s="69" t="s">
        <v>100</v>
      </c>
      <c r="F18" s="51" t="s">
        <v>244</v>
      </c>
      <c r="G18" s="137" t="s">
        <v>100</v>
      </c>
      <c r="H18" s="138" t="s">
        <v>100</v>
      </c>
      <c r="I18" s="84" t="s">
        <v>101</v>
      </c>
      <c r="J18" s="66" t="s">
        <v>102</v>
      </c>
      <c r="K18" s="72" t="s">
        <v>57</v>
      </c>
      <c r="L18" s="72" t="s">
        <v>57</v>
      </c>
      <c r="M18" s="68" t="s">
        <v>74</v>
      </c>
      <c r="N18" s="70" t="s">
        <v>235</v>
      </c>
      <c r="O18" s="73">
        <v>45126</v>
      </c>
      <c r="P18" s="74">
        <v>1</v>
      </c>
    </row>
    <row r="19" spans="2:16" ht="64.5" customHeight="1" x14ac:dyDescent="0.25">
      <c r="B19" s="79">
        <v>15</v>
      </c>
      <c r="C19" s="67" t="s">
        <v>69</v>
      </c>
      <c r="D19" s="80" t="s">
        <v>99</v>
      </c>
      <c r="E19" s="69" t="s">
        <v>103</v>
      </c>
      <c r="F19" s="51" t="s">
        <v>244</v>
      </c>
      <c r="G19" s="137" t="s">
        <v>103</v>
      </c>
      <c r="H19" s="138" t="s">
        <v>103</v>
      </c>
      <c r="I19" s="84" t="s">
        <v>104</v>
      </c>
      <c r="J19" s="66" t="s">
        <v>105</v>
      </c>
      <c r="K19" s="72" t="s">
        <v>57</v>
      </c>
      <c r="L19" s="72" t="s">
        <v>57</v>
      </c>
      <c r="M19" s="68" t="s">
        <v>74</v>
      </c>
      <c r="N19" s="70" t="s">
        <v>235</v>
      </c>
      <c r="O19" s="73">
        <v>45126</v>
      </c>
      <c r="P19" s="74">
        <v>1</v>
      </c>
    </row>
    <row r="20" spans="2:16" ht="108.75" customHeight="1" x14ac:dyDescent="0.25">
      <c r="B20" s="81">
        <v>16</v>
      </c>
      <c r="C20" s="67" t="s">
        <v>69</v>
      </c>
      <c r="D20" s="82" t="s">
        <v>106</v>
      </c>
      <c r="E20" s="69" t="s">
        <v>107</v>
      </c>
      <c r="F20" s="51" t="s">
        <v>245</v>
      </c>
      <c r="G20" s="137" t="s">
        <v>107</v>
      </c>
      <c r="H20" s="138" t="s">
        <v>107</v>
      </c>
      <c r="I20" s="84" t="s">
        <v>108</v>
      </c>
      <c r="J20" s="66" t="s">
        <v>109</v>
      </c>
      <c r="K20" s="72" t="s">
        <v>57</v>
      </c>
      <c r="L20" s="72" t="s">
        <v>57</v>
      </c>
      <c r="M20" s="68" t="s">
        <v>74</v>
      </c>
      <c r="N20" s="70" t="s">
        <v>235</v>
      </c>
      <c r="O20" s="73">
        <v>45126</v>
      </c>
      <c r="P20" s="74">
        <v>1</v>
      </c>
    </row>
    <row r="21" spans="2:16" ht="108" customHeight="1" x14ac:dyDescent="0.25">
      <c r="B21" s="79">
        <v>17</v>
      </c>
      <c r="C21" s="67" t="s">
        <v>69</v>
      </c>
      <c r="D21" s="82" t="s">
        <v>106</v>
      </c>
      <c r="E21" s="69" t="s">
        <v>110</v>
      </c>
      <c r="F21" s="51" t="s">
        <v>246</v>
      </c>
      <c r="G21" s="137" t="s">
        <v>110</v>
      </c>
      <c r="H21" s="138" t="s">
        <v>110</v>
      </c>
      <c r="I21" s="84" t="s">
        <v>111</v>
      </c>
      <c r="J21" s="66" t="s">
        <v>112</v>
      </c>
      <c r="K21" s="72" t="s">
        <v>57</v>
      </c>
      <c r="L21" s="72" t="s">
        <v>57</v>
      </c>
      <c r="M21" s="68" t="s">
        <v>74</v>
      </c>
      <c r="N21" s="70" t="s">
        <v>235</v>
      </c>
      <c r="O21" s="73">
        <v>45126</v>
      </c>
      <c r="P21" s="74">
        <v>1</v>
      </c>
    </row>
    <row r="22" spans="2:16" ht="114" customHeight="1" x14ac:dyDescent="0.25">
      <c r="B22" s="81">
        <v>18</v>
      </c>
      <c r="C22" s="67" t="s">
        <v>69</v>
      </c>
      <c r="D22" s="83" t="s">
        <v>106</v>
      </c>
      <c r="E22" s="69" t="s">
        <v>113</v>
      </c>
      <c r="F22" s="51" t="s">
        <v>247</v>
      </c>
      <c r="G22" s="137" t="s">
        <v>113</v>
      </c>
      <c r="H22" s="138" t="s">
        <v>113</v>
      </c>
      <c r="I22" s="84" t="s">
        <v>111</v>
      </c>
      <c r="J22" s="66" t="s">
        <v>114</v>
      </c>
      <c r="K22" s="72" t="s">
        <v>57</v>
      </c>
      <c r="L22" s="72" t="s">
        <v>57</v>
      </c>
      <c r="M22" s="68" t="s">
        <v>74</v>
      </c>
      <c r="N22" s="70" t="s">
        <v>235</v>
      </c>
      <c r="O22" s="73">
        <v>45126</v>
      </c>
      <c r="P22" s="74">
        <v>1</v>
      </c>
    </row>
    <row r="23" spans="2:16" ht="115.5" customHeight="1" x14ac:dyDescent="0.25">
      <c r="B23" s="79">
        <v>19</v>
      </c>
      <c r="C23" s="67" t="s">
        <v>69</v>
      </c>
      <c r="D23" s="80" t="s">
        <v>106</v>
      </c>
      <c r="E23" s="69" t="s">
        <v>115</v>
      </c>
      <c r="F23" s="51" t="s">
        <v>248</v>
      </c>
      <c r="G23" s="137" t="s">
        <v>115</v>
      </c>
      <c r="H23" s="138" t="s">
        <v>115</v>
      </c>
      <c r="I23" s="84" t="s">
        <v>111</v>
      </c>
      <c r="J23" s="66" t="s">
        <v>116</v>
      </c>
      <c r="K23" s="72" t="s">
        <v>57</v>
      </c>
      <c r="L23" s="72" t="s">
        <v>57</v>
      </c>
      <c r="M23" s="68" t="s">
        <v>74</v>
      </c>
      <c r="N23" s="70" t="s">
        <v>235</v>
      </c>
      <c r="O23" s="73">
        <v>45126</v>
      </c>
      <c r="P23" s="74">
        <v>1</v>
      </c>
    </row>
    <row r="24" spans="2:16" ht="128.25" customHeight="1" x14ac:dyDescent="0.25">
      <c r="B24" s="81">
        <v>20</v>
      </c>
      <c r="C24" s="67" t="s">
        <v>69</v>
      </c>
      <c r="D24" s="80" t="s">
        <v>106</v>
      </c>
      <c r="E24" s="69" t="s">
        <v>117</v>
      </c>
      <c r="F24" s="51" t="s">
        <v>249</v>
      </c>
      <c r="G24" s="137" t="s">
        <v>117</v>
      </c>
      <c r="H24" s="138" t="s">
        <v>117</v>
      </c>
      <c r="I24" s="84" t="s">
        <v>118</v>
      </c>
      <c r="J24" s="66" t="s">
        <v>119</v>
      </c>
      <c r="K24" s="72" t="s">
        <v>98</v>
      </c>
      <c r="L24" s="72" t="s">
        <v>98</v>
      </c>
      <c r="M24" s="68" t="s">
        <v>74</v>
      </c>
      <c r="N24" s="70" t="s">
        <v>235</v>
      </c>
      <c r="O24" s="73">
        <v>45126</v>
      </c>
      <c r="P24" s="74">
        <v>1</v>
      </c>
    </row>
    <row r="25" spans="2:16" ht="64.5" customHeight="1" x14ac:dyDescent="0.25">
      <c r="B25" s="79">
        <v>21</v>
      </c>
      <c r="C25" s="67" t="s">
        <v>69</v>
      </c>
      <c r="D25" s="80" t="s">
        <v>106</v>
      </c>
      <c r="E25" s="69" t="s">
        <v>120</v>
      </c>
      <c r="F25" s="51" t="s">
        <v>250</v>
      </c>
      <c r="G25" s="137" t="s">
        <v>120</v>
      </c>
      <c r="H25" s="138" t="s">
        <v>120</v>
      </c>
      <c r="I25" s="84" t="s">
        <v>121</v>
      </c>
      <c r="J25" s="66" t="s">
        <v>122</v>
      </c>
      <c r="K25" s="72" t="s">
        <v>57</v>
      </c>
      <c r="L25" s="72" t="s">
        <v>57</v>
      </c>
      <c r="M25" s="68" t="s">
        <v>74</v>
      </c>
      <c r="N25" s="70" t="s">
        <v>235</v>
      </c>
      <c r="O25" s="73">
        <v>45126</v>
      </c>
      <c r="P25" s="74">
        <v>1</v>
      </c>
    </row>
    <row r="26" spans="2:16" ht="108" customHeight="1" x14ac:dyDescent="0.25">
      <c r="B26" s="81">
        <v>22</v>
      </c>
      <c r="C26" s="67" t="s">
        <v>69</v>
      </c>
      <c r="D26" s="82" t="s">
        <v>123</v>
      </c>
      <c r="E26" s="69" t="s">
        <v>124</v>
      </c>
      <c r="F26" s="51" t="s">
        <v>251</v>
      </c>
      <c r="G26" s="137" t="s">
        <v>124</v>
      </c>
      <c r="H26" s="138" t="s">
        <v>124</v>
      </c>
      <c r="I26" s="84" t="s">
        <v>108</v>
      </c>
      <c r="J26" s="66" t="s">
        <v>109</v>
      </c>
      <c r="K26" s="72" t="s">
        <v>57</v>
      </c>
      <c r="L26" s="72" t="s">
        <v>57</v>
      </c>
      <c r="M26" s="68" t="s">
        <v>74</v>
      </c>
      <c r="N26" s="70" t="s">
        <v>235</v>
      </c>
      <c r="O26" s="73">
        <v>45126</v>
      </c>
      <c r="P26" s="74">
        <v>1</v>
      </c>
    </row>
    <row r="27" spans="2:16" ht="120.75" customHeight="1" x14ac:dyDescent="0.25">
      <c r="B27" s="79">
        <v>23</v>
      </c>
      <c r="C27" s="67" t="s">
        <v>69</v>
      </c>
      <c r="D27" s="82" t="s">
        <v>123</v>
      </c>
      <c r="E27" s="69" t="s">
        <v>125</v>
      </c>
      <c r="F27" s="51" t="s">
        <v>252</v>
      </c>
      <c r="G27" s="137" t="s">
        <v>125</v>
      </c>
      <c r="H27" s="138" t="s">
        <v>125</v>
      </c>
      <c r="I27" s="84" t="s">
        <v>111</v>
      </c>
      <c r="J27" s="66" t="s">
        <v>112</v>
      </c>
      <c r="K27" s="72" t="s">
        <v>57</v>
      </c>
      <c r="L27" s="72" t="s">
        <v>57</v>
      </c>
      <c r="M27" s="68" t="s">
        <v>74</v>
      </c>
      <c r="N27" s="70" t="s">
        <v>235</v>
      </c>
      <c r="O27" s="73">
        <v>45126</v>
      </c>
      <c r="P27" s="74">
        <v>1</v>
      </c>
    </row>
    <row r="28" spans="2:16" ht="120.75" customHeight="1" x14ac:dyDescent="0.25">
      <c r="B28" s="81">
        <v>24</v>
      </c>
      <c r="C28" s="67" t="s">
        <v>69</v>
      </c>
      <c r="D28" s="83" t="s">
        <v>123</v>
      </c>
      <c r="E28" s="69" t="s">
        <v>126</v>
      </c>
      <c r="F28" s="51" t="s">
        <v>253</v>
      </c>
      <c r="G28" s="137" t="s">
        <v>126</v>
      </c>
      <c r="H28" s="138" t="s">
        <v>126</v>
      </c>
      <c r="I28" s="84" t="s">
        <v>111</v>
      </c>
      <c r="J28" s="66" t="s">
        <v>114</v>
      </c>
      <c r="K28" s="72" t="s">
        <v>57</v>
      </c>
      <c r="L28" s="72" t="s">
        <v>57</v>
      </c>
      <c r="M28" s="68" t="s">
        <v>74</v>
      </c>
      <c r="N28" s="70" t="s">
        <v>235</v>
      </c>
      <c r="O28" s="73">
        <v>45126</v>
      </c>
      <c r="P28" s="74">
        <v>1</v>
      </c>
    </row>
    <row r="29" spans="2:16" ht="124.5" customHeight="1" x14ac:dyDescent="0.25">
      <c r="B29" s="79">
        <v>25</v>
      </c>
      <c r="C29" s="67" t="s">
        <v>69</v>
      </c>
      <c r="D29" s="80" t="s">
        <v>123</v>
      </c>
      <c r="E29" s="69" t="s">
        <v>127</v>
      </c>
      <c r="F29" s="51" t="s">
        <v>254</v>
      </c>
      <c r="G29" s="137" t="s">
        <v>127</v>
      </c>
      <c r="H29" s="138" t="s">
        <v>127</v>
      </c>
      <c r="I29" s="84" t="s">
        <v>111</v>
      </c>
      <c r="J29" s="66" t="s">
        <v>116</v>
      </c>
      <c r="K29" s="72" t="s">
        <v>57</v>
      </c>
      <c r="L29" s="72" t="s">
        <v>57</v>
      </c>
      <c r="M29" s="68" t="s">
        <v>74</v>
      </c>
      <c r="N29" s="70" t="s">
        <v>235</v>
      </c>
      <c r="O29" s="73">
        <v>45126</v>
      </c>
      <c r="P29" s="74">
        <v>1</v>
      </c>
    </row>
    <row r="30" spans="2:16" ht="122.25" customHeight="1" x14ac:dyDescent="0.25">
      <c r="B30" s="81">
        <v>26</v>
      </c>
      <c r="C30" s="67" t="s">
        <v>69</v>
      </c>
      <c r="D30" s="80" t="s">
        <v>123</v>
      </c>
      <c r="E30" s="69" t="s">
        <v>128</v>
      </c>
      <c r="F30" s="51" t="s">
        <v>255</v>
      </c>
      <c r="G30" s="137" t="s">
        <v>128</v>
      </c>
      <c r="H30" s="138" t="s">
        <v>128</v>
      </c>
      <c r="I30" s="84" t="s">
        <v>118</v>
      </c>
      <c r="J30" s="66" t="s">
        <v>119</v>
      </c>
      <c r="K30" s="72" t="s">
        <v>98</v>
      </c>
      <c r="L30" s="72" t="s">
        <v>98</v>
      </c>
      <c r="M30" s="68" t="s">
        <v>74</v>
      </c>
      <c r="N30" s="70" t="s">
        <v>235</v>
      </c>
      <c r="O30" s="73">
        <v>45126</v>
      </c>
      <c r="P30" s="74">
        <v>1</v>
      </c>
    </row>
    <row r="31" spans="2:16" ht="64.5" customHeight="1" x14ac:dyDescent="0.25">
      <c r="B31" s="79">
        <v>27</v>
      </c>
      <c r="C31" s="67" t="s">
        <v>69</v>
      </c>
      <c r="D31" s="80" t="s">
        <v>123</v>
      </c>
      <c r="E31" s="69" t="s">
        <v>129</v>
      </c>
      <c r="F31" s="51" t="s">
        <v>256</v>
      </c>
      <c r="G31" s="137"/>
      <c r="H31" s="138"/>
      <c r="I31" s="84" t="s">
        <v>121</v>
      </c>
      <c r="J31" s="66" t="s">
        <v>122</v>
      </c>
      <c r="K31" s="72" t="s">
        <v>57</v>
      </c>
      <c r="L31" s="72" t="s">
        <v>57</v>
      </c>
      <c r="M31" s="68" t="s">
        <v>74</v>
      </c>
      <c r="N31" s="70" t="s">
        <v>235</v>
      </c>
      <c r="O31" s="73">
        <v>45126</v>
      </c>
      <c r="P31" s="74">
        <v>1</v>
      </c>
    </row>
    <row r="32" spans="2:16" ht="64.5" customHeight="1" x14ac:dyDescent="0.25">
      <c r="B32" s="81">
        <v>28</v>
      </c>
      <c r="C32" s="67" t="s">
        <v>69</v>
      </c>
      <c r="D32" s="80" t="s">
        <v>130</v>
      </c>
      <c r="E32" s="69" t="s">
        <v>131</v>
      </c>
      <c r="F32" s="51" t="s">
        <v>269</v>
      </c>
      <c r="G32" s="137" t="s">
        <v>131</v>
      </c>
      <c r="H32" s="138" t="s">
        <v>131</v>
      </c>
      <c r="I32" s="84" t="s">
        <v>132</v>
      </c>
      <c r="J32" s="66" t="s">
        <v>133</v>
      </c>
      <c r="K32" s="72" t="s">
        <v>98</v>
      </c>
      <c r="L32" s="72" t="s">
        <v>98</v>
      </c>
      <c r="M32" s="68" t="s">
        <v>74</v>
      </c>
      <c r="N32" s="70" t="s">
        <v>235</v>
      </c>
      <c r="O32" s="73">
        <v>45126</v>
      </c>
      <c r="P32" s="74">
        <v>1</v>
      </c>
    </row>
    <row r="33" spans="2:16" ht="64.5" customHeight="1" x14ac:dyDescent="0.25">
      <c r="B33" s="79">
        <v>29</v>
      </c>
      <c r="C33" s="67" t="s">
        <v>69</v>
      </c>
      <c r="D33" s="80" t="s">
        <v>134</v>
      </c>
      <c r="E33" s="69" t="s">
        <v>135</v>
      </c>
      <c r="F33" s="51" t="s">
        <v>270</v>
      </c>
      <c r="G33" s="137" t="s">
        <v>135</v>
      </c>
      <c r="H33" s="138" t="s">
        <v>135</v>
      </c>
      <c r="I33" s="84" t="s">
        <v>136</v>
      </c>
      <c r="J33" s="66" t="s">
        <v>137</v>
      </c>
      <c r="K33" s="72" t="s">
        <v>57</v>
      </c>
      <c r="L33" s="72" t="s">
        <v>57</v>
      </c>
      <c r="M33" s="68" t="s">
        <v>74</v>
      </c>
      <c r="N33" s="70" t="s">
        <v>235</v>
      </c>
      <c r="O33" s="73">
        <v>45126</v>
      </c>
      <c r="P33" s="74">
        <v>1</v>
      </c>
    </row>
    <row r="34" spans="2:16" ht="163.5" customHeight="1" x14ac:dyDescent="0.25">
      <c r="B34" s="81">
        <v>30</v>
      </c>
      <c r="C34" s="67" t="s">
        <v>69</v>
      </c>
      <c r="D34" s="80" t="s">
        <v>138</v>
      </c>
      <c r="E34" s="69" t="s">
        <v>139</v>
      </c>
      <c r="F34" s="51" t="s">
        <v>257</v>
      </c>
      <c r="G34" s="137" t="s">
        <v>139</v>
      </c>
      <c r="H34" s="138" t="s">
        <v>139</v>
      </c>
      <c r="I34" s="84" t="s">
        <v>140</v>
      </c>
      <c r="J34" s="66" t="s">
        <v>141</v>
      </c>
      <c r="K34" s="72" t="s">
        <v>57</v>
      </c>
      <c r="L34" s="72" t="s">
        <v>57</v>
      </c>
      <c r="M34" s="68" t="s">
        <v>74</v>
      </c>
      <c r="N34" s="70" t="s">
        <v>235</v>
      </c>
      <c r="O34" s="73">
        <v>45126</v>
      </c>
      <c r="P34" s="74">
        <v>1</v>
      </c>
    </row>
    <row r="35" spans="2:16" ht="64.5" customHeight="1" x14ac:dyDescent="0.25">
      <c r="B35" s="79">
        <v>31</v>
      </c>
      <c r="C35" s="67" t="s">
        <v>69</v>
      </c>
      <c r="D35" s="80" t="s">
        <v>138</v>
      </c>
      <c r="E35" s="69" t="s">
        <v>142</v>
      </c>
      <c r="F35" s="51" t="s">
        <v>271</v>
      </c>
      <c r="G35" s="137"/>
      <c r="H35" s="138"/>
      <c r="I35" s="84" t="s">
        <v>78</v>
      </c>
      <c r="J35" s="66" t="s">
        <v>143</v>
      </c>
      <c r="K35" s="72" t="s">
        <v>57</v>
      </c>
      <c r="L35" s="72" t="s">
        <v>57</v>
      </c>
      <c r="M35" s="68" t="s">
        <v>74</v>
      </c>
      <c r="N35" s="70" t="s">
        <v>235</v>
      </c>
      <c r="O35" s="73">
        <v>45126</v>
      </c>
      <c r="P35" s="74">
        <v>1</v>
      </c>
    </row>
    <row r="36" spans="2:16" ht="132" customHeight="1" x14ac:dyDescent="0.25">
      <c r="B36" s="81">
        <v>32</v>
      </c>
      <c r="C36" s="67" t="s">
        <v>69</v>
      </c>
      <c r="D36" s="80" t="s">
        <v>138</v>
      </c>
      <c r="E36" s="69" t="s">
        <v>144</v>
      </c>
      <c r="F36" s="51" t="s">
        <v>272</v>
      </c>
      <c r="G36" s="137"/>
      <c r="H36" s="138"/>
      <c r="I36" s="84" t="s">
        <v>145</v>
      </c>
      <c r="J36" s="66" t="s">
        <v>146</v>
      </c>
      <c r="K36" s="72" t="s">
        <v>57</v>
      </c>
      <c r="L36" s="72" t="s">
        <v>57</v>
      </c>
      <c r="M36" s="68" t="s">
        <v>74</v>
      </c>
      <c r="N36" s="70" t="s">
        <v>235</v>
      </c>
      <c r="O36" s="73">
        <v>45126</v>
      </c>
      <c r="P36" s="74">
        <v>1</v>
      </c>
    </row>
    <row r="37" spans="2:16" ht="64.5" customHeight="1" x14ac:dyDescent="0.25">
      <c r="B37" s="79">
        <v>33</v>
      </c>
      <c r="C37" s="67" t="s">
        <v>69</v>
      </c>
      <c r="D37" s="80" t="s">
        <v>138</v>
      </c>
      <c r="E37" s="69" t="s">
        <v>147</v>
      </c>
      <c r="F37" s="51" t="s">
        <v>258</v>
      </c>
      <c r="G37" s="137"/>
      <c r="H37" s="138"/>
      <c r="I37" s="84" t="s">
        <v>78</v>
      </c>
      <c r="J37" s="66" t="s">
        <v>148</v>
      </c>
      <c r="K37" s="72" t="s">
        <v>57</v>
      </c>
      <c r="L37" s="72" t="s">
        <v>57</v>
      </c>
      <c r="M37" s="68" t="s">
        <v>74</v>
      </c>
      <c r="N37" s="70" t="s">
        <v>235</v>
      </c>
      <c r="O37" s="73">
        <v>45126</v>
      </c>
      <c r="P37" s="74">
        <v>1</v>
      </c>
    </row>
    <row r="38" spans="2:16" ht="107.25" customHeight="1" x14ac:dyDescent="0.25">
      <c r="B38" s="81">
        <v>34</v>
      </c>
      <c r="C38" s="67" t="s">
        <v>69</v>
      </c>
      <c r="D38" s="80" t="s">
        <v>149</v>
      </c>
      <c r="E38" s="69" t="s">
        <v>150</v>
      </c>
      <c r="F38" s="51" t="s">
        <v>259</v>
      </c>
      <c r="G38" s="137" t="s">
        <v>150</v>
      </c>
      <c r="H38" s="138" t="s">
        <v>150</v>
      </c>
      <c r="I38" s="84" t="s">
        <v>151</v>
      </c>
      <c r="J38" s="66" t="s">
        <v>152</v>
      </c>
      <c r="K38" s="72" t="s">
        <v>57</v>
      </c>
      <c r="L38" s="72" t="s">
        <v>57</v>
      </c>
      <c r="M38" s="68" t="s">
        <v>74</v>
      </c>
      <c r="N38" s="70" t="s">
        <v>235</v>
      </c>
      <c r="O38" s="73">
        <v>45126</v>
      </c>
      <c r="P38" s="74">
        <v>1</v>
      </c>
    </row>
    <row r="39" spans="2:16" ht="102.75" customHeight="1" x14ac:dyDescent="0.25">
      <c r="B39" s="79">
        <v>35</v>
      </c>
      <c r="C39" s="67" t="s">
        <v>69</v>
      </c>
      <c r="D39" s="80" t="s">
        <v>153</v>
      </c>
      <c r="E39" s="69" t="s">
        <v>154</v>
      </c>
      <c r="F39" s="51" t="s">
        <v>260</v>
      </c>
      <c r="G39" s="137" t="s">
        <v>154</v>
      </c>
      <c r="H39" s="138" t="s">
        <v>154</v>
      </c>
      <c r="I39" s="84" t="s">
        <v>155</v>
      </c>
      <c r="J39" s="66" t="s">
        <v>156</v>
      </c>
      <c r="K39" s="72" t="s">
        <v>57</v>
      </c>
      <c r="L39" s="72" t="s">
        <v>57</v>
      </c>
      <c r="M39" s="68" t="s">
        <v>74</v>
      </c>
      <c r="N39" s="70" t="s">
        <v>235</v>
      </c>
      <c r="O39" s="73">
        <v>45126</v>
      </c>
      <c r="P39" s="74">
        <v>1</v>
      </c>
    </row>
    <row r="40" spans="2:16" ht="108" customHeight="1" x14ac:dyDescent="0.25">
      <c r="B40" s="81">
        <v>36</v>
      </c>
      <c r="C40" s="67" t="s">
        <v>69</v>
      </c>
      <c r="D40" s="80" t="s">
        <v>157</v>
      </c>
      <c r="E40" s="69" t="s">
        <v>158</v>
      </c>
      <c r="F40" s="51" t="s">
        <v>261</v>
      </c>
      <c r="G40" s="137" t="s">
        <v>158</v>
      </c>
      <c r="H40" s="138" t="s">
        <v>158</v>
      </c>
      <c r="I40" s="84" t="s">
        <v>159</v>
      </c>
      <c r="J40" s="66" t="s">
        <v>160</v>
      </c>
      <c r="K40" s="72" t="s">
        <v>98</v>
      </c>
      <c r="L40" s="72" t="s">
        <v>98</v>
      </c>
      <c r="M40" s="68" t="s">
        <v>74</v>
      </c>
      <c r="N40" s="70" t="s">
        <v>235</v>
      </c>
      <c r="O40" s="73">
        <v>45126</v>
      </c>
      <c r="P40" s="74">
        <v>1</v>
      </c>
    </row>
    <row r="41" spans="2:16" ht="131.25" customHeight="1" x14ac:dyDescent="0.25">
      <c r="B41" s="79">
        <v>37</v>
      </c>
      <c r="C41" s="67" t="s">
        <v>69</v>
      </c>
      <c r="D41" s="80" t="s">
        <v>161</v>
      </c>
      <c r="E41" s="69" t="s">
        <v>162</v>
      </c>
      <c r="F41" s="51" t="s">
        <v>273</v>
      </c>
      <c r="G41" s="137" t="s">
        <v>162</v>
      </c>
      <c r="H41" s="138" t="s">
        <v>162</v>
      </c>
      <c r="I41" s="84" t="s">
        <v>163</v>
      </c>
      <c r="J41" s="66" t="s">
        <v>164</v>
      </c>
      <c r="K41" s="72" t="s">
        <v>98</v>
      </c>
      <c r="L41" s="72" t="s">
        <v>98</v>
      </c>
      <c r="M41" s="68" t="s">
        <v>74</v>
      </c>
      <c r="N41" s="70" t="s">
        <v>235</v>
      </c>
      <c r="O41" s="75">
        <v>45126</v>
      </c>
      <c r="P41" s="74">
        <v>1</v>
      </c>
    </row>
    <row r="42" spans="2:16" ht="125.25" customHeight="1" x14ac:dyDescent="0.25">
      <c r="B42" s="81">
        <v>38</v>
      </c>
      <c r="C42" s="67" t="s">
        <v>69</v>
      </c>
      <c r="D42" s="80" t="s">
        <v>161</v>
      </c>
      <c r="E42" s="69" t="s">
        <v>165</v>
      </c>
      <c r="F42" s="51" t="s">
        <v>262</v>
      </c>
      <c r="G42" s="137" t="s">
        <v>165</v>
      </c>
      <c r="H42" s="138" t="s">
        <v>165</v>
      </c>
      <c r="I42" s="84" t="s">
        <v>166</v>
      </c>
      <c r="J42" s="66" t="s">
        <v>167</v>
      </c>
      <c r="K42" s="72" t="s">
        <v>98</v>
      </c>
      <c r="L42" s="72" t="s">
        <v>98</v>
      </c>
      <c r="M42" s="68" t="s">
        <v>74</v>
      </c>
      <c r="N42" s="70" t="s">
        <v>235</v>
      </c>
      <c r="O42" s="73">
        <v>45126</v>
      </c>
      <c r="P42" s="74">
        <v>1</v>
      </c>
    </row>
    <row r="43" spans="2:16" ht="122.25" customHeight="1" x14ac:dyDescent="0.25">
      <c r="B43" s="79">
        <v>39</v>
      </c>
      <c r="C43" s="67" t="s">
        <v>69</v>
      </c>
      <c r="D43" s="80" t="s">
        <v>161</v>
      </c>
      <c r="E43" s="69" t="s">
        <v>168</v>
      </c>
      <c r="F43" s="51" t="s">
        <v>263</v>
      </c>
      <c r="G43" s="137" t="s">
        <v>168</v>
      </c>
      <c r="H43" s="138" t="s">
        <v>168</v>
      </c>
      <c r="I43" s="84" t="s">
        <v>169</v>
      </c>
      <c r="J43" s="66" t="s">
        <v>160</v>
      </c>
      <c r="K43" s="72" t="s">
        <v>98</v>
      </c>
      <c r="L43" s="72" t="s">
        <v>98</v>
      </c>
      <c r="M43" s="68" t="s">
        <v>74</v>
      </c>
      <c r="N43" s="70" t="s">
        <v>235</v>
      </c>
      <c r="O43" s="73">
        <v>45126</v>
      </c>
      <c r="P43" s="74">
        <v>1</v>
      </c>
    </row>
    <row r="44" spans="2:16" ht="115.5" customHeight="1" x14ac:dyDescent="0.25">
      <c r="B44" s="81">
        <v>40</v>
      </c>
      <c r="C44" s="67" t="s">
        <v>69</v>
      </c>
      <c r="D44" s="80" t="s">
        <v>161</v>
      </c>
      <c r="E44" s="69" t="s">
        <v>170</v>
      </c>
      <c r="F44" s="51" t="s">
        <v>264</v>
      </c>
      <c r="G44" s="137" t="s">
        <v>170</v>
      </c>
      <c r="H44" s="138" t="s">
        <v>170</v>
      </c>
      <c r="I44" s="84" t="s">
        <v>171</v>
      </c>
      <c r="J44" s="66" t="s">
        <v>160</v>
      </c>
      <c r="K44" s="72" t="s">
        <v>98</v>
      </c>
      <c r="L44" s="72" t="s">
        <v>98</v>
      </c>
      <c r="M44" s="68" t="s">
        <v>74</v>
      </c>
      <c r="N44" s="70" t="s">
        <v>235</v>
      </c>
      <c r="O44" s="73">
        <v>45126</v>
      </c>
      <c r="P44" s="74">
        <v>1</v>
      </c>
    </row>
    <row r="45" spans="2:16" ht="120" customHeight="1" x14ac:dyDescent="0.25">
      <c r="B45" s="79">
        <v>41</v>
      </c>
      <c r="C45" s="67" t="s">
        <v>69</v>
      </c>
      <c r="D45" s="80" t="s">
        <v>161</v>
      </c>
      <c r="E45" s="69" t="s">
        <v>172</v>
      </c>
      <c r="F45" s="51" t="s">
        <v>265</v>
      </c>
      <c r="G45" s="137" t="s">
        <v>172</v>
      </c>
      <c r="H45" s="138" t="s">
        <v>172</v>
      </c>
      <c r="I45" s="84" t="s">
        <v>171</v>
      </c>
      <c r="J45" s="66" t="s">
        <v>160</v>
      </c>
      <c r="K45" s="72" t="s">
        <v>98</v>
      </c>
      <c r="L45" s="72" t="s">
        <v>98</v>
      </c>
      <c r="M45" s="68" t="s">
        <v>74</v>
      </c>
      <c r="N45" s="70" t="s">
        <v>235</v>
      </c>
      <c r="O45" s="73">
        <v>45126</v>
      </c>
      <c r="P45" s="74">
        <v>1</v>
      </c>
    </row>
    <row r="46" spans="2:16" ht="129.75" customHeight="1" x14ac:dyDescent="0.25">
      <c r="B46" s="81">
        <v>42</v>
      </c>
      <c r="C46" s="67" t="s">
        <v>69</v>
      </c>
      <c r="D46" s="80" t="s">
        <v>161</v>
      </c>
      <c r="E46" s="69" t="s">
        <v>173</v>
      </c>
      <c r="F46" s="51" t="s">
        <v>274</v>
      </c>
      <c r="G46" s="137" t="s">
        <v>173</v>
      </c>
      <c r="H46" s="138" t="s">
        <v>173</v>
      </c>
      <c r="I46" s="84" t="s">
        <v>174</v>
      </c>
      <c r="J46" s="66" t="s">
        <v>160</v>
      </c>
      <c r="K46" s="72" t="s">
        <v>98</v>
      </c>
      <c r="L46" s="72" t="s">
        <v>98</v>
      </c>
      <c r="M46" s="68" t="s">
        <v>74</v>
      </c>
      <c r="N46" s="70" t="s">
        <v>235</v>
      </c>
      <c r="O46" s="73">
        <v>45126</v>
      </c>
      <c r="P46" s="74">
        <v>1</v>
      </c>
    </row>
    <row r="47" spans="2:16" ht="122.25" customHeight="1" x14ac:dyDescent="0.25">
      <c r="B47" s="79">
        <v>43</v>
      </c>
      <c r="C47" s="67" t="s">
        <v>69</v>
      </c>
      <c r="D47" s="80" t="s">
        <v>161</v>
      </c>
      <c r="E47" s="69" t="s">
        <v>175</v>
      </c>
      <c r="F47" s="51" t="s">
        <v>266</v>
      </c>
      <c r="G47" s="137" t="s">
        <v>175</v>
      </c>
      <c r="H47" s="138" t="s">
        <v>175</v>
      </c>
      <c r="I47" s="84" t="s">
        <v>176</v>
      </c>
      <c r="J47" s="66" t="s">
        <v>160</v>
      </c>
      <c r="K47" s="72" t="s">
        <v>98</v>
      </c>
      <c r="L47" s="72" t="s">
        <v>98</v>
      </c>
      <c r="M47" s="68" t="s">
        <v>74</v>
      </c>
      <c r="N47" s="70" t="s">
        <v>235</v>
      </c>
      <c r="O47" s="73">
        <v>45126</v>
      </c>
      <c r="P47" s="74">
        <v>1</v>
      </c>
    </row>
    <row r="48" spans="2:16" ht="128.25" customHeight="1" x14ac:dyDescent="0.25">
      <c r="B48" s="81">
        <v>44</v>
      </c>
      <c r="C48" s="67" t="s">
        <v>69</v>
      </c>
      <c r="D48" s="80" t="s">
        <v>161</v>
      </c>
      <c r="E48" s="69" t="s">
        <v>177</v>
      </c>
      <c r="F48" s="51" t="s">
        <v>267</v>
      </c>
      <c r="G48" s="137" t="s">
        <v>177</v>
      </c>
      <c r="H48" s="138" t="s">
        <v>177</v>
      </c>
      <c r="I48" s="84" t="s">
        <v>176</v>
      </c>
      <c r="J48" s="66" t="s">
        <v>160</v>
      </c>
      <c r="K48" s="72" t="s">
        <v>98</v>
      </c>
      <c r="L48" s="72" t="s">
        <v>98</v>
      </c>
      <c r="M48" s="68" t="s">
        <v>74</v>
      </c>
      <c r="N48" s="70" t="s">
        <v>235</v>
      </c>
      <c r="O48" s="73">
        <v>45126</v>
      </c>
      <c r="P48" s="74">
        <v>1</v>
      </c>
    </row>
    <row r="49" spans="2:16" ht="64.5" customHeight="1" x14ac:dyDescent="0.25">
      <c r="B49" s="79">
        <v>45</v>
      </c>
      <c r="C49" s="67" t="s">
        <v>69</v>
      </c>
      <c r="D49" s="80" t="s">
        <v>178</v>
      </c>
      <c r="E49" s="69" t="s">
        <v>179</v>
      </c>
      <c r="F49" s="51" t="s">
        <v>268</v>
      </c>
      <c r="G49" s="137" t="s">
        <v>179</v>
      </c>
      <c r="H49" s="138" t="s">
        <v>179</v>
      </c>
      <c r="I49" s="84" t="s">
        <v>121</v>
      </c>
      <c r="J49" s="66" t="s">
        <v>180</v>
      </c>
      <c r="K49" s="72" t="s">
        <v>57</v>
      </c>
      <c r="L49" s="72" t="s">
        <v>57</v>
      </c>
      <c r="M49" s="68" t="s">
        <v>74</v>
      </c>
      <c r="N49" s="70" t="s">
        <v>235</v>
      </c>
      <c r="O49" s="73">
        <v>45126</v>
      </c>
      <c r="P49" s="74">
        <v>1</v>
      </c>
    </row>
    <row r="50" spans="2:16" ht="64.5" customHeight="1" x14ac:dyDescent="0.25">
      <c r="B50" s="81">
        <v>46</v>
      </c>
      <c r="C50" s="67" t="s">
        <v>69</v>
      </c>
      <c r="D50" s="80" t="s">
        <v>181</v>
      </c>
      <c r="E50" s="69" t="s">
        <v>182</v>
      </c>
      <c r="F50" s="51" t="s">
        <v>275</v>
      </c>
      <c r="G50" s="137" t="s">
        <v>182</v>
      </c>
      <c r="H50" s="138" t="s">
        <v>182</v>
      </c>
      <c r="I50" s="84" t="s">
        <v>183</v>
      </c>
      <c r="J50" s="66" t="s">
        <v>184</v>
      </c>
      <c r="K50" s="72" t="s">
        <v>98</v>
      </c>
      <c r="L50" s="72" t="s">
        <v>57</v>
      </c>
      <c r="M50" s="68" t="s">
        <v>74</v>
      </c>
      <c r="N50" s="70" t="s">
        <v>235</v>
      </c>
      <c r="O50" s="73">
        <v>45126</v>
      </c>
      <c r="P50" s="74">
        <v>1</v>
      </c>
    </row>
    <row r="51" spans="2:16" ht="64.5" customHeight="1" x14ac:dyDescent="0.25">
      <c r="B51" s="79">
        <v>47</v>
      </c>
      <c r="C51" s="67" t="s">
        <v>69</v>
      </c>
      <c r="D51" s="80" t="s">
        <v>185</v>
      </c>
      <c r="E51" s="69" t="s">
        <v>186</v>
      </c>
      <c r="F51" s="51" t="s">
        <v>276</v>
      </c>
      <c r="G51" s="137" t="s">
        <v>186</v>
      </c>
      <c r="H51" s="138" t="s">
        <v>186</v>
      </c>
      <c r="I51" s="84" t="s">
        <v>187</v>
      </c>
      <c r="J51" s="66" t="s">
        <v>188</v>
      </c>
      <c r="K51" s="72" t="s">
        <v>98</v>
      </c>
      <c r="L51" s="72" t="s">
        <v>98</v>
      </c>
      <c r="M51" s="68" t="s">
        <v>74</v>
      </c>
      <c r="N51" s="70" t="s">
        <v>235</v>
      </c>
      <c r="O51" s="73">
        <v>45126</v>
      </c>
      <c r="P51" s="74">
        <v>1</v>
      </c>
    </row>
    <row r="52" spans="2:16" ht="144" customHeight="1" x14ac:dyDescent="0.25">
      <c r="B52" s="81">
        <v>48</v>
      </c>
      <c r="C52" s="67" t="s">
        <v>69</v>
      </c>
      <c r="D52" s="80" t="s">
        <v>189</v>
      </c>
      <c r="E52" s="69" t="s">
        <v>190</v>
      </c>
      <c r="F52" s="51" t="s">
        <v>277</v>
      </c>
      <c r="G52" s="137" t="s">
        <v>190</v>
      </c>
      <c r="H52" s="138" t="s">
        <v>190</v>
      </c>
      <c r="I52" s="84" t="s">
        <v>191</v>
      </c>
      <c r="J52" s="66" t="s">
        <v>192</v>
      </c>
      <c r="K52" s="72" t="s">
        <v>98</v>
      </c>
      <c r="L52" s="72" t="s">
        <v>98</v>
      </c>
      <c r="M52" s="68" t="s">
        <v>74</v>
      </c>
      <c r="N52" s="70" t="s">
        <v>235</v>
      </c>
      <c r="O52" s="73">
        <v>45126</v>
      </c>
      <c r="P52" s="74">
        <v>1</v>
      </c>
    </row>
    <row r="53" spans="2:16" ht="108" customHeight="1" x14ac:dyDescent="0.25">
      <c r="B53" s="79">
        <v>49</v>
      </c>
      <c r="C53" s="67" t="s">
        <v>69</v>
      </c>
      <c r="D53" s="80" t="s">
        <v>193</v>
      </c>
      <c r="E53" s="69" t="s">
        <v>194</v>
      </c>
      <c r="F53" s="51" t="s">
        <v>278</v>
      </c>
      <c r="G53" s="137" t="s">
        <v>194</v>
      </c>
      <c r="H53" s="138" t="s">
        <v>194</v>
      </c>
      <c r="I53" s="84" t="s">
        <v>195</v>
      </c>
      <c r="J53" s="66" t="s">
        <v>196</v>
      </c>
      <c r="K53" s="72" t="s">
        <v>98</v>
      </c>
      <c r="L53" s="72" t="s">
        <v>98</v>
      </c>
      <c r="M53" s="68" t="s">
        <v>74</v>
      </c>
      <c r="N53" s="70" t="s">
        <v>235</v>
      </c>
      <c r="O53" s="73">
        <v>45126</v>
      </c>
      <c r="P53" s="74">
        <v>1</v>
      </c>
    </row>
    <row r="54" spans="2:16" ht="126" customHeight="1" x14ac:dyDescent="0.25">
      <c r="B54" s="81">
        <v>50</v>
      </c>
      <c r="C54" s="67" t="s">
        <v>69</v>
      </c>
      <c r="D54" s="80" t="s">
        <v>193</v>
      </c>
      <c r="E54" s="69" t="s">
        <v>197</v>
      </c>
      <c r="F54" s="51" t="s">
        <v>278</v>
      </c>
      <c r="G54" s="137" t="s">
        <v>197</v>
      </c>
      <c r="H54" s="138" t="s">
        <v>197</v>
      </c>
      <c r="I54" s="84" t="s">
        <v>195</v>
      </c>
      <c r="J54" s="66" t="s">
        <v>196</v>
      </c>
      <c r="K54" s="72" t="s">
        <v>98</v>
      </c>
      <c r="L54" s="72" t="s">
        <v>98</v>
      </c>
      <c r="M54" s="68" t="s">
        <v>74</v>
      </c>
      <c r="N54" s="70" t="s">
        <v>235</v>
      </c>
      <c r="O54" s="73">
        <v>45126</v>
      </c>
      <c r="P54" s="74">
        <v>1</v>
      </c>
    </row>
    <row r="55" spans="2:16" ht="138" customHeight="1" x14ac:dyDescent="0.25">
      <c r="B55" s="79">
        <v>51</v>
      </c>
      <c r="C55" s="67" t="s">
        <v>69</v>
      </c>
      <c r="D55" s="80" t="s">
        <v>198</v>
      </c>
      <c r="E55" s="69" t="s">
        <v>199</v>
      </c>
      <c r="F55" s="51" t="s">
        <v>279</v>
      </c>
      <c r="G55" s="137" t="s">
        <v>199</v>
      </c>
      <c r="H55" s="138" t="s">
        <v>199</v>
      </c>
      <c r="I55" s="84" t="s">
        <v>200</v>
      </c>
      <c r="J55" s="66" t="s">
        <v>196</v>
      </c>
      <c r="K55" s="72" t="s">
        <v>98</v>
      </c>
      <c r="L55" s="72" t="s">
        <v>98</v>
      </c>
      <c r="M55" s="68" t="s">
        <v>74</v>
      </c>
      <c r="N55" s="70" t="s">
        <v>235</v>
      </c>
      <c r="O55" s="73">
        <v>45126</v>
      </c>
      <c r="P55" s="74">
        <v>1</v>
      </c>
    </row>
    <row r="56" spans="2:16" ht="135" customHeight="1" x14ac:dyDescent="0.25">
      <c r="B56" s="81">
        <v>52</v>
      </c>
      <c r="C56" s="67" t="s">
        <v>69</v>
      </c>
      <c r="D56" s="80" t="s">
        <v>201</v>
      </c>
      <c r="E56" s="69" t="s">
        <v>202</v>
      </c>
      <c r="F56" s="51" t="s">
        <v>280</v>
      </c>
      <c r="G56" s="137" t="s">
        <v>202</v>
      </c>
      <c r="H56" s="138" t="s">
        <v>202</v>
      </c>
      <c r="I56" s="84" t="s">
        <v>203</v>
      </c>
      <c r="J56" s="66" t="s">
        <v>204</v>
      </c>
      <c r="K56" s="72" t="s">
        <v>98</v>
      </c>
      <c r="L56" s="72" t="s">
        <v>98</v>
      </c>
      <c r="M56" s="68" t="s">
        <v>74</v>
      </c>
      <c r="N56" s="70" t="s">
        <v>235</v>
      </c>
      <c r="O56" s="73">
        <v>45126</v>
      </c>
      <c r="P56" s="74">
        <v>1</v>
      </c>
    </row>
    <row r="57" spans="2:16" ht="64.5" customHeight="1" x14ac:dyDescent="0.25">
      <c r="B57" s="79">
        <v>53</v>
      </c>
      <c r="C57" s="67" t="s">
        <v>69</v>
      </c>
      <c r="D57" s="80" t="s">
        <v>205</v>
      </c>
      <c r="E57" s="69" t="s">
        <v>206</v>
      </c>
      <c r="F57" s="51" t="s">
        <v>281</v>
      </c>
      <c r="G57" s="137" t="s">
        <v>206</v>
      </c>
      <c r="H57" s="138" t="s">
        <v>206</v>
      </c>
      <c r="I57" s="84" t="s">
        <v>207</v>
      </c>
      <c r="J57" s="66" t="s">
        <v>208</v>
      </c>
      <c r="K57" s="72" t="s">
        <v>57</v>
      </c>
      <c r="L57" s="72" t="s">
        <v>57</v>
      </c>
      <c r="M57" s="68" t="s">
        <v>74</v>
      </c>
      <c r="N57" s="70" t="s">
        <v>235</v>
      </c>
      <c r="O57" s="73">
        <v>45126</v>
      </c>
      <c r="P57" s="74">
        <v>1</v>
      </c>
    </row>
    <row r="58" spans="2:16" ht="64.5" customHeight="1" x14ac:dyDescent="0.25">
      <c r="B58" s="81">
        <v>54</v>
      </c>
      <c r="C58" s="67" t="s">
        <v>69</v>
      </c>
      <c r="D58" s="80" t="s">
        <v>209</v>
      </c>
      <c r="E58" s="69" t="s">
        <v>210</v>
      </c>
      <c r="F58" s="51" t="s">
        <v>282</v>
      </c>
      <c r="G58" s="137" t="s">
        <v>210</v>
      </c>
      <c r="H58" s="138" t="s">
        <v>210</v>
      </c>
      <c r="I58" s="84" t="s">
        <v>211</v>
      </c>
      <c r="J58" s="66" t="s">
        <v>212</v>
      </c>
      <c r="K58" s="72" t="s">
        <v>98</v>
      </c>
      <c r="L58" s="72" t="s">
        <v>98</v>
      </c>
      <c r="M58" s="68" t="s">
        <v>74</v>
      </c>
      <c r="N58" s="70" t="s">
        <v>235</v>
      </c>
      <c r="O58" s="73">
        <v>45126</v>
      </c>
      <c r="P58" s="74">
        <v>1</v>
      </c>
    </row>
    <row r="59" spans="2:16" ht="64.5" customHeight="1" x14ac:dyDescent="0.25">
      <c r="B59" s="79">
        <v>55</v>
      </c>
      <c r="C59" s="67" t="s">
        <v>69</v>
      </c>
      <c r="D59" s="80" t="s">
        <v>213</v>
      </c>
      <c r="E59" s="69" t="s">
        <v>214</v>
      </c>
      <c r="F59" s="51" t="s">
        <v>283</v>
      </c>
      <c r="G59" s="137" t="s">
        <v>214</v>
      </c>
      <c r="H59" s="138" t="s">
        <v>214</v>
      </c>
      <c r="I59" s="84" t="s">
        <v>207</v>
      </c>
      <c r="J59" s="66" t="s">
        <v>208</v>
      </c>
      <c r="K59" s="72" t="s">
        <v>57</v>
      </c>
      <c r="L59" s="72" t="s">
        <v>57</v>
      </c>
      <c r="M59" s="68" t="s">
        <v>74</v>
      </c>
      <c r="N59" s="70" t="s">
        <v>235</v>
      </c>
      <c r="O59" s="73">
        <v>45126</v>
      </c>
      <c r="P59" s="74">
        <v>1</v>
      </c>
    </row>
    <row r="60" spans="2:16" ht="120" customHeight="1" x14ac:dyDescent="0.25">
      <c r="B60" s="81">
        <v>56</v>
      </c>
      <c r="C60" s="67" t="s">
        <v>69</v>
      </c>
      <c r="D60" s="80" t="s">
        <v>215</v>
      </c>
      <c r="E60" s="69" t="s">
        <v>216</v>
      </c>
      <c r="F60" s="51" t="s">
        <v>284</v>
      </c>
      <c r="G60" s="137" t="s">
        <v>216</v>
      </c>
      <c r="H60" s="138" t="s">
        <v>216</v>
      </c>
      <c r="I60" s="84" t="s">
        <v>217</v>
      </c>
      <c r="J60" s="66" t="s">
        <v>218</v>
      </c>
      <c r="K60" s="72" t="s">
        <v>98</v>
      </c>
      <c r="L60" s="72" t="s">
        <v>98</v>
      </c>
      <c r="M60" s="68" t="s">
        <v>74</v>
      </c>
      <c r="N60" s="70" t="s">
        <v>235</v>
      </c>
      <c r="O60" s="73">
        <v>45126</v>
      </c>
      <c r="P60" s="74">
        <v>1</v>
      </c>
    </row>
    <row r="61" spans="2:16" ht="64.5" customHeight="1" x14ac:dyDescent="0.25">
      <c r="B61" s="79">
        <v>57</v>
      </c>
      <c r="C61" s="67" t="s">
        <v>69</v>
      </c>
      <c r="D61" s="80" t="s">
        <v>215</v>
      </c>
      <c r="E61" s="69" t="s">
        <v>219</v>
      </c>
      <c r="F61" s="41" t="s">
        <v>220</v>
      </c>
      <c r="G61" s="137" t="s">
        <v>219</v>
      </c>
      <c r="H61" s="138" t="s">
        <v>219</v>
      </c>
      <c r="I61" s="84" t="s">
        <v>221</v>
      </c>
      <c r="J61" s="66" t="s">
        <v>222</v>
      </c>
      <c r="K61" s="72" t="s">
        <v>98</v>
      </c>
      <c r="L61" s="72" t="s">
        <v>98</v>
      </c>
      <c r="M61" s="68" t="s">
        <v>74</v>
      </c>
      <c r="N61" s="70" t="s">
        <v>235</v>
      </c>
      <c r="O61" s="73">
        <v>45126</v>
      </c>
      <c r="P61" s="74">
        <v>1</v>
      </c>
    </row>
    <row r="62" spans="2:16" ht="104.25" customHeight="1" x14ac:dyDescent="0.25">
      <c r="B62" s="81">
        <v>58</v>
      </c>
      <c r="C62" s="67" t="s">
        <v>69</v>
      </c>
      <c r="D62" s="80" t="s">
        <v>223</v>
      </c>
      <c r="E62" s="69" t="s">
        <v>224</v>
      </c>
      <c r="F62" s="51" t="s">
        <v>285</v>
      </c>
      <c r="G62" s="137" t="s">
        <v>224</v>
      </c>
      <c r="H62" s="138" t="s">
        <v>224</v>
      </c>
      <c r="I62" s="84" t="s">
        <v>225</v>
      </c>
      <c r="J62" s="66" t="s">
        <v>226</v>
      </c>
      <c r="K62" s="72" t="s">
        <v>98</v>
      </c>
      <c r="L62" s="72" t="s">
        <v>98</v>
      </c>
      <c r="M62" s="68" t="s">
        <v>74</v>
      </c>
      <c r="N62" s="70" t="s">
        <v>235</v>
      </c>
      <c r="O62" s="73">
        <v>45126</v>
      </c>
      <c r="P62" s="74">
        <v>1</v>
      </c>
    </row>
    <row r="63" spans="2:16" ht="96" customHeight="1" x14ac:dyDescent="0.25">
      <c r="B63" s="79">
        <v>59</v>
      </c>
      <c r="C63" s="71" t="s">
        <v>69</v>
      </c>
      <c r="D63" s="80" t="s">
        <v>227</v>
      </c>
      <c r="E63" s="69" t="s">
        <v>228</v>
      </c>
      <c r="F63" s="51" t="s">
        <v>286</v>
      </c>
      <c r="G63" s="137" t="s">
        <v>228</v>
      </c>
      <c r="H63" s="138" t="s">
        <v>228</v>
      </c>
      <c r="I63" s="84" t="s">
        <v>225</v>
      </c>
      <c r="J63" s="66" t="s">
        <v>226</v>
      </c>
      <c r="K63" s="72" t="s">
        <v>57</v>
      </c>
      <c r="L63" s="72" t="s">
        <v>297</v>
      </c>
      <c r="M63" s="68" t="s">
        <v>74</v>
      </c>
      <c r="N63" s="70" t="s">
        <v>235</v>
      </c>
      <c r="O63" s="73">
        <v>45126</v>
      </c>
      <c r="P63" s="74">
        <v>1</v>
      </c>
    </row>
    <row r="64" spans="2:16" ht="64.5" customHeight="1" x14ac:dyDescent="0.25">
      <c r="B64" s="81">
        <v>60</v>
      </c>
      <c r="C64" s="71" t="s">
        <v>69</v>
      </c>
      <c r="D64" s="80" t="s">
        <v>149</v>
      </c>
      <c r="E64" s="69" t="s">
        <v>229</v>
      </c>
      <c r="F64" s="51" t="s">
        <v>287</v>
      </c>
      <c r="G64" s="137" t="s">
        <v>229</v>
      </c>
      <c r="H64" s="138" t="s">
        <v>229</v>
      </c>
      <c r="I64" s="84" t="s">
        <v>230</v>
      </c>
      <c r="J64" s="66" t="s">
        <v>231</v>
      </c>
      <c r="K64" s="72" t="s">
        <v>98</v>
      </c>
      <c r="L64" s="72" t="s">
        <v>36</v>
      </c>
      <c r="M64" s="68" t="s">
        <v>74</v>
      </c>
      <c r="N64" s="70" t="s">
        <v>235</v>
      </c>
      <c r="O64" s="73">
        <v>45126</v>
      </c>
      <c r="P64" s="74">
        <v>1</v>
      </c>
    </row>
    <row r="65" spans="2:16" ht="64.5" customHeight="1" x14ac:dyDescent="0.25">
      <c r="B65" s="79">
        <v>61</v>
      </c>
      <c r="C65" s="71" t="s">
        <v>232</v>
      </c>
      <c r="D65" s="80" t="s">
        <v>70</v>
      </c>
      <c r="E65" s="69" t="s">
        <v>71</v>
      </c>
      <c r="F65" s="51" t="s">
        <v>288</v>
      </c>
      <c r="G65" s="137" t="s">
        <v>71</v>
      </c>
      <c r="H65" s="138" t="s">
        <v>71</v>
      </c>
      <c r="I65" s="84" t="s">
        <v>72</v>
      </c>
      <c r="J65" s="66" t="s">
        <v>73</v>
      </c>
      <c r="K65" s="72" t="s">
        <v>57</v>
      </c>
      <c r="L65" s="72" t="s">
        <v>57</v>
      </c>
      <c r="M65" s="68" t="s">
        <v>74</v>
      </c>
      <c r="N65" s="70" t="s">
        <v>235</v>
      </c>
      <c r="O65" s="73">
        <v>45126</v>
      </c>
      <c r="P65" s="74">
        <v>1</v>
      </c>
    </row>
    <row r="66" spans="2:16" ht="114" customHeight="1" x14ac:dyDescent="0.25">
      <c r="B66" s="81">
        <v>62</v>
      </c>
      <c r="C66" s="71" t="s">
        <v>232</v>
      </c>
      <c r="D66" s="80" t="s">
        <v>70</v>
      </c>
      <c r="E66" s="69" t="s">
        <v>75</v>
      </c>
      <c r="F66" s="51" t="s">
        <v>289</v>
      </c>
      <c r="G66" s="137" t="s">
        <v>75</v>
      </c>
      <c r="H66" s="138" t="s">
        <v>75</v>
      </c>
      <c r="I66" s="84" t="s">
        <v>72</v>
      </c>
      <c r="J66" s="66" t="s">
        <v>73</v>
      </c>
      <c r="K66" s="72" t="s">
        <v>57</v>
      </c>
      <c r="L66" s="72" t="s">
        <v>57</v>
      </c>
      <c r="M66" s="68" t="s">
        <v>74</v>
      </c>
      <c r="N66" s="70" t="s">
        <v>235</v>
      </c>
      <c r="O66" s="73">
        <v>45126</v>
      </c>
      <c r="P66" s="74">
        <v>1</v>
      </c>
    </row>
    <row r="67" spans="2:16" ht="64.5" customHeight="1" x14ac:dyDescent="0.25">
      <c r="B67" s="79">
        <v>63</v>
      </c>
      <c r="C67" s="71" t="s">
        <v>232</v>
      </c>
      <c r="D67" s="80" t="s">
        <v>70</v>
      </c>
      <c r="E67" s="69" t="s">
        <v>95</v>
      </c>
      <c r="F67" s="51" t="s">
        <v>290</v>
      </c>
      <c r="G67" s="137" t="s">
        <v>95</v>
      </c>
      <c r="H67" s="138" t="s">
        <v>95</v>
      </c>
      <c r="I67" s="84" t="s">
        <v>96</v>
      </c>
      <c r="J67" s="66" t="s">
        <v>97</v>
      </c>
      <c r="K67" s="72" t="s">
        <v>98</v>
      </c>
      <c r="L67" s="72" t="s">
        <v>98</v>
      </c>
      <c r="M67" s="68" t="s">
        <v>74</v>
      </c>
      <c r="N67" s="70" t="s">
        <v>235</v>
      </c>
      <c r="O67" s="73">
        <v>45126</v>
      </c>
      <c r="P67" s="74">
        <v>1</v>
      </c>
    </row>
    <row r="68" spans="2:16" ht="101.25" customHeight="1" x14ac:dyDescent="0.25">
      <c r="B68" s="81">
        <v>64</v>
      </c>
      <c r="C68" s="67" t="s">
        <v>232</v>
      </c>
      <c r="D68" s="80" t="s">
        <v>149</v>
      </c>
      <c r="E68" s="69" t="s">
        <v>233</v>
      </c>
      <c r="F68" s="51" t="s">
        <v>291</v>
      </c>
      <c r="G68" s="137" t="s">
        <v>233</v>
      </c>
      <c r="H68" s="138" t="s">
        <v>233</v>
      </c>
      <c r="I68" s="84" t="s">
        <v>151</v>
      </c>
      <c r="J68" s="66" t="s">
        <v>152</v>
      </c>
      <c r="K68" s="72" t="s">
        <v>57</v>
      </c>
      <c r="L68" s="72" t="s">
        <v>57</v>
      </c>
      <c r="M68" s="68" t="s">
        <v>74</v>
      </c>
      <c r="N68" s="70" t="s">
        <v>235</v>
      </c>
      <c r="O68" s="73">
        <v>45126</v>
      </c>
      <c r="P68" s="74">
        <v>1</v>
      </c>
    </row>
    <row r="69" spans="2:16" ht="64.5" customHeight="1" x14ac:dyDescent="0.25">
      <c r="B69" s="79">
        <v>65</v>
      </c>
      <c r="C69" s="67" t="s">
        <v>232</v>
      </c>
      <c r="D69" s="80" t="s">
        <v>209</v>
      </c>
      <c r="E69" s="69" t="s">
        <v>234</v>
      </c>
      <c r="F69" s="51" t="s">
        <v>282</v>
      </c>
      <c r="G69" s="137" t="s">
        <v>234</v>
      </c>
      <c r="H69" s="138" t="s">
        <v>234</v>
      </c>
      <c r="I69" s="84" t="s">
        <v>211</v>
      </c>
      <c r="J69" s="66" t="s">
        <v>212</v>
      </c>
      <c r="K69" s="72" t="s">
        <v>98</v>
      </c>
      <c r="L69" s="72" t="s">
        <v>98</v>
      </c>
      <c r="M69" s="68" t="s">
        <v>74</v>
      </c>
      <c r="N69" s="70" t="s">
        <v>235</v>
      </c>
      <c r="O69" s="73">
        <v>45126</v>
      </c>
      <c r="P69" s="74">
        <v>1</v>
      </c>
    </row>
  </sheetData>
  <mergeCells count="67">
    <mergeCell ref="G4:H4"/>
    <mergeCell ref="B2:P2"/>
    <mergeCell ref="G5:H5"/>
    <mergeCell ref="G6:H6"/>
    <mergeCell ref="G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8:H68"/>
    <mergeCell ref="G69:H69"/>
    <mergeCell ref="G63:H63"/>
    <mergeCell ref="G64:H64"/>
    <mergeCell ref="G65:H65"/>
    <mergeCell ref="G66:H66"/>
    <mergeCell ref="G67:H67"/>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E6258-B316-4E48-9A1E-73245184F575}">
  <dimension ref="B1:J15"/>
  <sheetViews>
    <sheetView tabSelected="1" workbookViewId="0">
      <selection activeCell="H3" sqref="H3"/>
    </sheetView>
  </sheetViews>
  <sheetFormatPr defaultRowHeight="15" x14ac:dyDescent="0.25"/>
  <cols>
    <col min="1" max="1" width="9.140625" style="40"/>
    <col min="2" max="2" width="15.5703125" style="40" bestFit="1" customWidth="1"/>
    <col min="3" max="6" width="9.140625" style="40"/>
    <col min="7" max="7" width="20.42578125" style="40" bestFit="1" customWidth="1"/>
    <col min="8" max="16384" width="9.140625" style="40"/>
  </cols>
  <sheetData>
    <row r="1" spans="2:10" x14ac:dyDescent="0.25">
      <c r="B1" s="60" t="s">
        <v>44</v>
      </c>
      <c r="D1" s="145" t="s">
        <v>45</v>
      </c>
      <c r="E1" s="145"/>
    </row>
    <row r="2" spans="2:10" x14ac:dyDescent="0.25">
      <c r="B2" s="40" t="s">
        <v>23</v>
      </c>
      <c r="D2" s="51" t="s">
        <v>30</v>
      </c>
      <c r="E2" s="51">
        <v>32</v>
      </c>
      <c r="G2" s="40" t="s">
        <v>28</v>
      </c>
      <c r="H2" s="40" t="s">
        <v>33</v>
      </c>
      <c r="I2" s="40" t="s">
        <v>35</v>
      </c>
      <c r="J2" s="40" t="s">
        <v>36</v>
      </c>
    </row>
    <row r="3" spans="2:10" x14ac:dyDescent="0.25">
      <c r="B3" s="40" t="s">
        <v>24</v>
      </c>
      <c r="D3" s="51" t="s">
        <v>31</v>
      </c>
      <c r="E3" s="51">
        <v>0</v>
      </c>
      <c r="G3" s="146" t="s">
        <v>292</v>
      </c>
      <c r="H3" s="40">
        <v>0</v>
      </c>
      <c r="I3" s="40">
        <v>21</v>
      </c>
      <c r="J3" s="40">
        <v>9</v>
      </c>
    </row>
    <row r="4" spans="2:10" ht="25.5" x14ac:dyDescent="0.25">
      <c r="B4" s="40" t="s">
        <v>25</v>
      </c>
      <c r="D4" s="51" t="s">
        <v>39</v>
      </c>
      <c r="E4" s="51">
        <v>0</v>
      </c>
      <c r="G4" s="146" t="s">
        <v>293</v>
      </c>
      <c r="H4" s="40">
        <v>0</v>
      </c>
      <c r="I4" s="40">
        <v>0</v>
      </c>
      <c r="J4" s="40">
        <v>2</v>
      </c>
    </row>
    <row r="5" spans="2:10" x14ac:dyDescent="0.25">
      <c r="D5" s="52" t="s">
        <v>55</v>
      </c>
      <c r="E5" s="52">
        <v>0</v>
      </c>
      <c r="G5" s="146" t="s">
        <v>295</v>
      </c>
      <c r="H5" s="40">
        <v>0</v>
      </c>
      <c r="I5" s="40">
        <v>25</v>
      </c>
      <c r="J5" s="40">
        <v>35</v>
      </c>
    </row>
    <row r="6" spans="2:10" x14ac:dyDescent="0.25">
      <c r="B6" s="60" t="s">
        <v>56</v>
      </c>
      <c r="G6" s="146" t="s">
        <v>296</v>
      </c>
      <c r="I6" s="40">
        <v>3</v>
      </c>
      <c r="J6" s="40">
        <v>2</v>
      </c>
    </row>
    <row r="7" spans="2:10" x14ac:dyDescent="0.25">
      <c r="B7" s="40" t="s">
        <v>35</v>
      </c>
    </row>
    <row r="8" spans="2:10" x14ac:dyDescent="0.25">
      <c r="B8" s="40" t="s">
        <v>36</v>
      </c>
    </row>
    <row r="9" spans="2:10" x14ac:dyDescent="0.25">
      <c r="B9" s="40" t="s">
        <v>57</v>
      </c>
    </row>
    <row r="11" spans="2:10" x14ac:dyDescent="0.25">
      <c r="B11" s="60" t="s">
        <v>49</v>
      </c>
    </row>
    <row r="12" spans="2:10" x14ac:dyDescent="0.25">
      <c r="B12" s="40" t="s">
        <v>33</v>
      </c>
    </row>
    <row r="13" spans="2:10" x14ac:dyDescent="0.25">
      <c r="B13" s="40" t="s">
        <v>35</v>
      </c>
    </row>
    <row r="14" spans="2:10" x14ac:dyDescent="0.25">
      <c r="B14" s="40" t="s">
        <v>36</v>
      </c>
    </row>
    <row r="15" spans="2:10" x14ac:dyDescent="0.25">
      <c r="B15" s="40" t="s">
        <v>57</v>
      </c>
    </row>
  </sheetData>
  <mergeCells count="1">
    <mergeCell ref="D1:E1"/>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X X c o U 4 c g v y S k A A A A 9 Q A A A B I A H A B D b 2 5 m a W c v U G F j a 2 F n Z S 5 4 b W w g o h g A K K A U A A A A A A A A A A A A A A A A A A A A A A A A A A A A h Y + x D o I w G I R f h X S n r d U Y J D 9 l c J X E h G h c m 1 K h E Y q h x f J u D j 6 S r y B G U T f H + + 4 u u b t f b 5 A O T R 1 c V G d 1 a x I 0 w x Q F y s i 2 0 K Z M U O + O Y Y R S D l s h T 6 J U w R g 2 N h 6 s T l D l 3 D k m x H u P / R y 3 X U k Y p T N y y D a 5 r F Q j Q m 2 s E 0 Y q 9 G k V / 1 u I w / 4 1 h j O 8 W u J o w T A F M j H I t P n 6 b J z 7 d H 8 g r P v a 9 Z 3 i y o S 7 H M g k g b w v 8 A d Q S w M E F A A C A A g A X X c o 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1 3 K F M o i k e 4 D g A A A B E A A A A T A B w A R m 9 y b X V s Y X M v U 2 V j d G l v b j E u b S C i G A A o o B Q A A A A A A A A A A A A A A A A A A A A A A A A A A A A r T k 0 u y c z P U w i G 0 I b W A F B L A Q I t A B Q A A g A I A F 1 3 K F O H I L 8 k p A A A A P U A A A A S A A A A A A A A A A A A A A A A A A A A A A B D b 2 5 m a W c v U G F j a 2 F n Z S 5 4 b W x Q S w E C L Q A U A A I A C A B d d y h T D 8 r p q 6 Q A A A D p A A A A E w A A A A A A A A A A A A A A A A D w A A A A W 0 N v b n R l b n R f V H l w Z X N d L n h t b F B L A Q I t A B Q A A g A I A F 1 3 K F M 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1 J R P v 6 3 N I S Y p p N T s e 9 L M l A A A A A A I A A A A A A B B m A A A A A Q A A I A A A A M K Z 9 W 0 N z v A j T R 6 + F N h j q / b q f O j 5 u 5 B O g + a X w 3 v y J y u y A A A A A A 6 A A A A A A g A A I A A A A J o A P Z k Q S w H E i m j H t 1 S X f + 1 S p I 0 k F + Y D w z h k 1 A 5 v U b H y U A A A A M c x O h u O o L Y y X q t 6 j R F V j 6 I f b x d K c t I 5 O r 9 f G r E Y Y Y 2 0 5 G F T u I G w u G G k I 1 V b n q t R v y E Y L q 6 a p Z d c P q 5 X B t Z N K 0 R 3 j 0 o B P J 7 P g h P C r h H J l I h i Q A A A A I F H O H 7 h I 1 L O O B 4 n o 0 C n V i m Q / z I X Q s s s I j E R p U n q / E R y a w U J v A 4 r I h l X R M p F s B d C l 5 3 K W U 0 v 3 7 u u d I q B 6 x h S W b c = < / D a t a M a s h u p > 
</file>

<file path=customXml/item2.xml><?xml version="1.0" encoding="utf-8"?>
<ct:contentTypeSchema xmlns:ct="http://schemas.microsoft.com/office/2006/metadata/contentType" xmlns:ma="http://schemas.microsoft.com/office/2006/metadata/properties/metaAttributes" ct:_="" ma:_="" ma:contentTypeName="Tài liệu" ma:contentTypeID="0x010100F41E288777E8F14DBACC33D3D9D98D78" ma:contentTypeVersion="11" ma:contentTypeDescription="Tạo tài liệu mới." ma:contentTypeScope="" ma:versionID="10b2adb33d14403c4b05e0b2e70e4a6e">
  <xsd:schema xmlns:xsd="http://www.w3.org/2001/XMLSchema" xmlns:xs="http://www.w3.org/2001/XMLSchema" xmlns:p="http://schemas.microsoft.com/office/2006/metadata/properties" xmlns:ns2="e4645e3c-ba0b-4845-96d5-bf98efb708b6" targetNamespace="http://schemas.microsoft.com/office/2006/metadata/properties" ma:root="true" ma:fieldsID="4cab7a749e67e314bc07c36040e9000f" ns2:_="">
    <xsd:import namespace="e4645e3c-ba0b-4845-96d5-bf98efb708b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645e3c-ba0b-4845-96d5-bf98efb708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Thẻ Hình ảnh" ma:readOnly="false" ma:fieldId="{5cf76f15-5ced-4ddc-b409-7134ff3c332f}" ma:taxonomyMulti="true" ma:sspId="a6e223da-9cd4-4054-9db2-46160edab5d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e4645e3c-ba0b-4845-96d5-bf98efb708b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02FB7E3-ADD2-44C2-94CD-171E29869009}">
  <ds:schemaRefs>
    <ds:schemaRef ds:uri="http://schemas.microsoft.com/DataMashup"/>
  </ds:schemaRefs>
</ds:datastoreItem>
</file>

<file path=customXml/itemProps2.xml><?xml version="1.0" encoding="utf-8"?>
<ds:datastoreItem xmlns:ds="http://schemas.openxmlformats.org/officeDocument/2006/customXml" ds:itemID="{66C0C0AB-9FDF-49C0-8B83-AD4B24BAA92A}"/>
</file>

<file path=customXml/itemProps3.xml><?xml version="1.0" encoding="utf-8"?>
<ds:datastoreItem xmlns:ds="http://schemas.openxmlformats.org/officeDocument/2006/customXml" ds:itemID="{B638E306-C655-4F4D-A0C3-AE4BD5B1B402}"/>
</file>

<file path=customXml/itemProps4.xml><?xml version="1.0" encoding="utf-8"?>
<ds:datastoreItem xmlns:ds="http://schemas.openxmlformats.org/officeDocument/2006/customXml" ds:itemID="{D47A8AA0-A501-4675-888B-C0E558D7F2E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0. Project Information</vt:lpstr>
      <vt:lpstr>1. Summary Report</vt:lpstr>
      <vt:lpstr>2. Defects Report</vt:lpstr>
      <vt:lpstr>Data 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2023-08-02T03:54:17Z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0x010100F41E288777E8F14DBACC33D3D9D98D78</vt:lpwstr>
  </property>
</Properties>
</file>