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3"/>
  <workbookPr filterPrivacy="1"/>
  <xr:revisionPtr revIDLastSave="0" documentId="13_ncr:1_{D850B687-508D-4C9A-88AC-9CABB42A5094}" xr6:coauthVersionLast="47" xr6:coauthVersionMax="47" xr10:uidLastSave="{00000000-0000-0000-0000-000000000000}"/>
  <bookViews>
    <workbookView xWindow="-120" yWindow="-120" windowWidth="38640" windowHeight="21120" firstSheet="4" activeTab="4" xr2:uid="{00000000-000D-0000-FFFF-FFFF00000000}"/>
  </bookViews>
  <sheets>
    <sheet name="Cover Page" sheetId="9" r:id="rId1"/>
    <sheet name="0. Project Information" sheetId="23" r:id="rId2"/>
    <sheet name="1. Summary Report" sheetId="21" r:id="rId3"/>
    <sheet name="2. Defects Report" sheetId="19" r:id="rId4"/>
    <sheet name="Data Range" sheetId="2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21" l="1"/>
  <c r="G11" i="21"/>
  <c r="C13" i="21"/>
  <c r="C14" i="21"/>
  <c r="G16" i="21"/>
  <c r="M22" i="21"/>
  <c r="M23" i="21"/>
  <c r="M24" i="21"/>
  <c r="M25" i="21"/>
  <c r="M26" i="21"/>
  <c r="M27" i="21"/>
  <c r="M28" i="21"/>
  <c r="M29" i="21"/>
  <c r="M30" i="21"/>
  <c r="M31" i="21"/>
  <c r="M32" i="21"/>
  <c r="M33" i="21"/>
  <c r="M34" i="21"/>
  <c r="M21" i="21"/>
  <c r="I22" i="21"/>
  <c r="I23" i="21"/>
  <c r="I24" i="21"/>
  <c r="I25" i="21"/>
  <c r="D26" i="21"/>
  <c r="I26" i="21" s="1"/>
  <c r="D27" i="21"/>
  <c r="I27" i="21" s="1"/>
  <c r="D28" i="21"/>
  <c r="I28" i="21" s="1"/>
  <c r="D29" i="21"/>
  <c r="I29" i="21" s="1"/>
  <c r="D30" i="21"/>
  <c r="I30" i="21" s="1"/>
  <c r="D31" i="21"/>
  <c r="I31" i="21" s="1"/>
  <c r="D32" i="21"/>
  <c r="I32" i="21" s="1"/>
  <c r="D33" i="21"/>
  <c r="I33" i="21" s="1"/>
  <c r="D34" i="21"/>
  <c r="I34" i="21" s="1"/>
  <c r="I21" i="21"/>
  <c r="G12"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8" authorId="0" shapeId="0" xr:uid="{65ACCD81-4D8E-40A0-A83F-361603DB0554}">
      <text>
        <r>
          <rPr>
            <b/>
            <sz val="10"/>
            <color indexed="81"/>
            <rFont val="Tahoma"/>
            <family val="2"/>
          </rPr>
          <t>Author:</t>
        </r>
        <r>
          <rPr>
            <sz val="10"/>
            <color indexed="81"/>
            <rFont val="Tahoma"/>
            <family val="2"/>
          </rPr>
          <t xml:space="preserve">
Liệt kê các chức năng hoặc chủ đề cần thực thi kiểm thử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890BB7AB-D136-4732-A87F-F76062F044CD}">
      <text>
        <r>
          <rPr>
            <b/>
            <sz val="10"/>
            <color indexed="81"/>
            <rFont val="Tahoma"/>
            <family val="2"/>
          </rPr>
          <t>Author:</t>
        </r>
        <r>
          <rPr>
            <sz val="10"/>
            <color indexed="81"/>
            <rFont val="Tahoma"/>
            <family val="2"/>
          </rPr>
          <t xml:space="preserve">
Liệt kê các chức năng hoặc chủ đề cần thực thi kiểm thử</t>
        </r>
      </text>
    </comment>
    <comment ref="F4" authorId="0" shapeId="0" xr:uid="{CD904738-E511-4AFB-A310-C21702E8526F}">
      <text>
        <r>
          <rPr>
            <b/>
            <sz val="10"/>
            <color indexed="81"/>
            <rFont val="Tahoma"/>
            <family val="2"/>
          </rPr>
          <t>Author:</t>
        </r>
        <r>
          <rPr>
            <sz val="10"/>
            <color indexed="81"/>
            <rFont val="Tahoma"/>
            <family val="2"/>
          </rPr>
          <t xml:space="preserve">
Mô tả các bước thực hiện dẫn đến lỗi xuất hiện.</t>
        </r>
      </text>
    </comment>
    <comment ref="G4" authorId="0" shapeId="0" xr:uid="{96BCE50E-EECC-4594-8A0A-F2B38044D17C}">
      <text>
        <r>
          <rPr>
            <b/>
            <sz val="10"/>
            <color indexed="81"/>
            <rFont val="Tahoma"/>
            <family val="2"/>
          </rPr>
          <t>Author:</t>
        </r>
        <r>
          <rPr>
            <sz val="10"/>
            <color indexed="81"/>
            <rFont val="Tahoma"/>
            <family val="2"/>
          </rPr>
          <t xml:space="preserve">
Hình ảnh minh chứng cho lỗi tìm thấy</t>
        </r>
      </text>
    </comment>
    <comment ref="I4" authorId="0" shapeId="0" xr:uid="{0B03B897-600E-4761-9335-4134363E327D}">
      <text>
        <r>
          <rPr>
            <b/>
            <sz val="10"/>
            <color indexed="81"/>
            <rFont val="Tahoma"/>
            <family val="2"/>
          </rPr>
          <t>Author:</t>
        </r>
        <r>
          <rPr>
            <sz val="10"/>
            <color indexed="81"/>
            <rFont val="Tahoma"/>
            <family val="2"/>
          </rPr>
          <t xml:space="preserve">
Kết quả mong đợi trả về từ phần mềm cho bước đã mô tả ở cột Step to Reproduce</t>
        </r>
      </text>
    </comment>
    <comment ref="J4" authorId="0" shapeId="0" xr:uid="{F6E1891C-21C9-45F1-95B7-F2CAFFFF7A2B}">
      <text>
        <r>
          <rPr>
            <b/>
            <sz val="10"/>
            <color indexed="81"/>
            <rFont val="Tahoma"/>
            <family val="2"/>
          </rPr>
          <t>Author:</t>
        </r>
        <r>
          <rPr>
            <sz val="10"/>
            <color indexed="81"/>
            <rFont val="Tahoma"/>
            <family val="2"/>
          </rPr>
          <t xml:space="preserve">
Kết quả thực tế quan sát được từ phần mềm tại bước thực hiện đã mô tả ở cột Step to Reproduce</t>
        </r>
      </text>
    </comment>
    <comment ref="K4" authorId="0" shapeId="0" xr:uid="{B7783831-5D12-49FD-B7E4-3667D258B74E}">
      <text>
        <r>
          <rPr>
            <b/>
            <sz val="10"/>
            <color indexed="81"/>
            <rFont val="Tahoma"/>
            <family val="2"/>
          </rPr>
          <t>Author:</t>
        </r>
        <r>
          <rPr>
            <sz val="10"/>
            <color indexed="81"/>
            <rFont val="Tahoma"/>
            <family val="2"/>
          </rPr>
          <t xml:space="preserve">
Thứ tự ưu tiên sửa lỗi</t>
        </r>
      </text>
    </comment>
    <comment ref="L4" authorId="0" shapeId="0" xr:uid="{AC9953CB-62F1-4EB8-90E6-DD540407020F}">
      <text>
        <r>
          <rPr>
            <b/>
            <sz val="10"/>
            <color indexed="81"/>
            <rFont val="Tahoma"/>
            <family val="2"/>
          </rPr>
          <t>Author:</t>
        </r>
        <r>
          <rPr>
            <sz val="10"/>
            <color indexed="81"/>
            <rFont val="Tahoma"/>
            <family val="2"/>
          </rPr>
          <t xml:space="preserve">
Mức độ ảnh hưởng của lỗi đối với phần mềm</t>
        </r>
      </text>
    </comment>
    <comment ref="N4" authorId="0" shapeId="0" xr:uid="{14E96E41-A344-4FDA-9E2D-08E2DB476B82}">
      <text>
        <r>
          <rPr>
            <b/>
            <sz val="10"/>
            <color indexed="81"/>
            <rFont val="Tahoma"/>
            <family val="2"/>
          </rPr>
          <t>Author:</t>
        </r>
        <r>
          <rPr>
            <sz val="10"/>
            <color indexed="81"/>
            <rFont val="Tahoma"/>
            <family val="2"/>
          </rPr>
          <t xml:space="preserve">
Họ tên của người đã tìm ra lỗi</t>
        </r>
      </text>
    </comment>
    <comment ref="O4" authorId="0" shapeId="0" xr:uid="{2D160DD9-C880-476A-B39F-08686F9C2187}">
      <text>
        <r>
          <rPr>
            <b/>
            <sz val="10"/>
            <color indexed="81"/>
            <rFont val="Tahoma"/>
            <family val="2"/>
          </rPr>
          <t>Author:</t>
        </r>
        <r>
          <rPr>
            <sz val="10"/>
            <color indexed="81"/>
            <rFont val="Tahoma"/>
            <family val="2"/>
          </rPr>
          <t xml:space="preserve">
Ngày phát hiện ra lỗi</t>
        </r>
      </text>
    </comment>
    <comment ref="P4" authorId="0" shapeId="0" xr:uid="{43E8B467-DE00-41D2-8AAE-764B918A0DCE}">
      <text>
        <r>
          <rPr>
            <b/>
            <sz val="10"/>
            <color indexed="81"/>
            <rFont val="Tahoma"/>
            <family val="2"/>
          </rPr>
          <t>Author:</t>
        </r>
        <r>
          <rPr>
            <sz val="10"/>
            <color indexed="81"/>
            <rFont val="Tahoma"/>
            <family val="2"/>
          </rPr>
          <t xml:space="preserve">
Phiên bản của phần mềm dùng để chạy kiểm thử</t>
        </r>
      </text>
    </comment>
  </commentList>
</comments>
</file>

<file path=xl/sharedStrings.xml><?xml version="1.0" encoding="utf-8"?>
<sst xmlns="http://schemas.openxmlformats.org/spreadsheetml/2006/main" count="831" uniqueCount="469">
  <si>
    <t>Practical Software Engineering Series</t>
  </si>
  <si>
    <t>TEST SUMMARY REPORT</t>
  </si>
  <si>
    <t>Version : 0.1</t>
  </si>
  <si>
    <t>Document Control information</t>
  </si>
  <si>
    <t>Faculty</t>
  </si>
  <si>
    <t>Faculty of Information Technology</t>
  </si>
  <si>
    <t>Issue Date:</t>
  </si>
  <si>
    <t>Author:</t>
  </si>
  <si>
    <t>Confidential Class:</t>
  </si>
  <si>
    <t>Document Revision History</t>
  </si>
  <si>
    <t>Date</t>
  </si>
  <si>
    <t>Version</t>
  </si>
  <si>
    <t>Description</t>
  </si>
  <si>
    <t>Revised by</t>
  </si>
  <si>
    <t>Project Information</t>
  </si>
  <si>
    <t>Project Name</t>
  </si>
  <si>
    <t>Issue Date</t>
  </si>
  <si>
    <t>Author</t>
  </si>
  <si>
    <t>Reviewer Information</t>
  </si>
  <si>
    <t>Name</t>
  </si>
  <si>
    <t>Department</t>
  </si>
  <si>
    <t>Position</t>
  </si>
  <si>
    <t>Approver Information</t>
  </si>
  <si>
    <t>OVERALL INFORMATION</t>
  </si>
  <si>
    <t>Test Purpose</t>
  </si>
  <si>
    <t>Integration test</t>
  </si>
  <si>
    <t>Number of testers</t>
  </si>
  <si>
    <t>OVERALL STATUS</t>
  </si>
  <si>
    <t>Total Number of Test Cases</t>
  </si>
  <si>
    <t>Executed</t>
  </si>
  <si>
    <t>Passed</t>
  </si>
  <si>
    <t>Failed</t>
  </si>
  <si>
    <t>Total Tests Executed 
(Passed + Failed)</t>
  </si>
  <si>
    <t>Not Executed</t>
  </si>
  <si>
    <t>Blocked</t>
  </si>
  <si>
    <t>Number of Defects</t>
  </si>
  <si>
    <t>Critical</t>
  </si>
  <si>
    <t>High</t>
  </si>
  <si>
    <t>Medium</t>
  </si>
  <si>
    <t>Total Defects
(Critical + High + Medium)</t>
  </si>
  <si>
    <t>Test Subject</t>
  </si>
  <si>
    <t>Priority</t>
  </si>
  <si>
    <t>Total Test Cases</t>
  </si>
  <si>
    <t>Test Runs</t>
  </si>
  <si>
    <t>Defects</t>
  </si>
  <si>
    <t>Comments</t>
  </si>
  <si>
    <t>Status</t>
  </si>
  <si>
    <t>Fail Rate</t>
  </si>
  <si>
    <t>Total Defects</t>
  </si>
  <si>
    <t>Line of code
(LOC)</t>
  </si>
  <si>
    <t>Defects fixed</t>
  </si>
  <si>
    <t>Fixed Rate</t>
  </si>
  <si>
    <t xml:space="preserve">Vai trò BCN khoa </t>
  </si>
  <si>
    <t>Vai trò Bộ môn</t>
  </si>
  <si>
    <t>Vai trò BCN khoa - bộ môn</t>
  </si>
  <si>
    <t>Vai trò BCN khoa - giảng viên</t>
  </si>
  <si>
    <t>Vai trò Bộ môn - giảng viên</t>
  </si>
  <si>
    <t>DEFECTS REPORT</t>
  </si>
  <si>
    <t>No.</t>
  </si>
  <si>
    <t>Defect ID</t>
  </si>
  <si>
    <t>Title</t>
  </si>
  <si>
    <t>Steps to Reproduce</t>
  </si>
  <si>
    <t>Evidences</t>
  </si>
  <si>
    <t>Expected Result</t>
  </si>
  <si>
    <t>Actual Result</t>
  </si>
  <si>
    <t>Severity</t>
  </si>
  <si>
    <t>Raised By</t>
  </si>
  <si>
    <t>Raised Date</t>
  </si>
  <si>
    <t>Tested on build version</t>
  </si>
  <si>
    <t>Thêm HK + Import</t>
  </si>
  <si>
    <t>DF_IN_BCNK_01</t>
  </si>
  <si>
    <t>Hệ thống không hiển thị học kỳ vừa được thêm trong danh sách học kỳ của chức năng TKB - Import TKB</t>
  </si>
  <si>
    <t>1. Đăng nhập vào bằng tài khoản của Faculty
2. Trên giao diện Học kỳ và ngành, chọn thêm học kỳ, nhập dữ liệu và nhấn Lưu.
3. Đăng nhập tài khoản của Faculty
4. Chọn import, chọn học kỳ và không load lại trang</t>
  </si>
  <si>
    <t xml:space="preserve">Hệ thống hiển thị danh sách học kỳ vừa được thêm
</t>
  </si>
  <si>
    <t xml:space="preserve">Không thấy xuất hiện học kỳ được thêm danh sách học kỳ khi người dùng vừa thêm thành công học kỳ nhưng không load lại trang.
</t>
  </si>
  <si>
    <t>Low</t>
  </si>
  <si>
    <t>New</t>
  </si>
  <si>
    <t>Trang</t>
  </si>
  <si>
    <t>22/07/2023</t>
  </si>
  <si>
    <t>Xóa HK + Import</t>
  </si>
  <si>
    <t>DF_IN_BCNK_02</t>
  </si>
  <si>
    <t>Hệ thống không hiển thị học kỳ vừa được xóa trong danh sách học kỳ của chức năng TKB - Import TKB</t>
  </si>
  <si>
    <t>1. Đăng nhập vào bằng tài khoản của Faculty 
2. Trên giao diện Học kỳ và ngành.
3. Chọn tìm kiếm, nhập vào học kỳ cần tìm kiếm và chọn vào biểu tượng xóa.</t>
  </si>
  <si>
    <t xml:space="preserve">Hệ thống sẽ không hiển thị học kỳ vừa được xóa khi người dùng vừa xóa thành công học kỳ
</t>
  </si>
  <si>
    <t xml:space="preserve">Vẫn thấy học kỳ đó xuất hiện trên giao diện danh sách học kỳ ở chúc năng Import TKB Với điều kiện không load lại trang.
</t>
  </si>
  <si>
    <t>22/07/2024</t>
  </si>
  <si>
    <t>Thêm Ngành - Import</t>
  </si>
  <si>
    <t>DF_IN_BCNK_03</t>
  </si>
  <si>
    <t>Hệ thống không hiển thị ngành vừa được thêm trong danh sách ngành của chức năng TKB - Import TKB</t>
  </si>
  <si>
    <t>1. Đăng nhập vào bằng tài khoản của Faculty
2. Trên giao diện Học kỳ và ngành, chọn thêm ngành, nhập dữ liệu và nhấn Lưu.</t>
  </si>
  <si>
    <t>Hệ thống hiển thị danh sách ngành vừa được thêm</t>
  </si>
  <si>
    <t>Không thấy xuất hiện ngành mới được thêm danh sách ngành khi người dùng vừa thêm thành công ngành nhưng không load lại trang.</t>
  </si>
  <si>
    <t>Triển</t>
  </si>
  <si>
    <t>22/07/2025</t>
  </si>
  <si>
    <t>Xóa Ngành - Import</t>
  </si>
  <si>
    <t>DF_IN_BCNK_04</t>
  </si>
  <si>
    <t>Hệ thống không hiển thị ngành vừa được xóa trong danh sách ngành của chức năng TKB - Import TKB</t>
  </si>
  <si>
    <t>1. Đăng nhập vào bằng tài khoản của Faculty 
2. Trên giao diện Học kỳ và ngành.
3.chọn tìm kiếm, nhập vào ngành cần tìm kiếm và chọn vào biểu tượng xóa</t>
  </si>
  <si>
    <t>Hệ thống sẽ không hiển thị ngành vừa được xóa khi người dùng vừa xóa thành công ngành ở giao diện chức năng TKB - Import TKB</t>
  </si>
  <si>
    <t xml:space="preserve">Vẫn thấy học kỳ đó xuất hiện trên giao diện danh sách học kỳ với điều kiện không load lại trang.
</t>
  </si>
  <si>
    <t>22/07/2026</t>
  </si>
  <si>
    <t>Cập nhật Hk + Phân công</t>
  </si>
  <si>
    <t>DF_IN_BCNK_05</t>
  </si>
  <si>
    <t xml:space="preserve">Hệ thống chưa cập nhật học kỳ vừa được cập nhật trong dánh sách học kỳ ở chức năng phân công
</t>
  </si>
  <si>
    <t>1. Đăng nhập vào bằng tài khoản của Faculty 
2. Trên giao diện Học kỳ và ngành
3.chọn tìm kiếm, chọn biểu tượng cập nhật, nhập vào dữ liệu cần cập nhật và nhấn Lưu</t>
  </si>
  <si>
    <t xml:space="preserve">Hệ thống sẽ hiển thị dữ liệu học kỳ mới vừa được cập nhật ở giao diện chức năng phân công
</t>
  </si>
  <si>
    <t xml:space="preserve">Không thấy xuất hiện học kỳ vừa được cập nhật giao diện chức năng phân công với điều kiện không load lại trang.
</t>
  </si>
  <si>
    <t>22/07/2027</t>
  </si>
  <si>
    <t>Xóa Hk + Phân công</t>
  </si>
  <si>
    <t>DF_IN_BCNK_06</t>
  </si>
  <si>
    <t xml:space="preserve">Hệ thống chưa xóa học kỳ vừa được xóa trong dánh sách học kỳ ở chức năng phân công
</t>
  </si>
  <si>
    <t>1. Đăng nhập vào bằng tài khoản của Faculty 
2. Trên giao diện Học kỳ và ngành, chọn tìm kiếm học kỳ, chọn biểu tượng xóa, chọn Xóa</t>
  </si>
  <si>
    <t xml:space="preserve">Hệ thống sẽ không hiển thị dữ liệu khi người dùng vừa xóa thành công học kỳ ở giao diện chức năng phân công
</t>
  </si>
  <si>
    <t xml:space="preserve">Vẫn thấy xuất hiện học kỳ vừa được xóa ở giao diện chức năng Phân công với điều kiện không load lại trang.
</t>
  </si>
  <si>
    <t>22/07/2028</t>
  </si>
  <si>
    <t>Cập nhật Ngành - Phân công</t>
  </si>
  <si>
    <t>DF_IN_BCNK_07</t>
  </si>
  <si>
    <t>Hệ thống chưa cập nhật ngành vừa được cập nhật trong dánh sách ngành ở chức năng phân công</t>
  </si>
  <si>
    <t>1. Đăng nhập vào bằng tài khoản của Faculty 
2. Trên giao diện Học kỳ và ngành, chọn tìm kiếm, chọn biểu tượng cập nhật, nhập vào dữ liệu cần cập nhật và nhấn Lưu</t>
  </si>
  <si>
    <t>Hệ thống sẽ hiển thị dữ liệu ngành mới vừa được cập nhật ở giao diện chức năng phân công</t>
  </si>
  <si>
    <t>Không thấy xuất hiện ngành vừa được cập nhật giao diện chức năng phân công</t>
  </si>
  <si>
    <t>22/07/2029</t>
  </si>
  <si>
    <t>Xóa ngành - Phân công</t>
  </si>
  <si>
    <t>DF_IN_BCNK_08</t>
  </si>
  <si>
    <t>Hệ thống chưa xóa ngành vừa được xóa trong dánh sách ngành ở chức năng phân công</t>
  </si>
  <si>
    <t>1. Đăng nhập vào bằng tài khoản của Faculty 
2. Trên giao diện Học kỳ và ngành, chọn tìm kiếm ngành, chọn biểu tượng xóa, chọn Xóa</t>
  </si>
  <si>
    <t>Hệ thống sẽ không hiển thị dữ liệu khi người dùng vừa xóa thành công ngành ở giao diện chức năng phân công</t>
  </si>
  <si>
    <t>Vẫn thấy xuất hiện ngành vừa được xóa ở giao diện chức năng phân công</t>
  </si>
  <si>
    <t>22/07/2030</t>
  </si>
  <si>
    <t>Thêm Học kỳ + xem tkb</t>
  </si>
  <si>
    <t>DF_IN_BCNK_09</t>
  </si>
  <si>
    <t>Hệ thống chưa hiển thị học kỳ vừa thêm ở danh sách học kỳ ở giao diện chức năng Xem TKB</t>
  </si>
  <si>
    <t>1. Đăng nhập vào bằng tài khoản của Faculty 
2. Trên giao diện học kỳ và ngành, chọn thêm học kỳ, nhập dữ liệu và nhấn Lưu</t>
  </si>
  <si>
    <t>Hệ thống sẽ hiển thị dữ liệu học kỳ vừa được thêm thành công ở giao diện chức năng Xem TKB</t>
  </si>
  <si>
    <t>Không thấy xuất hiện học kỳ vừa được thêm ở giao diện chức năng Xem TKB</t>
  </si>
  <si>
    <t>22/07/2031</t>
  </si>
  <si>
    <t>Cập nhật Học kỳ + xem tkb</t>
  </si>
  <si>
    <t>DF_IN_BCNK_10</t>
  </si>
  <si>
    <t>Hệ thống chưa hiển thị học kỳ vừa cập nhật ở giao diện chức năng Xem TKB</t>
  </si>
  <si>
    <t>1. Đăng nhập vào bằng tài khoản của Faculty 
2. Trên giao diện học kỳ và ngành, chọn biểu tượng sửa, nhập dữ liệu và nhấn Lưu</t>
  </si>
  <si>
    <t>Hệ thống sẽ hiển thị dữ liệu học kỳ vừa được cập nhật ở giao diện chức năng TKB</t>
  </si>
  <si>
    <t>Không thấy xuất hiện học kỳ vừa cập nhật ở giao diện chức năng Xem TKB</t>
  </si>
  <si>
    <t>22/07/2032</t>
  </si>
  <si>
    <t>Xóa Học kỳ + xem tkb</t>
  </si>
  <si>
    <t>DF_IN_BCNK_11</t>
  </si>
  <si>
    <t>Hệ thống chưa hiển thị học kỳ vừa xóa ở giao diện chức năng Xem TKB</t>
  </si>
  <si>
    <t>1. Đăng nhập vào bằng tài khoản của Faculty 
2. Trên giao diện học kỳ và ngành, chọn biểu tượng xóa, chọn xóa</t>
  </si>
  <si>
    <t>Hệ thống sẽ không hiển thị dữ liệu học kỳ vừa được xóa ở giao diện chức năng Thời khóa biểu - Xem TKB</t>
  </si>
  <si>
    <t>Không thấy xuất hiện học kỳ vừa xóa ở giao diện chức năng Thời khóa biểu - Xem TKB</t>
  </si>
  <si>
    <t>22/07/2033</t>
  </si>
  <si>
    <t>Thêm học kỳ + TK số giờ cá nhân</t>
  </si>
  <si>
    <t>DF_IN_BCNK_12</t>
  </si>
  <si>
    <t>Hệ thống chưa hiển thị học kỳ vừa được thêm ở giao diện chức năng Xem TKB</t>
  </si>
  <si>
    <t>Hệ thống sẽ hiển thị dữ liệu học kỳ mới vừa được thêm thành công ở giao diện chức năng Tk số giờ cá nhân</t>
  </si>
  <si>
    <t>Không thấy xuất hiện dữ liệu học kỳ vừa được thêm ở giao diện chức năng Tk số giờ cá nhân</t>
  </si>
  <si>
    <t>22/07/2034</t>
  </si>
  <si>
    <t>Cập nhật học kỳ + TK số giờ cá nhân</t>
  </si>
  <si>
    <t>DF_IN_BCNK_13</t>
  </si>
  <si>
    <t>Hệ thống chưa hiển thị học kỳ vừa cập nhật ở giao diện chức năng TK số giờ cá nhân</t>
  </si>
  <si>
    <t>Hệ thống sẽ hiển thị dữ liệu học kỳ vừa được cập nhật ở giao diện chức năng Tk số giờ cá nhân</t>
  </si>
  <si>
    <t>Không thấy xuất hiện học kỳ vừa cập nhật ở giao diện chức năng Tk số giờ cá nhân</t>
  </si>
  <si>
    <t>22/07/2035</t>
  </si>
  <si>
    <t>Xóa học kỳ + TK số giờ cá nhân</t>
  </si>
  <si>
    <t>DF_IN_BCNK_14</t>
  </si>
  <si>
    <t>Hệ thống chưa hiển thị học kỳ vừa xóa ở giao diện chức năng Tk số giờ cá nhân</t>
  </si>
  <si>
    <t>Hệ thống sẽ không hiển thị dữ liệu học kỳ vừa được xóa ở giao diện chức năng Tk số giờ cá nhân</t>
  </si>
  <si>
    <t>Không thấy xuất hiện học kỳ vừa xóa ở giao diện chức năng Tk số giờ cá nhân</t>
  </si>
  <si>
    <t>22/07/2036</t>
  </si>
  <si>
    <t>Thêm ngành + Tk - Số giờ cá nhân</t>
  </si>
  <si>
    <t>DF_IN_BCNK_15</t>
  </si>
  <si>
    <t>Hệ thống chưa hiển thị ngành vừa được thêm ở giao diện chức năng Thống kê - Số giờ cá nhân</t>
  </si>
  <si>
    <t>1. Đăng nhập vào bằng tài khoản của Faculty 
2. Trên giao diện học kỳ và ngành, chọn thêm ngành mới, nhập dữ liệu và nhấn Lưu</t>
  </si>
  <si>
    <t>Hệ thống sẽ hiển thị dữ liệu ngành mới vừa được thêm thành công ở giao diện chức năng Tk - Số giờ cá nhân</t>
  </si>
  <si>
    <t>Không thấy xuất hiện dữ liệu ngành vừa được thêm ở giao diện chức năng Tk số giờ cá nhân</t>
  </si>
  <si>
    <t>22/07/2037</t>
  </si>
  <si>
    <t>Cập nhật ngành + Tk - Số giờ cá nhân</t>
  </si>
  <si>
    <t>DF_IN_BCNK_16</t>
  </si>
  <si>
    <t>1. Đăng nhập vào bằng tài khoản của Faculty 
2. Trên giao diện học kỳ và ngành,Chọn Ngành, chọn biểu tượng sửa, nhập dữ liệu và nhấn Lưu</t>
  </si>
  <si>
    <t>Hệ thống sẽ hiển thị dữ liệu ngành mới vừa được cập nhật ở giao diện chức năng Tk - Số giờ cá nhân</t>
  </si>
  <si>
    <t>Không thấy xuất hiện ngành vừa cập nhật ở giao diện chức năng Tk - Số giờ cá nhân</t>
  </si>
  <si>
    <t>22/07/2038</t>
  </si>
  <si>
    <t>Xóa ngành + Tk - Số giờ cá nhân</t>
  </si>
  <si>
    <t>DF_IN_BCNK_17</t>
  </si>
  <si>
    <t>Hệ thống chưa hiển thị ngành vừa xóa ở giao diện chức năng Tk - Số giờ cá nhân</t>
  </si>
  <si>
    <t>Hệ thống sẽ không hiển thị dữ liệu ngành mới vừa được xóa ở giao diện chức năng Tk - Số giờ cá nhân</t>
  </si>
  <si>
    <t>Không thấy xuất hiện ngành vừa xóa ở giao diện chức năng Tk - Số giờ cá nhân</t>
  </si>
  <si>
    <t>22/07/2039</t>
  </si>
  <si>
    <t>Thêm học kỳ + Tk - Số giờ quy đổi</t>
  </si>
  <si>
    <t>DF_IN_BCNK_18</t>
  </si>
  <si>
    <t>Hệ thống chưa hiển thị học kỳ vừa được thêm ở giao diện chức năng Thống kê - Số giờ quy đổi</t>
  </si>
  <si>
    <t>1. Đăng nhập vào bằng tài khoản của Faculty 
2. Trên giao diện học kỳ và ngành, chọn thêm học kỳ mới, nhập dữ liệu và nhấn Lưu</t>
  </si>
  <si>
    <t>Hệ thống sẽ hiển thị dữ liệu học kỳ mới vừa được thêm thành công ở giao diện chức năng Tk - Số giờ quy đổi</t>
  </si>
  <si>
    <t>22/07/2040</t>
  </si>
  <si>
    <t>Cập nhật học kỳ + Tk - Số giờ quy đổi</t>
  </si>
  <si>
    <t>DF_IN_BCNK_19</t>
  </si>
  <si>
    <t>Hệ thống chưa hiển thị học kỳ vừa cập nhật ở giao diện chức năng TK số giờ quy đổi</t>
  </si>
  <si>
    <t>Hệ thống sẽ hiển thị dữ liệu học kỳ mới vừa được cập nhật ở giao diện chức năng Tk - Số giờ quy đổi</t>
  </si>
  <si>
    <t>Không thấy xuất hiện học kỳ vừa cập nhật ở giao diện chức năng Tk - Số giờ quy đổi</t>
  </si>
  <si>
    <t>22/07/2041</t>
  </si>
  <si>
    <t>Xóa học kỳ + Tk - Số giờ quy đổi</t>
  </si>
  <si>
    <t>DF_IN_BCNK_20</t>
  </si>
  <si>
    <t>Hệ thống chưa hiển thị học kỳ vừa xóa ở giao diện chức năng Tk - Số giờ quy đổi</t>
  </si>
  <si>
    <t>Hệ thống sẽ không hiển thị dữ liệu học kỳ mới vừa được xóa ở giao diện chức năng Tk - Số giờ quy đổi</t>
  </si>
  <si>
    <t>Không thấy xuất hiện học kỳ vừa xóa ở giao diện chức năng Tk - Số giờ quy đổi</t>
  </si>
  <si>
    <t>22/07/2042</t>
  </si>
  <si>
    <t>Thêm học kỳ + Tk - Gv thỉnh giảng</t>
  </si>
  <si>
    <t>DF_IN_BCNK_21</t>
  </si>
  <si>
    <t>Hệ thống chưa hiển thị học kỳ vừa được thêm ở giao diện chức năng Thống kê - GV thỉnh giảng</t>
  </si>
  <si>
    <t>Hệ thống sẽ hiển thị dữ liệu học kỳ mới vừa được thêm thành công ở giao diện chức năng Tk - Gv thỉnh giảng</t>
  </si>
  <si>
    <t>Không thấy xuất hiện dữ liệu học kỳ vừa được thêm ở giao diện chức năng Tk - Gv thỉnh giảng</t>
  </si>
  <si>
    <t>22/07/2043</t>
  </si>
  <si>
    <t>Cập nhật học kỳ + Tk - Gv thỉnh giảng</t>
  </si>
  <si>
    <t>DF_IN_BCNK_22</t>
  </si>
  <si>
    <t>Hệ thống chưa hiển thị học kỳ vừa cập nhật ở giao diện chức năng TK - Gv thỉnh giảng</t>
  </si>
  <si>
    <t>Hệ thống sẽ hiển thị dữ liệu học kỳ mới vừa được cập nhật ở giao diện chức năng Tk - Gv thỉnh giảng</t>
  </si>
  <si>
    <t>Không thấy xuất hiện học kỳ vừa cập nhật ở giao diện chức năng Tk - Gv thỉnh giảng</t>
  </si>
  <si>
    <t>22/07/2044</t>
  </si>
  <si>
    <t>Xóa học kỳ + Tk - Gv thỉnh giảng</t>
  </si>
  <si>
    <t>DF_IN_BCNK_23</t>
  </si>
  <si>
    <t>Hệ thống chưa hiển thị học kỳ vừa xóa ở giao diện chức năng Tk - Gv thỉnh giảng</t>
  </si>
  <si>
    <t>Hệ thống sẽ không hiển thị dữ liệu học kỳ mới vừa được xóa ở giao diện chức năng Tk - Gv thỉnh giảng</t>
  </si>
  <si>
    <t>Không thấy xuất hiện học kỳ vừa xóa ở giao diện chức năng Tk - Gv thỉnh giảng</t>
  </si>
  <si>
    <t>22/07/2045</t>
  </si>
  <si>
    <t>Thêm học kỳ + Tk - Lịch giảng dạy</t>
  </si>
  <si>
    <t>DF_IN_BCNK_24</t>
  </si>
  <si>
    <t>Hệ thống chưa hiển thị học kỳ vừa được thêm ở giao diện chức năng Thống kê - Lịch giảng dạy</t>
  </si>
  <si>
    <t>Hệ thống sẽ hiển thị dữ liệu học kỳ mới vừa được thêm thành công ở giao diện chức năng Tk - Lịch giảng dạy</t>
  </si>
  <si>
    <t>Không thấy xuất hiện dữ liệu học kỳ vừa được thêm ở giao diện chức năng Tk - Lịch giảng dạy</t>
  </si>
  <si>
    <t>22/07/2046</t>
  </si>
  <si>
    <t>Cập nhật học kỳ + Tk - Lịch giảng dạy</t>
  </si>
  <si>
    <t>DF_IN_BCNK_25</t>
  </si>
  <si>
    <t>Hệ thống chưa hiển thị học kỳ vừa cập nhật ở giao diện chức năng TK - Lịch giảng dạy</t>
  </si>
  <si>
    <t>Hệ thống sẽ hiển thị dữ liệu học kỳ mới vừa được cập nhật ở giao diện chức năng Tk - Lịch giảng dạy</t>
  </si>
  <si>
    <t>Không thấy xuất hiện học kỳ vừa cập nhật ở giao diện chức năng Tk - Lịch giảng dạy</t>
  </si>
  <si>
    <t>22/07/2047</t>
  </si>
  <si>
    <t>Xóa học kỳ + Tk - Lịch giảng dạy</t>
  </si>
  <si>
    <t>DF_IN_BCNK_26</t>
  </si>
  <si>
    <t>Hệ thống chưa hiển thị học kỳ vừa xóa ở giao diện chức năng Tk - Lịch giảng dạy</t>
  </si>
  <si>
    <t>Hệ thống sẽ không hiển thị dữ liệu học kỳ mới vừa được xóa ở giao diện chức năng Tk - Lịch giảng dạy</t>
  </si>
  <si>
    <t>Không thấy xuất hiện học kỳ vừa xóa ở giao diện chức năng Tk - Lịch giảng dạy</t>
  </si>
  <si>
    <t>22/07/2048</t>
  </si>
  <si>
    <t>Thêm học kỳ - Thù lao - Cấp bậc giảng viên</t>
  </si>
  <si>
    <t>DF_IN_BCNK_27</t>
  </si>
  <si>
    <t>Hệ thống chưa hiển thị học kỳ vừa được thêm ở giao diện chức năng Thù lao - Cấp bậc giảng viên</t>
  </si>
  <si>
    <t>Hệ thống sẽ hiển thị dữ liệu học kỳ mới vừa được thêm thành công ở giao diện chức năng Thù lao - Cấp bậc giảng viên</t>
  </si>
  <si>
    <t>Không thấy xuất hiện dữ liệu học kỳ vừa được thêm ở giao diện chức năng Thù lao - Cấp bậc giảng viên</t>
  </si>
  <si>
    <t>22/07/2049</t>
  </si>
  <si>
    <t>Cập nhật học kỳ - Thù lao - Cấp bậc giảng viên</t>
  </si>
  <si>
    <t>DF_IN_BCNK_28</t>
  </si>
  <si>
    <t>Hệ thống chưa hiển thị học kỳ vừa cập nhật ở giao diện chức năng Thù lao - Cấp bậc giảng viên</t>
  </si>
  <si>
    <t>Hệ thống sẽ hiển thị dữ liệu học kỳ mới vừa được cập nhật ở giao diện chức năng Thù lao - Cấp bậc giảng viên</t>
  </si>
  <si>
    <t>Không thấy xuất hiện học kỳ vừa cập nhật ở giao diện chức năng Thù lao - Cấp bậc giảng viên</t>
  </si>
  <si>
    <t>22/07/2050</t>
  </si>
  <si>
    <t>Xóa học kỳ - Thù lao - Cấp bậc giảng viên</t>
  </si>
  <si>
    <t>DF_IN_BCNK_29</t>
  </si>
  <si>
    <t>Hệ thống chưa hiển thị học kỳ vừa xóa ở giao diện chức năng Thù lao - Cấp bậc giảng viên</t>
  </si>
  <si>
    <t>Hệ thống sẽ không hiển thị dữ liệu học kỳ mới vừa được xóa ở giao diện chức năng Thù lao - Cấp bậc giảng viên</t>
  </si>
  <si>
    <t>Không thấy xuất hiện học kỳ vừa xóa ở giao diện chức năng Thù lao - Cấp bậc giảng viên</t>
  </si>
  <si>
    <t>22/07/2051</t>
  </si>
  <si>
    <t>Thêm học kỳ - Thù lao giảng viên</t>
  </si>
  <si>
    <t>DF_IN_BCNK_30</t>
  </si>
  <si>
    <t>Hệ thống chưa hiển thị học kỳ vừa được thêm ở giao diện chức năng Thù lao - Thù lao giảng viên</t>
  </si>
  <si>
    <t>Hệ thống sẽ hiển thị dữ liệu học kỳ mới vừa được thêm thành công ở giao diện chức năng Thù lao - Thù lao giảng viên</t>
  </si>
  <si>
    <t>Không thấy xuất hiện dữ liệu học kỳ vừa được thêm ở giao diện chức năng Thù lao - Thù lao giảng viên</t>
  </si>
  <si>
    <t>22/07/2052</t>
  </si>
  <si>
    <t>Cập nhật học kỳ - Thù lao giảng viên</t>
  </si>
  <si>
    <t>DF_IN_BCNK_31</t>
  </si>
  <si>
    <t>Hệ thống chưa hiển thị học kỳ vừa cập nhật ở giao diện chức năng Thù lao - Thù lao giảng viên</t>
  </si>
  <si>
    <t>Hệ thống sẽ hiển thị dữ liệu học kỳ mới vừa được cập nhật ở giao diện chức năng Thù lao - Thù lao giảng viên</t>
  </si>
  <si>
    <t>Không thấy xuất hiện học kỳ vừa cập nhật ở giao diện chức năng Thù lao - Thù lao giảng viên</t>
  </si>
  <si>
    <t>22/07/2053</t>
  </si>
  <si>
    <t>Xóa học kỳ - Thù lao giảng viên</t>
  </si>
  <si>
    <t>DF_IN_BCNK_32</t>
  </si>
  <si>
    <t>Hệ thống chưa hiển thị học kỳ vừa xóa ở giao diện chức năng Thù lao - Thù lao giảng viên</t>
  </si>
  <si>
    <t>Hệ thống sẽ không hiển thị dữ liệu học kỳ mới vừa được xóa ở giao diện chức năng Thù lao - Thù lao giảng viên</t>
  </si>
  <si>
    <t>Không thấy xuất hiện học kỳ vừa xóa ở giao diện chức năng Thù lao - Thù lao giảng viên</t>
  </si>
  <si>
    <t>22/07/2054</t>
  </si>
  <si>
    <t>Phân công - Xem TKB</t>
  </si>
  <si>
    <t>DF_IN_BM_01</t>
  </si>
  <si>
    <t>Hệ thống không hiển thị lớp học vừa được phân công trong xem thời khóa biểu</t>
  </si>
  <si>
    <t>1. Đăng nhập vào bằng tài khoản của Bộ Môn và chọn Phân công
2. Trên giao diện Thời khóa biểu - Phân công
3. Chọn học kỳ và ngành
4. Nhập dữ liệu vào ô chưa được phân công</t>
  </si>
  <si>
    <t>Hệ thống hiển thị phân công vừa được thêm</t>
  </si>
  <si>
    <t>Không thấy xuất hiện phân công được thêm vào lớp khi người dùng vừa thêm thành công phân công nhưng không load lại trang.</t>
  </si>
  <si>
    <t>Thuận</t>
  </si>
  <si>
    <t>22/07/2055</t>
  </si>
  <si>
    <t>Phân công - Số giờ giảng viên</t>
  </si>
  <si>
    <t>DF_IN_BM_02</t>
  </si>
  <si>
    <t>Hệ thống không hiển thị thống kê  vừa được phân công trong số giờ quy đổi</t>
  </si>
  <si>
    <t>1. Đăng nhập vào bằng tài khoản của Bộ Môn và chọn Thống kê
2. Trên giao diện Thống kê
3. Chọn số giờ quy đổi, chọn học kỳ, ngành, loại giảng viên</t>
  </si>
  <si>
    <t>Hệ thống hiển thị số giờ giảng viên  vừa được thêm</t>
  </si>
  <si>
    <t>Không thấy xuất hiện số giờ giảng viên được thêm vào lớp khi người dùng vừa thêm thành công số giờ giảng viên nhưng không load lại trang.</t>
  </si>
  <si>
    <t>22/07/2056</t>
  </si>
  <si>
    <t>Phân công - Số giờ quy đổi</t>
  </si>
  <si>
    <t>DF_IN_BM_03</t>
  </si>
  <si>
    <t>Hệ thống hiển thị số giờ quy đổi  vừa được thêm</t>
  </si>
  <si>
    <t>Không thấy xuất hiện số giờ quy đổi được thêm vào lớp khi người dùng vừa thêm thành công số giờ quy đổi nhưng không load lại trang.</t>
  </si>
  <si>
    <t>22/07/2057</t>
  </si>
  <si>
    <t>Phân công - GV thỉnh giảng</t>
  </si>
  <si>
    <t>DF_IN_BM_04</t>
  </si>
  <si>
    <t>Hệ thống không hiển thị thống kê  vừa được phân công trong GV thỉnh giảng</t>
  </si>
  <si>
    <t>1. Đăng nhập vào bằng tài khoản của Bộ Môn và chọn Thống kê
2. Trên giao diện Thống kê
3. Chọn GV thỉnh giảng, chọn học kỳ và thống kê</t>
  </si>
  <si>
    <t>Hệ thống hiển thị GV thỉnh giảng  vừa được thêm</t>
  </si>
  <si>
    <t>Không thấy xuất hiện GV thỉnh giảng được thêm vào lớp khi người dùng vừa thêm thành công GV thỉnh giảng nhưng không load lại trang.</t>
  </si>
  <si>
    <t>22/07/2058</t>
  </si>
  <si>
    <t xml:space="preserve">Phân công - Số giờ cá nhân </t>
  </si>
  <si>
    <t>DF_IN_BM_05</t>
  </si>
  <si>
    <t>Hệ thống không hiển thị thống kê  vừa được phân công trong số giờ cá nhân</t>
  </si>
  <si>
    <t>1. Đăng nhập vào bằng tài khoản của Bộ Môn và chọn Thống kê
2. Trên giao diện Thống kê
3. Chọn số giờ cá nhân
4. Chọn học kỳ</t>
  </si>
  <si>
    <t>Hệ thống hiển thị số giờ cá nhân  vừa được thêm</t>
  </si>
  <si>
    <t>Không thấy xuất hiện số giờ cá nhân được thêm vào lớp khi người dùng vừa thêm thành công số giờ cá nhân nhưng không load lại trang.</t>
  </si>
  <si>
    <t>22/07/2059</t>
  </si>
  <si>
    <t>Phân công - Lịch giảng dạy</t>
  </si>
  <si>
    <t>DF_IN_BM_06</t>
  </si>
  <si>
    <t>Hệ thống không hiển thị lớp học vừa được phân công trong Thống kê lịch giảng dạy</t>
  </si>
  <si>
    <t>1.Truy cập vào trang web:https://cntttest.vanlanguni.edu.vn/
2.Đăng nhập vào bằng tài khoản của Bộ Môn và chọn Thống kê - lịch giảng dạy
3.Trên giao diện Thống kê lịch giảng dạy
4.Nhập dữ liệu ở trường dữ liệu học kỳ, tuần và trường dữ liệu Lọc giảng viên</t>
  </si>
  <si>
    <t>Hệ thống hiển thị lớp học vừa được phân công trong Thống kê lịch giảng dạy</t>
  </si>
  <si>
    <t>22/07/2060</t>
  </si>
  <si>
    <t>Thêm học kỳ - Thời khóa biểu - Phân công</t>
  </si>
  <si>
    <t>DF_BCNK &amp; BM_01</t>
  </si>
  <si>
    <t>Hệ thống không hiển thị học kỳ học vừa được thêm trong danh sách học kỳ của chức năng thời khóa biểu - phân công</t>
  </si>
  <si>
    <t>1. Đăng nhập vào bằng tài khoản của Bộ Môn
2. Trên giao diện Thời khóa biểu - Phân công
3. Chọn học kỳ và ngành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</si>
  <si>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phân công</t>
  </si>
  <si>
    <t>Không thấy xuất hiện học kỳ được thêm vào lớp khi người dùng vừa thêm thành công Phân công nhưng không load lại trang.</t>
  </si>
  <si>
    <t>22/07/2061</t>
  </si>
  <si>
    <t>Xóa học kỳ - Thời khóa biểu -  Phân Công</t>
  </si>
  <si>
    <t>DF_BCNK &amp; BM_02</t>
  </si>
  <si>
    <t>Hệ thống không hiển thị học kỳ học vừa được xóa trong danh sách học kỳ của chức năng thời khóa biểu - phân công</t>
  </si>
  <si>
    <t xml:space="preserve">1. Đăng nhập vào bằng tài khoản của Bộ Môn
2. Trên giao diện Thời khóa biểu - Phân
3. Chọn học kỳ 
4. Đăng nhập vào bằng tài khoản của BCN KHOA
5. Trên giao diện học kỳ và ngành
6. Chọn tìm kiếm
7. Nhập vào học kỳ cần tìm kiếm và chọn vào biểu tượng xóa
</t>
  </si>
  <si>
    <t>Hệ thống hiển thị học kỳ học vừa được xóa trong danh sách học kỳ của chức năng thời khóa biểu - phân công</t>
  </si>
  <si>
    <t xml:space="preserve">Hệ thống không hiển thị học kỳ vừa được xóa trong danh sách học kỳ của chức năng thời khóa biểu - Phân công
</t>
  </si>
  <si>
    <t>22/07/2062</t>
  </si>
  <si>
    <t>Thêm học kỳ - Thời khóa biểu - Xem TKB</t>
  </si>
  <si>
    <t>DF_BCNK &amp; BM_03</t>
  </si>
  <si>
    <t>Hệ thống không hiển thị học kỳ học vừa được thêm trong danh sách học kỳ của chức năng thời khóa biểu - Xem TKB</t>
  </si>
  <si>
    <t>1.Đăng nhập vào bằng tài khoản của Bộ Môn
2.Trên giao diện Thời khoá biểu - Xem TKB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</si>
  <si>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Xem TKB</t>
  </si>
  <si>
    <t>Không thấy xuất hiện học kỳ được thêm vào lớp khi người dùng vừa thêm thành công Xem TKB nhưng không load lại trang.</t>
  </si>
  <si>
    <t>22/07/2063</t>
  </si>
  <si>
    <t>Xóa học kỳ - Thời khóa biểu  - Xem TKB</t>
  </si>
  <si>
    <t>DF_BCNK &amp; BM_04</t>
  </si>
  <si>
    <t>Hệ thống không hiển thị học kỳ học vừa được xóa trong danh sách học kỳ của chức năng thời khóa biểu - Xem TKB</t>
  </si>
  <si>
    <t>1.Đăng nhập vào bằng tài khoản của Bộ Môn
2.Trên giao diện Thời khoá biểu - Xem TKB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</si>
  <si>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Xem TKB</t>
  </si>
  <si>
    <t>Hệ thống không hiển thị học kỳ vừa được xóa trong danh sách học kỳ của chức năng thời khóa biểu - Xem TKB</t>
  </si>
  <si>
    <t>22/07/2064</t>
  </si>
  <si>
    <t>Thêm học kỳ - Thống kê - Số giờ giảng viên</t>
  </si>
  <si>
    <t>DF_BCNK &amp; BM_05</t>
  </si>
  <si>
    <t>Hệ thống không hiển thị học kỳ học vừa được thêm trong danh sách học kỳ của chức năng thời khóa biểu - Số giờ giảng viên</t>
  </si>
  <si>
    <t>1.Đăng nhập vào bằng tài khoản của Bộ Môn
2.Trên giao diện Thống kê - Số giờ giảng viên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</si>
  <si>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Số giờ giảng viên</t>
  </si>
  <si>
    <t>Không thấy xuất hiện học kỳ được thêm vào lớp khi người dùng vừa thêm thành công Số giờ giảng viên nhưng không load lại trang.</t>
  </si>
  <si>
    <t>22/07/2065</t>
  </si>
  <si>
    <t>Xóa học kỳ - Thống kê - Số giờ giảng viên</t>
  </si>
  <si>
    <t>DF_BCNK &amp; BM_06</t>
  </si>
  <si>
    <t>Hệ thống không hiển thị học kỳ học vừa được xóa trong danh sách học kỳ của chức năng thời khóa biểu - Số giờ giảng viên</t>
  </si>
  <si>
    <t>1.Đăng nhập vào bằng tài khoản của Bộ Môn
2.Trên giao diện Thống kê - Số giờ giảng viên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</si>
  <si>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Số giờ giảng viên</t>
  </si>
  <si>
    <t>Hệ thống không hiển thị học kỳ vừa được xóa trong danh sách học kỳ của chức năng thời khóa biểu - Số giờ giảng viên</t>
  </si>
  <si>
    <t>22/07/2066</t>
  </si>
  <si>
    <t>Thêm học kỳ - Thống kê - Số giờ qua đổi</t>
  </si>
  <si>
    <t>DF_BCNK &amp; BM_07</t>
  </si>
  <si>
    <t>Hệ thống không hiển thị học kỳ học vừa được thêm trong danh sách học kỳ của chức năng thời khóa biểu - Số giờ quy đổi</t>
  </si>
  <si>
    <t>1.Đăng nhập vào bằng tài khoản của Bộ Môn
2.Trên giao diện Thống kê - Số giờ quy đổi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</si>
  <si>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Số giờ quy đổi</t>
  </si>
  <si>
    <t>Không thấy xuất hiện học kỳ được thêm vào lớp khi người dùng vừa thêm thành công Số giờ quy đổi nhưng không load lại trang.</t>
  </si>
  <si>
    <t>22/07/2067</t>
  </si>
  <si>
    <t>Xóa học kỳ - Thống kê - Số giờ qua đổi</t>
  </si>
  <si>
    <t>DF_BCNK &amp; BM_08</t>
  </si>
  <si>
    <t>Hệ thống không hiển thị học kỳ học vừa được xóa trong danh sách học kỳ của chức năng thời khóa biểu - Số giờ quy đổi</t>
  </si>
  <si>
    <t>1.Đăng nhập vào bằng tài khoản của Bộ Môn
2.Trên giao diện Thống kê - Số giờ quy đổi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</si>
  <si>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Số giờ quy đổi</t>
  </si>
  <si>
    <t>Hệ thống không hiển thị học kỳ vừa được xóa trong danh sách học kỳ của chức năng thời khóa biểu - Số giờ quy đổi</t>
  </si>
  <si>
    <t>22/07/2068</t>
  </si>
  <si>
    <t>Thêm học kỳ - Thống kê - GV thỉnh giảng</t>
  </si>
  <si>
    <t>DF_BCNK &amp; BM_09</t>
  </si>
  <si>
    <t>Hệ thống không hiển thị học kỳ học vừa được thêm trong danh sách học kỳ của chức năng thời khóa biểu - GV thỉnh giảng</t>
  </si>
  <si>
    <t>1.Đăng nhập vào bằng tài khoản của Bộ Môn
2.Trên giao diện Thống kê - GV thỉnh giảng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</si>
  <si>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GV thỉnh giảng</t>
  </si>
  <si>
    <t>Không thấy xuất hiện học kỳ được thêm vào lớp khi người dùng vừa thêm thành công Số giờ GV thỉnh giảng nhưng không load lại trang.</t>
  </si>
  <si>
    <t>22/07/2069</t>
  </si>
  <si>
    <t>Xóa học kỳ - Thống kê - GV thỉnh giảng</t>
  </si>
  <si>
    <t>DF_BCNK &amp; BM_10</t>
  </si>
  <si>
    <t>Hệ thống không hiển thị học kỳ học vừa được xóa trong danh sách học kỳ của chức năng thời khóa biểu - GV thỉnh giảng</t>
  </si>
  <si>
    <t>1.Đăng nhập vào bằng tài khoản của Bộ Môn
2.Trên giao diện Thống kê - GV thỉnh giảng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</si>
  <si>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GV thỉnh giảng</t>
  </si>
  <si>
    <t>Hệ thống không hiển thị học kỳ vừa được xóa trong danh sách học kỳ của chức năng thời khóa biểu - Số giờ GV thỉnh giảng</t>
  </si>
  <si>
    <t>22/07/2070</t>
  </si>
  <si>
    <t>Thêm học kỳ - Thống kê - số giờ cá nhân</t>
  </si>
  <si>
    <t>DF_BCNK &amp; BM_11</t>
  </si>
  <si>
    <t>Hệ thống không hiển thị học kỳ học vừa được thêm trong danh sách học kỳ của chức năng thời khóa biểu - Số giờ cá nhân</t>
  </si>
  <si>
    <t>1.Đăng nhập vào bằng tài khoản của Bộ Môn
2.Trên giao diện Thống kê - Số giờ cá nhân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</si>
  <si>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Số giờ cá nhân</t>
  </si>
  <si>
    <t>Không thấy xuất hiện học kỳ được thêm vào lớp khi người dùng vừa thêm thành công Số giờ cá nhân nhưng không load lại trang.</t>
  </si>
  <si>
    <t>22/07/2071</t>
  </si>
  <si>
    <t>Xóa học kỳ - Thống kê - số giờ cá nhân</t>
  </si>
  <si>
    <t>DF_BCNK &amp; BM_12</t>
  </si>
  <si>
    <t>Hệ thống không hiển thị học kỳ học vừa được xóa trong danh sách học kỳ của chức năng thời khóa biểu - Số giờ cá nhân</t>
  </si>
  <si>
    <t>1.Đăng nhập vào bằng tài khoản của Bộ Môn
2.Trên giao diện Thống kê - Số giờ cá nhân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</si>
  <si>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Số giờ cá nhân</t>
  </si>
  <si>
    <t>Hệ thống không hiển thị học kỳ vừa được xóa trong danh sách học kỳ của chức năng thời khóa biểu - Số giờ cá nhân</t>
  </si>
  <si>
    <t>22/07/2072</t>
  </si>
  <si>
    <t>Thêm học kỳ - Thống kê - Lịch giảng dạy</t>
  </si>
  <si>
    <t>DF_BCNK &amp; BM_13</t>
  </si>
  <si>
    <t>Hệ thống không hiển thị học kỳ học vừa được thêm trong danh sách học kỳ của chức năng thời khóa biểu - Lịch giảng dạy</t>
  </si>
  <si>
    <t>1.Đăng nhập vào bằng tài khoản của Bộ Môn
2.Trên giao diện Thống kê - Lịch giảng dạy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</si>
  <si>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Lịch giảng dạy</t>
  </si>
  <si>
    <t>Không thấy xuất hiện học kỳ được thêm vào lớp khi người dùng vừa thêm thành công Lịch giảng dạy nhưng không load lại trang.</t>
  </si>
  <si>
    <t>22/07/2073</t>
  </si>
  <si>
    <t>Xóa học kỳ - Thống kê - Lịch giảng dạy</t>
  </si>
  <si>
    <t>DF_BCNK &amp; BM_14</t>
  </si>
  <si>
    <t>Hệ thống không hiển thị học kỳ học vừa được xóa trong danh sách học kỳ của chức năng thời khóa biểu - Lịch giảng dạy</t>
  </si>
  <si>
    <t>1.Đăng nhập vào bằng tài khoản của Bộ Môn
2.Trên giao diện Thống kê - Lịch giảng dạy
3.Chọn học kỳ
4. Đăng nhập vào bằng tài khoản của BCN KHOA
5. Trên giao diện học kỳ và ngành
6. Chọn tìm kiếm
7. Nhập vào học kỳ cần tìm kiếm và chọn vào biểu tượng xóa</t>
  </si>
  <si>
    <t>Hệ thống hiển thị học kỳ học vừa được xóa trong danh sách học kỳ của chức năng thời khóa biểu - Lịch giảng dạy</t>
  </si>
  <si>
    <t>Hệ thống không hiển thị học kỳ vừa được xóa trong danh sách học kỳ của chức năng thời khóa biểu - Lịch giảng dạy</t>
  </si>
  <si>
    <t>22/07/2074</t>
  </si>
  <si>
    <t>Thêm học kỳ - Thù lao</t>
  </si>
  <si>
    <t>DF_BCNK &amp; BM_15</t>
  </si>
  <si>
    <t>Hệ thống không hiển thị học kỳ học vừa được thêm trong danh sách học kỳ của chức năng thời khóa biểu - Thù lao</t>
  </si>
  <si>
    <t>1.Đăng nhập vào bằng tài khoản của Bộ Môn
2.Trên giao diện Thù lao
3.Chọn học kỳ
4. Đăng nhập vào bằng tài khoản của BCN KHOA
5. Trên giao diện học kỳ và ngành
6. Thêm học kỳ mới
7. Nhập dữ liệu và chọn lưu</t>
  </si>
  <si>
    <t>Hệ thống hiển thị học kỳ học vừa được thêm trong danh sách học kỳ của chức năng thời khóa biểu - Thù lao</t>
  </si>
  <si>
    <t>Không thấy xuất hiện học kỳ được thêm vào lớp khi người dùng vừa thêm thành công Thù lao nhưng không load lại trang.</t>
  </si>
  <si>
    <t>22/07/2075</t>
  </si>
  <si>
    <t>Xóa học kỳ - Thù lao</t>
  </si>
  <si>
    <t>DF_BCNK &amp; BM_16</t>
  </si>
  <si>
    <t>Hệ thống không hiển thị học kỳ học vừa được xóa trong danh sách học kỳ của chức năng thời khóa biểu - Thù lao</t>
  </si>
  <si>
    <t>Hệ thống hiển thị học kỳ học vừa được xóa trong danh sách học kỳ của chức năng thời khóa biểu - Thù lao</t>
  </si>
  <si>
    <t>Hệ thống không hiển thị học kỳ vừa được xóa trong danh sách học kỳ của chức năng thời khóa biểu - Thù lao</t>
  </si>
  <si>
    <t>22/07/2076</t>
  </si>
  <si>
    <t>Thêm ngành - Thời khóa biểu - Phân Công</t>
  </si>
  <si>
    <t>DF_BCNK &amp; BM_17</t>
  </si>
  <si>
    <t>Hệ thống không hiển thị ngành  vừa được thêm trong danh sách ngành của chức năng thời khóa biểu - Phân công</t>
  </si>
  <si>
    <t>1. Đăng nhập vào bằng tài khoản của Bộ Môn
2. Trên giao diện Thời khóa biểu - Phân công
3. Chọn ngành
4. Đăng nhập vào bằng tài khoản của BCN KHOA
5. Trên giao diện học kỳ và ngành
6. Thêm học kỳ mới
7. Nhập dữ liệu và chọn lưu</t>
  </si>
  <si>
    <t>Hệ thống hiển thị ngành vừa được thêm trong danh sách ngành của chức năng thời khóa biểu - Phân công</t>
  </si>
  <si>
    <t>22/07/2077</t>
  </si>
  <si>
    <t>Xóa ngành - Thời khóa biểu - Phân Công</t>
  </si>
  <si>
    <t>DF_BCNK &amp; BM_18</t>
  </si>
  <si>
    <t>Hệ thống hiển thị ngành  vừa được xóa trong danh sách ngành của chức năng thời khóa biểu - Phân công</t>
  </si>
  <si>
    <t>1. Đăng nhập vào bằng tài khoản của Bộ Môn
2. Trên giao diện Thời khóa biểu - Phân công
3. Chọn ngành
4. Đăng nhập vào bằng tài khoản của BCN KHOA
5. Trên giao diện học kỳ và ngành
6. Chọn tìm kiếm
7. Nhập vào học kỳ cần tìm kiếm và chọn vào biểu tượng xóa</t>
  </si>
  <si>
    <t>Hệ thống không hiển thị ngành  vừa được xóa trong danh sách ngành của chức năng thời khóa biểu - Phân công</t>
  </si>
  <si>
    <t>22/07/2078</t>
  </si>
  <si>
    <t>Thêm ngành - Thống kê - Số giờ giảng viên</t>
  </si>
  <si>
    <t>DF_BCNK &amp; BM_19</t>
  </si>
  <si>
    <t>Hệ thống không hiển thị ngành  vừa được thêm trong danh sách ngành của chức năng thời khóa biểu - Số giờ giảng viên</t>
  </si>
  <si>
    <t>1. Đăng nhập vào bằng tài khoản của Bộ Môn
2. Trên giao diện Thống kê - Số giờ giảng viên
3. Chọn ngành
4. Đăng nhập vào bằng tài khoản của BCN KHOA
5. Trên giao diện học kỳ và ngành
6. Thêm học kỳ mới
7. Nhập dữ liệu và chọn lưu</t>
  </si>
  <si>
    <t>Hệ thống hiển thị ngành  vừa được thêm trong danh sách ngành của chức năng thời khóa biểu - Số giờ giảng viên</t>
  </si>
  <si>
    <t>22/07/2079</t>
  </si>
  <si>
    <t>Xóa ngành - Thống kê - Số giờ giảng viên</t>
  </si>
  <si>
    <t>DF_BCNK &amp; BM_20</t>
  </si>
  <si>
    <t>Hệ thống hiển thị ngành  vừa được xóa trong danh sách ngành của chức năng thời khóa biểu - Số giờ giảng viên</t>
  </si>
  <si>
    <t>1. Đăng nhập vào bằng tài khoản của Bộ Môn
2. Trên giao diện Thống kê - Số giờ giảng viên
3. Chọn ngành
4. Đăng nhập vào bằng tài khoản của BCN KHOA
5. Trên giao diện học kỳ và ngành
6. Chọn tìm kiếm
7. Nhập vào học kỳ cần tìm kiếm và chọn vào biểu tượng xóa</t>
  </si>
  <si>
    <t>Hệ thống không hiển thị ngành vừa được xóa trong danh sách ngành của chức năng thời khóa biểu - Số giờ giảng viên</t>
  </si>
  <si>
    <t>22/07/2080</t>
  </si>
  <si>
    <t>Thêm ngành - Thống kê - Số giờ quy đổi</t>
  </si>
  <si>
    <t>DF_BCNK &amp; BM_21</t>
  </si>
  <si>
    <t>Hệ thống không hiển thị ngành  vừa được thêm trong danh sách ngành của chức năng thời khóa biểu - Số giờ quy đổi</t>
  </si>
  <si>
    <t>1. Đăng nhập vào bằng tài khoản của Bộ Môn
2. Trên giao diện Thống kê - Số giờ quy đổi
3. Chọn ngành
4. Đăng nhập vào bằng tài khoản của BCN KHOA
5. Trên giao diện học kỳ và ngành
6. Thêm học kỳ mới
7. Nhập dữ liệu và chọn lưu</t>
  </si>
  <si>
    <t>Hệ thống hiển thị ngành vừa được thêm trong danh sách ngành của chức năng thời khóa biểu - Số giờ quy đổi</t>
  </si>
  <si>
    <t>22/07/2081</t>
  </si>
  <si>
    <t>Xóa ngành - Thống kê - Số giờ quy đổi</t>
  </si>
  <si>
    <t>DF_BCNK &amp; BM_22</t>
  </si>
  <si>
    <t>Hệ thống hiển thị ngành  vừa được xóa trong danh sách ngành của chức năng thời khóa biểu - Số giờ quy đổi</t>
  </si>
  <si>
    <t>1. Đăng nhập vào bằng tài khoản của Bộ Môn
2. Trên giao diện Thống kê - Số giờ quy đổi
3. Chọn ngành
4. Đăng nhập vào bằng tài khoản của BCN KHOA
5. Trên giao diện học kỳ và ngành
6. Chọn tìm kiếm
7. Nhập vào học kỳ cần tìm kiếm và chọn vào biểu tượng xóa</t>
  </si>
  <si>
    <t>Hệ thống không hiển thị ngành vừa được xóa trong danh sách ngành của chức năng thời khóa biểu - Số giờ quy đổi</t>
  </si>
  <si>
    <t>22/07/2082</t>
  </si>
  <si>
    <t>Overall Progress</t>
  </si>
  <si>
    <t>Test Run Status</t>
  </si>
  <si>
    <t>On time</t>
  </si>
  <si>
    <t>Delayed</t>
  </si>
  <si>
    <t>Stopped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</si>
</sst>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sz val="10"/>
      <name val="Arial"/>
      <family val="2"/>
    </font>
    <font>
      <b/>
      <sz val="12"/>
      <color indexed="12"/>
      <name val="Arial"/>
      <family val="2"/>
    </font>
    <font>
      <b/>
      <sz val="18"/>
      <color indexed="18"/>
      <name val="Arial"/>
      <family val="2"/>
    </font>
    <font>
      <sz val="12"/>
      <name val="Times New Roman"/>
      <family val="1"/>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i/>
      <sz val="10"/>
      <color theme="1"/>
      <name val="Arial"/>
      <family val="2"/>
    </font>
    <font>
      <b/>
      <sz val="10"/>
      <color rgb="FFFF0000"/>
      <name val="Arial"/>
      <family val="2"/>
    </font>
    <font>
      <b/>
      <sz val="18"/>
      <color rgb="FF000080"/>
      <name val="Arial"/>
      <family val="2"/>
    </font>
    <font>
      <i/>
      <sz val="10"/>
      <color rgb="FFFF0000"/>
      <name val="Arial"/>
      <family val="2"/>
    </font>
    <font>
      <b/>
      <sz val="10"/>
      <color rgb="FFC00000"/>
      <name val="Arial"/>
      <family val="2"/>
    </font>
    <font>
      <i/>
      <sz val="10"/>
      <color indexed="12"/>
      <name val="Arial"/>
      <family val="2"/>
    </font>
    <font>
      <b/>
      <sz val="11"/>
      <color theme="1"/>
      <name val="Calibri"/>
      <family val="2"/>
      <scheme val="minor"/>
    </font>
    <font>
      <b/>
      <sz val="10"/>
      <color indexed="81"/>
      <name val="Tahoma"/>
      <family val="2"/>
    </font>
    <font>
      <sz val="10"/>
      <color indexed="81"/>
      <name val="Tahoma"/>
      <family val="2"/>
    </font>
    <font>
      <sz val="10"/>
      <color rgb="FF000000"/>
      <name val="Arial"/>
      <family val="2"/>
      <charset val="163"/>
    </font>
    <font>
      <sz val="11"/>
      <color theme="1"/>
      <name val="Times New Roman"/>
    </font>
    <font>
      <sz val="10"/>
      <color theme="1"/>
      <name val="Times New Roman"/>
    </font>
    <font>
      <sz val="10"/>
      <name val="Times New Roman"/>
    </font>
    <font>
      <sz val="10"/>
      <color rgb="FF000000"/>
      <name val="Times New Roman"/>
    </font>
  </fonts>
  <fills count="9">
    <fill>
      <patternFill patternType="none"/>
    </fill>
    <fill>
      <patternFill patternType="gray125"/>
    </fill>
    <fill>
      <patternFill patternType="solid">
        <fgColor indexed="27"/>
        <bgColor indexed="41"/>
      </patternFill>
    </fill>
    <fill>
      <patternFill patternType="solid">
        <fgColor indexed="42"/>
        <bgColor indexed="27"/>
      </patternFill>
    </fill>
    <fill>
      <patternFill patternType="solid">
        <fgColor rgb="FFCCFFCC"/>
        <bgColor indexed="64"/>
      </patternFill>
    </fill>
    <fill>
      <patternFill patternType="solid">
        <fgColor rgb="FFCCFFFF"/>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s>
  <borders count="49">
    <border>
      <left/>
      <right/>
      <top/>
      <bottom/>
      <diagonal/>
    </border>
    <border>
      <left/>
      <right/>
      <top/>
      <bottom style="medium">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rgb="FF000000"/>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style="medium">
        <color indexed="8"/>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auto="1"/>
      </right>
      <top style="medium">
        <color auto="1"/>
      </top>
      <bottom style="medium">
        <color indexed="64"/>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3">
    <xf numFmtId="0" fontId="0" fillId="0" borderId="0"/>
    <xf numFmtId="0" fontId="1" fillId="0" borderId="0"/>
    <xf numFmtId="0" fontId="1" fillId="0" borderId="0"/>
  </cellStyleXfs>
  <cellXfs count="148">
    <xf numFmtId="0" fontId="0" fillId="0" borderId="0" xfId="0"/>
    <xf numFmtId="0" fontId="4" fillId="0" borderId="0" xfId="2" applyFont="1" applyAlignment="1">
      <alignment vertical="center" wrapText="1"/>
    </xf>
    <xf numFmtId="0" fontId="5" fillId="0" borderId="0" xfId="2" applyFont="1" applyAlignment="1">
      <alignment vertical="center" wrapText="1"/>
    </xf>
    <xf numFmtId="0" fontId="1" fillId="0" borderId="0" xfId="2" applyAlignment="1">
      <alignment vertical="center"/>
    </xf>
    <xf numFmtId="0" fontId="1" fillId="0" borderId="1" xfId="2" applyBorder="1" applyAlignment="1">
      <alignment vertical="center"/>
    </xf>
    <xf numFmtId="0" fontId="6" fillId="0" borderId="0" xfId="2" applyFont="1" applyAlignment="1">
      <alignment horizontal="right" vertical="center"/>
    </xf>
    <xf numFmtId="0" fontId="5" fillId="0" borderId="0" xfId="2" applyFont="1" applyAlignment="1">
      <alignment horizontal="right" vertical="center"/>
    </xf>
    <xf numFmtId="0" fontId="8" fillId="0" borderId="0" xfId="0" applyFont="1" applyAlignment="1">
      <alignment vertical="center"/>
    </xf>
    <xf numFmtId="0" fontId="9" fillId="4" borderId="2" xfId="0" applyFont="1" applyFill="1" applyBorder="1" applyAlignment="1">
      <alignment horizontal="right" vertical="center"/>
    </xf>
    <xf numFmtId="0" fontId="10" fillId="0" borderId="3" xfId="0" applyFont="1" applyBorder="1" applyAlignment="1">
      <alignment vertical="center"/>
    </xf>
    <xf numFmtId="0" fontId="10" fillId="0" borderId="4" xfId="0" applyFont="1" applyBorder="1" applyAlignment="1">
      <alignment vertical="center"/>
    </xf>
    <xf numFmtId="0" fontId="7"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1" fillId="0" borderId="0" xfId="0" applyFont="1" applyAlignment="1">
      <alignment horizontal="right" vertical="center" wrapText="1"/>
    </xf>
    <xf numFmtId="0" fontId="9" fillId="0" borderId="0" xfId="0" applyFont="1" applyAlignment="1">
      <alignment horizontal="right" vertical="center" wrapText="1"/>
    </xf>
    <xf numFmtId="0" fontId="0" fillId="0" borderId="0" xfId="0" applyAlignment="1">
      <alignment vertical="center"/>
    </xf>
    <xf numFmtId="0" fontId="9" fillId="5" borderId="7" xfId="0" applyFont="1" applyFill="1" applyBorder="1" applyAlignment="1">
      <alignment horizontal="center" vertical="center" wrapText="1"/>
    </xf>
    <xf numFmtId="0" fontId="9" fillId="7" borderId="5" xfId="0" applyFont="1" applyFill="1" applyBorder="1" applyAlignment="1">
      <alignment vertical="center" wrapText="1"/>
    </xf>
    <xf numFmtId="0" fontId="9" fillId="8" borderId="2" xfId="0" applyFont="1" applyFill="1" applyBorder="1" applyAlignment="1">
      <alignment horizontal="right" vertical="center" wrapText="1"/>
    </xf>
    <xf numFmtId="0" fontId="16" fillId="0" borderId="0" xfId="0" applyFont="1" applyAlignment="1">
      <alignment vertical="center"/>
    </xf>
    <xf numFmtId="0" fontId="8" fillId="0" borderId="0" xfId="0" applyFont="1" applyAlignment="1">
      <alignment horizontal="center" vertical="center"/>
    </xf>
    <xf numFmtId="0" fontId="8" fillId="0" borderId="0" xfId="0" applyFont="1" applyAlignment="1">
      <alignment vertical="top"/>
    </xf>
    <xf numFmtId="0" fontId="8" fillId="0" borderId="0" xfId="0" applyFont="1" applyAlignment="1">
      <alignment horizontal="left" vertical="center"/>
    </xf>
    <xf numFmtId="0" fontId="19" fillId="0" borderId="5" xfId="0" applyFont="1" applyBorder="1" applyAlignment="1">
      <alignment horizontal="left" vertical="center" wrapText="1"/>
    </xf>
    <xf numFmtId="0" fontId="21" fillId="0" borderId="7" xfId="0" applyFont="1" applyBorder="1" applyAlignment="1">
      <alignment horizontal="center" vertical="center"/>
    </xf>
    <xf numFmtId="0" fontId="21" fillId="0" borderId="12"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wrapText="1"/>
    </xf>
    <xf numFmtId="0" fontId="20" fillId="0" borderId="7" xfId="0" applyFont="1" applyBorder="1" applyAlignment="1">
      <alignment horizontal="center" vertical="center"/>
    </xf>
    <xf numFmtId="0" fontId="21" fillId="0" borderId="11"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7" xfId="0" applyFont="1" applyBorder="1" applyAlignment="1">
      <alignment horizontal="left" vertical="center" wrapText="1"/>
    </xf>
    <xf numFmtId="0" fontId="21" fillId="0" borderId="7" xfId="0" applyFont="1" applyBorder="1" applyAlignment="1">
      <alignment vertical="center" wrapText="1"/>
    </xf>
    <xf numFmtId="0" fontId="21" fillId="0" borderId="12" xfId="0" applyFont="1" applyBorder="1" applyAlignment="1">
      <alignment horizontal="center" vertical="center" wrapText="1"/>
    </xf>
    <xf numFmtId="0" fontId="21" fillId="0" borderId="9" xfId="0" applyFont="1" applyBorder="1" applyAlignment="1">
      <alignment horizontal="center" vertical="center" wrapText="1"/>
    </xf>
    <xf numFmtId="0" fontId="23" fillId="0" borderId="7" xfId="0" applyFont="1" applyBorder="1" applyAlignment="1">
      <alignment horizontal="left" vertical="center" wrapText="1"/>
    </xf>
    <xf numFmtId="0" fontId="21" fillId="0" borderId="10" xfId="0" applyFont="1" applyBorder="1" applyAlignment="1">
      <alignment horizontal="center" vertical="center" wrapText="1"/>
    </xf>
    <xf numFmtId="0" fontId="21" fillId="0" borderId="7" xfId="0" applyFont="1" applyBorder="1" applyAlignment="1">
      <alignment horizontal="left" vertical="center" wrapText="1"/>
    </xf>
    <xf numFmtId="0" fontId="22" fillId="0" borderId="7" xfId="0" applyFont="1" applyBorder="1" applyAlignment="1">
      <alignment vertical="center" wrapText="1"/>
    </xf>
    <xf numFmtId="0" fontId="20" fillId="0" borderId="0" xfId="0" applyFont="1" applyAlignment="1">
      <alignment vertical="center" wrapText="1"/>
    </xf>
    <xf numFmtId="0" fontId="22" fillId="0" borderId="12" xfId="0" applyFont="1" applyBorder="1" applyAlignment="1">
      <alignment horizontal="center" vertical="center" wrapText="1"/>
    </xf>
    <xf numFmtId="0" fontId="22" fillId="0" borderId="13" xfId="0" applyFont="1" applyBorder="1" applyAlignment="1">
      <alignment horizontal="left" vertical="center" wrapText="1"/>
    </xf>
    <xf numFmtId="0" fontId="2" fillId="0" borderId="1" xfId="2" applyFont="1" applyBorder="1" applyAlignment="1">
      <alignment horizontal="right" vertical="center" wrapText="1"/>
    </xf>
    <xf numFmtId="0" fontId="9" fillId="0" borderId="7" xfId="0" applyFont="1" applyBorder="1" applyAlignment="1">
      <alignment horizontal="right" vertical="center" wrapText="1"/>
    </xf>
    <xf numFmtId="0" fontId="9" fillId="0" borderId="6" xfId="0" applyFont="1" applyBorder="1" applyAlignment="1">
      <alignment horizontal="right" vertical="center" wrapText="1"/>
    </xf>
    <xf numFmtId="0" fontId="9" fillId="5" borderId="9"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11" fillId="0" borderId="3" xfId="0" applyFont="1" applyBorder="1" applyAlignment="1">
      <alignment horizontal="right" vertical="center" wrapText="1"/>
    </xf>
    <xf numFmtId="0" fontId="11" fillId="0" borderId="4" xfId="0" applyFont="1" applyBorder="1" applyAlignment="1">
      <alignment horizontal="right" vertical="center" wrapText="1"/>
    </xf>
    <xf numFmtId="0" fontId="10" fillId="0" borderId="3" xfId="0" applyFont="1" applyBorder="1" applyAlignment="1">
      <alignment horizontal="left" vertical="center" wrapText="1"/>
    </xf>
    <xf numFmtId="0" fontId="8" fillId="0" borderId="3" xfId="0" applyFont="1" applyBorder="1" applyAlignment="1">
      <alignment horizontal="left" vertical="center" wrapText="1" indent="1"/>
    </xf>
    <xf numFmtId="0" fontId="8" fillId="0" borderId="4" xfId="0" applyFont="1" applyBorder="1" applyAlignment="1">
      <alignment horizontal="left" vertical="center" wrapText="1" indent="1"/>
    </xf>
    <xf numFmtId="0" fontId="9" fillId="7" borderId="8" xfId="0" applyFont="1" applyFill="1" applyBorder="1" applyAlignment="1">
      <alignment horizontal="left" vertical="top" wrapText="1"/>
    </xf>
    <xf numFmtId="0" fontId="16" fillId="0" borderId="10" xfId="0" applyFont="1" applyBorder="1" applyAlignment="1">
      <alignment horizontal="center" vertical="center"/>
    </xf>
    <xf numFmtId="0" fontId="3" fillId="2" borderId="14" xfId="2" applyFont="1" applyFill="1" applyBorder="1" applyAlignment="1">
      <alignment horizontal="center" vertical="center" wrapText="1"/>
    </xf>
    <xf numFmtId="0" fontId="6" fillId="3" borderId="15" xfId="2" applyFont="1" applyFill="1" applyBorder="1" applyAlignment="1">
      <alignment horizontal="center" vertical="center" wrapText="1"/>
    </xf>
    <xf numFmtId="0" fontId="5" fillId="3" borderId="16" xfId="2" applyFont="1" applyFill="1" applyBorder="1" applyAlignment="1">
      <alignment vertical="center" wrapText="1"/>
    </xf>
    <xf numFmtId="0" fontId="1" fillId="0" borderId="17" xfId="2" applyBorder="1" applyAlignment="1">
      <alignment horizontal="left" vertical="center" wrapText="1"/>
    </xf>
    <xf numFmtId="15" fontId="1" fillId="0" borderId="17" xfId="2" applyNumberFormat="1" applyBorder="1" applyAlignment="1">
      <alignment horizontal="left" vertical="center" wrapText="1"/>
    </xf>
    <xf numFmtId="0" fontId="5" fillId="3" borderId="18" xfId="2" applyFont="1" applyFill="1" applyBorder="1" applyAlignment="1">
      <alignment vertical="center" wrapText="1"/>
    </xf>
    <xf numFmtId="0" fontId="1" fillId="0" borderId="19" xfId="2" applyBorder="1" applyAlignment="1">
      <alignment horizontal="left" vertical="center" wrapText="1"/>
    </xf>
    <xf numFmtId="0" fontId="5" fillId="3" borderId="20" xfId="2" applyFont="1" applyFill="1" applyBorder="1" applyAlignment="1">
      <alignment horizontal="center" vertical="center"/>
    </xf>
    <xf numFmtId="0" fontId="5" fillId="3" borderId="16" xfId="2" applyFont="1" applyFill="1" applyBorder="1" applyAlignment="1">
      <alignment horizontal="center" vertical="center" wrapText="1"/>
    </xf>
    <xf numFmtId="0" fontId="5" fillId="3" borderId="21" xfId="2" applyFont="1" applyFill="1" applyBorder="1" applyAlignment="1">
      <alignment horizontal="center" vertical="center" wrapText="1"/>
    </xf>
    <xf numFmtId="0" fontId="5" fillId="3" borderId="17" xfId="2" applyFont="1" applyFill="1" applyBorder="1" applyAlignment="1">
      <alignment horizontal="center" vertical="center" wrapText="1"/>
    </xf>
    <xf numFmtId="15" fontId="1" fillId="0" borderId="16" xfId="2" applyNumberFormat="1" applyBorder="1" applyAlignment="1">
      <alignment horizontal="center" vertical="center" wrapText="1"/>
    </xf>
    <xf numFmtId="49" fontId="1" fillId="0" borderId="21" xfId="2" quotePrefix="1" applyNumberFormat="1" applyBorder="1" applyAlignment="1">
      <alignment horizontal="center" vertical="center" wrapText="1"/>
    </xf>
    <xf numFmtId="0" fontId="1" fillId="0" borderId="22" xfId="2" applyBorder="1" applyAlignment="1">
      <alignment vertical="center" wrapText="1"/>
    </xf>
    <xf numFmtId="0" fontId="1" fillId="0" borderId="17" xfId="2" applyBorder="1" applyAlignment="1">
      <alignment horizontal="center" vertical="center" wrapText="1"/>
    </xf>
    <xf numFmtId="49" fontId="1" fillId="0" borderId="22" xfId="2" applyNumberFormat="1" applyBorder="1" applyAlignment="1">
      <alignment horizontal="center" vertical="center" wrapText="1"/>
    </xf>
    <xf numFmtId="15" fontId="1" fillId="0" borderId="23" xfId="2" applyNumberFormat="1" applyBorder="1" applyAlignment="1">
      <alignment horizontal="center" vertical="center" wrapText="1"/>
    </xf>
    <xf numFmtId="0" fontId="1" fillId="0" borderId="24" xfId="2" applyBorder="1" applyAlignment="1">
      <alignment horizontal="center" vertical="center" wrapText="1"/>
    </xf>
    <xf numFmtId="0" fontId="1" fillId="0" borderId="18" xfId="2" applyBorder="1" applyAlignment="1">
      <alignment horizontal="center" vertical="center" wrapText="1"/>
    </xf>
    <xf numFmtId="0" fontId="1" fillId="0" borderId="25" xfId="2" applyBorder="1" applyAlignment="1">
      <alignment vertical="center" wrapText="1"/>
    </xf>
    <xf numFmtId="0" fontId="1" fillId="0" borderId="19" xfId="2" applyBorder="1" applyAlignment="1">
      <alignment horizontal="center" vertical="center" wrapText="1"/>
    </xf>
    <xf numFmtId="0" fontId="12" fillId="5" borderId="26" xfId="0" applyFont="1" applyFill="1" applyBorder="1" applyAlignment="1">
      <alignment horizontal="center" vertical="center"/>
    </xf>
    <xf numFmtId="0" fontId="9" fillId="4" borderId="27" xfId="0" applyFont="1" applyFill="1" applyBorder="1" applyAlignment="1">
      <alignment horizontal="center" vertical="center"/>
    </xf>
    <xf numFmtId="0" fontId="9" fillId="4" borderId="28" xfId="0" applyFont="1" applyFill="1" applyBorder="1" applyAlignment="1">
      <alignment horizontal="center" vertical="center"/>
    </xf>
    <xf numFmtId="0" fontId="9" fillId="4" borderId="29" xfId="0" applyFont="1" applyFill="1" applyBorder="1" applyAlignment="1">
      <alignment horizontal="center" vertical="center"/>
    </xf>
    <xf numFmtId="0" fontId="9" fillId="4" borderId="30" xfId="0" applyFont="1" applyFill="1" applyBorder="1" applyAlignment="1">
      <alignment horizontal="right" vertical="center"/>
    </xf>
    <xf numFmtId="0" fontId="8" fillId="0" borderId="31" xfId="0" applyFont="1" applyBorder="1" applyAlignment="1">
      <alignment horizontal="left" vertical="center" indent="1"/>
    </xf>
    <xf numFmtId="0" fontId="8" fillId="0" borderId="32" xfId="0" applyFont="1" applyBorder="1" applyAlignment="1">
      <alignment horizontal="left" vertical="center" indent="1"/>
    </xf>
    <xf numFmtId="0" fontId="8" fillId="0" borderId="33" xfId="0" applyFont="1" applyBorder="1" applyAlignment="1">
      <alignment horizontal="left" vertical="center" indent="1"/>
    </xf>
    <xf numFmtId="0" fontId="9" fillId="4" borderId="30" xfId="0" applyFont="1" applyFill="1" applyBorder="1" applyAlignment="1">
      <alignment horizontal="right" vertical="top"/>
    </xf>
    <xf numFmtId="0" fontId="10" fillId="0" borderId="34" xfId="0" applyFont="1" applyBorder="1" applyAlignment="1">
      <alignment horizontal="center" vertical="center"/>
    </xf>
    <xf numFmtId="0" fontId="10" fillId="0" borderId="35" xfId="0" applyFont="1" applyBorder="1" applyAlignment="1">
      <alignment horizontal="center" vertical="center"/>
    </xf>
    <xf numFmtId="0" fontId="10" fillId="0" borderId="34" xfId="0" applyFont="1" applyBorder="1" applyAlignment="1">
      <alignment vertical="center"/>
    </xf>
    <xf numFmtId="0" fontId="10" fillId="0" borderId="35" xfId="0" applyFont="1" applyBorder="1" applyAlignment="1">
      <alignment vertical="center"/>
    </xf>
    <xf numFmtId="0" fontId="3" fillId="2" borderId="26" xfId="2"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30" xfId="0" applyFont="1" applyFill="1" applyBorder="1" applyAlignment="1">
      <alignment horizontal="right" vertical="center" wrapText="1"/>
    </xf>
    <xf numFmtId="0" fontId="8" fillId="0" borderId="34" xfId="0" applyFont="1" applyBorder="1" applyAlignment="1">
      <alignment horizontal="left" vertical="center" wrapText="1" indent="1"/>
    </xf>
    <xf numFmtId="0" fontId="8" fillId="0" borderId="35" xfId="0" applyFont="1" applyBorder="1" applyAlignment="1">
      <alignment horizontal="left" vertical="center" wrapText="1" indent="1"/>
    </xf>
    <xf numFmtId="0" fontId="9" fillId="7" borderId="36" xfId="0" applyFont="1" applyFill="1" applyBorder="1" applyAlignment="1">
      <alignment horizontal="center" vertical="center" wrapText="1"/>
    </xf>
    <xf numFmtId="0" fontId="9" fillId="7" borderId="37" xfId="0" applyFont="1" applyFill="1" applyBorder="1" applyAlignment="1">
      <alignment horizontal="center" vertical="center" wrapText="1"/>
    </xf>
    <xf numFmtId="0" fontId="9" fillId="7" borderId="38" xfId="0" applyFont="1" applyFill="1" applyBorder="1" applyAlignment="1">
      <alignment horizontal="center" vertical="center" wrapText="1"/>
    </xf>
    <xf numFmtId="0" fontId="9" fillId="7" borderId="30" xfId="0" applyFont="1" applyFill="1" applyBorder="1" applyAlignment="1">
      <alignment horizontal="left" vertical="top" wrapText="1"/>
    </xf>
    <xf numFmtId="0" fontId="10" fillId="0" borderId="34" xfId="0" applyFont="1" applyBorder="1" applyAlignment="1">
      <alignment horizontal="left" vertical="center" wrapText="1"/>
    </xf>
    <xf numFmtId="0" fontId="9" fillId="0" borderId="34" xfId="0" applyFont="1" applyBorder="1" applyAlignment="1">
      <alignment horizontal="right" vertical="center" wrapText="1"/>
    </xf>
    <xf numFmtId="0" fontId="9" fillId="0" borderId="35" xfId="0" applyFont="1" applyBorder="1" applyAlignment="1">
      <alignment horizontal="right" vertical="center" wrapText="1"/>
    </xf>
    <xf numFmtId="0" fontId="13" fillId="0" borderId="34" xfId="0" applyFont="1" applyBorder="1" applyAlignment="1">
      <alignment horizontal="left" vertical="center" wrapText="1"/>
    </xf>
    <xf numFmtId="0" fontId="11" fillId="0" borderId="34" xfId="0" applyFont="1" applyBorder="1" applyAlignment="1">
      <alignment horizontal="right" vertical="center" wrapText="1"/>
    </xf>
    <xf numFmtId="0" fontId="11" fillId="0" borderId="35" xfId="0" applyFont="1" applyBorder="1" applyAlignment="1">
      <alignment horizontal="right" vertical="center" wrapText="1"/>
    </xf>
    <xf numFmtId="0" fontId="9" fillId="7" borderId="30" xfId="0" applyFont="1" applyFill="1" applyBorder="1" applyAlignment="1">
      <alignment vertical="center" wrapText="1"/>
    </xf>
    <xf numFmtId="0" fontId="9" fillId="0" borderId="34" xfId="0" applyFont="1" applyBorder="1" applyAlignment="1">
      <alignment horizontal="right" vertical="center"/>
    </xf>
    <xf numFmtId="0" fontId="9" fillId="0" borderId="35" xfId="0" applyFont="1" applyBorder="1" applyAlignment="1">
      <alignment horizontal="right" vertical="center"/>
    </xf>
    <xf numFmtId="0" fontId="14" fillId="0" borderId="34" xfId="0" applyFont="1" applyBorder="1" applyAlignment="1">
      <alignment horizontal="right" vertical="center" wrapText="1"/>
    </xf>
    <xf numFmtId="0" fontId="14" fillId="0" borderId="35" xfId="0" applyFont="1" applyBorder="1" applyAlignment="1">
      <alignment horizontal="right" vertical="center" wrapText="1"/>
    </xf>
    <xf numFmtId="0" fontId="9" fillId="7" borderId="39" xfId="0" applyFont="1" applyFill="1" applyBorder="1" applyAlignment="1">
      <alignment horizontal="left" vertical="top" wrapText="1"/>
    </xf>
    <xf numFmtId="0" fontId="10" fillId="0" borderId="34" xfId="0" applyFont="1" applyBorder="1" applyAlignment="1">
      <alignment horizontal="center" vertical="center" wrapText="1"/>
    </xf>
    <xf numFmtId="0" fontId="11" fillId="0" borderId="34" xfId="0" applyFont="1" applyBorder="1" applyAlignment="1">
      <alignment horizontal="right" vertical="center" wrapText="1"/>
    </xf>
    <xf numFmtId="0" fontId="10" fillId="0" borderId="34" xfId="0" applyFont="1" applyBorder="1" applyAlignment="1">
      <alignment horizontal="center" vertical="center" wrapText="1"/>
    </xf>
    <xf numFmtId="0" fontId="9" fillId="0" borderId="35" xfId="0" applyFont="1" applyBorder="1" applyAlignment="1">
      <alignment horizontal="right" vertical="center" wrapText="1"/>
    </xf>
    <xf numFmtId="0" fontId="9" fillId="5" borderId="40"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9" fillId="5" borderId="34" xfId="0" applyFont="1" applyFill="1" applyBorder="1" applyAlignment="1">
      <alignment horizontal="center" vertical="center" wrapText="1"/>
    </xf>
    <xf numFmtId="0" fontId="8" fillId="0" borderId="34" xfId="0" applyFont="1" applyBorder="1" applyAlignment="1">
      <alignment vertical="center" wrapText="1"/>
    </xf>
    <xf numFmtId="0" fontId="8" fillId="0" borderId="34" xfId="0" applyFont="1" applyBorder="1" applyAlignment="1">
      <alignment horizontal="center" vertical="center" wrapText="1"/>
    </xf>
    <xf numFmtId="164" fontId="8" fillId="0" borderId="34" xfId="0" applyNumberFormat="1" applyFont="1" applyBorder="1" applyAlignment="1">
      <alignment vertical="center" wrapText="1"/>
    </xf>
    <xf numFmtId="0" fontId="15" fillId="0" borderId="34" xfId="0" applyFont="1" applyBorder="1" applyAlignment="1">
      <alignment vertical="top" wrapText="1"/>
    </xf>
    <xf numFmtId="0" fontId="8" fillId="0" borderId="34" xfId="0" applyFont="1" applyBorder="1" applyAlignment="1">
      <alignment horizontal="left" vertical="center" wrapText="1"/>
    </xf>
    <xf numFmtId="0" fontId="0" fillId="0" borderId="34" xfId="0" applyBorder="1"/>
    <xf numFmtId="0" fontId="7" fillId="0" borderId="34" xfId="0" applyFont="1" applyBorder="1" applyAlignment="1">
      <alignment vertical="center" wrapText="1"/>
    </xf>
    <xf numFmtId="0" fontId="12" fillId="5" borderId="26" xfId="0" applyFont="1" applyFill="1" applyBorder="1" applyAlignment="1">
      <alignment horizontal="left" vertical="center"/>
    </xf>
    <xf numFmtId="0" fontId="9" fillId="6" borderId="42" xfId="0" applyFont="1" applyFill="1" applyBorder="1" applyAlignment="1">
      <alignment horizontal="left" vertical="center"/>
    </xf>
    <xf numFmtId="0" fontId="9" fillId="6" borderId="43" xfId="0" applyFont="1" applyFill="1" applyBorder="1" applyAlignment="1">
      <alignment horizontal="center" vertical="center"/>
    </xf>
    <xf numFmtId="0" fontId="9" fillId="6" borderId="44" xfId="0" applyFont="1" applyFill="1" applyBorder="1" applyAlignment="1">
      <alignment horizontal="left" vertical="center"/>
    </xf>
    <xf numFmtId="0" fontId="9" fillId="6" borderId="44" xfId="0" applyFont="1" applyFill="1" applyBorder="1" applyAlignment="1">
      <alignment horizontal="center" vertical="center"/>
    </xf>
    <xf numFmtId="0" fontId="9" fillId="6" borderId="45" xfId="0" applyFont="1" applyFill="1" applyBorder="1" applyAlignment="1">
      <alignment horizontal="center" vertical="center"/>
    </xf>
    <xf numFmtId="0" fontId="9" fillId="6" borderId="43" xfId="0" applyFont="1" applyFill="1" applyBorder="1" applyAlignment="1">
      <alignment horizontal="center" vertical="center"/>
    </xf>
    <xf numFmtId="0" fontId="9" fillId="6" borderId="45" xfId="0" applyFont="1" applyFill="1" applyBorder="1" applyAlignment="1">
      <alignment horizontal="center" vertical="center"/>
    </xf>
    <xf numFmtId="0" fontId="9" fillId="6" borderId="46" xfId="0" applyFont="1" applyFill="1" applyBorder="1" applyAlignment="1">
      <alignment horizontal="center" vertical="center" wrapText="1"/>
    </xf>
    <xf numFmtId="0" fontId="19" fillId="0" borderId="30" xfId="0" applyFont="1" applyBorder="1" applyAlignment="1">
      <alignment horizontal="left" vertical="center" wrapText="1"/>
    </xf>
    <xf numFmtId="0" fontId="20" fillId="0" borderId="34" xfId="0" applyFont="1" applyBorder="1" applyAlignment="1">
      <alignment horizontal="center" vertical="center"/>
    </xf>
    <xf numFmtId="0" fontId="21" fillId="0" borderId="34" xfId="0" applyFont="1" applyBorder="1" applyAlignment="1">
      <alignment horizontal="center" vertical="center" wrapText="1"/>
    </xf>
    <xf numFmtId="0" fontId="21" fillId="0" borderId="47" xfId="0" applyFont="1" applyBorder="1" applyAlignment="1">
      <alignment horizontal="center" vertical="center" wrapText="1"/>
    </xf>
    <xf numFmtId="0" fontId="21" fillId="0" borderId="48" xfId="0" applyFont="1" applyBorder="1" applyAlignment="1">
      <alignment horizontal="center" vertical="center" wrapText="1"/>
    </xf>
    <xf numFmtId="0" fontId="20" fillId="0" borderId="34" xfId="0" applyFont="1" applyBorder="1" applyAlignment="1">
      <alignment horizontal="center" vertical="center" wrapText="1"/>
    </xf>
    <xf numFmtId="0" fontId="21" fillId="0" borderId="31" xfId="0" applyFont="1" applyBorder="1" applyAlignment="1">
      <alignment horizontal="center" vertical="center" wrapText="1"/>
    </xf>
    <xf numFmtId="0" fontId="21" fillId="0" borderId="41" xfId="0" applyFont="1" applyBorder="1" applyAlignment="1">
      <alignment horizontal="center" vertical="center" wrapText="1"/>
    </xf>
    <xf numFmtId="0" fontId="20" fillId="0" borderId="34" xfId="0" applyFont="1" applyBorder="1" applyAlignment="1">
      <alignment vertical="center" wrapText="1"/>
    </xf>
    <xf numFmtId="0" fontId="21" fillId="0" borderId="34" xfId="0" applyFont="1" applyBorder="1" applyAlignment="1">
      <alignment vertical="center" wrapText="1"/>
    </xf>
    <xf numFmtId="0" fontId="0" fillId="0" borderId="34" xfId="0" applyBorder="1" applyAlignment="1">
      <alignment vertical="center"/>
    </xf>
  </cellXfs>
  <cellStyles count="3">
    <cellStyle name="Normal" xfId="0" builtinId="0"/>
    <cellStyle name="Normal 2" xfId="2" xr:uid="{E772B63F-650C-4286-90AC-7F7DE8669DAA}"/>
    <cellStyle name="Normal 3" xfId="1" xr:uid="{FF2FB8E9-5E7A-41F5-8C2B-C9321D41EB8E}"/>
  </cellStyles>
  <dxfs count="0"/>
  <tableStyles count="0" defaultTableStyle="TableStyleMedium2" defaultPivotStyle="PivotStyleLight16"/>
  <colors>
    <mruColors>
      <color rgb="FF000080"/>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Runs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6F0-4D9D-BF80-F67B8354D72B}"/>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6F0-4D9D-BF80-F67B8354D72B}"/>
              </c:ext>
            </c:extLst>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6F0-4D9D-BF80-F67B8354D72B}"/>
              </c:ext>
            </c:extLst>
          </c:dPt>
          <c:dPt>
            <c:idx val="3"/>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49C6-4D39-BE59-0D09DE5A6A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Range'!$D$2:$D$5</c:f>
              <c:strCache>
                <c:ptCount val="4"/>
                <c:pt idx="0">
                  <c:v>Passed</c:v>
                </c:pt>
                <c:pt idx="1">
                  <c:v>Failed</c:v>
                </c:pt>
                <c:pt idx="2">
                  <c:v>Not Executed</c:v>
                </c:pt>
                <c:pt idx="3">
                  <c:v>Blocked</c:v>
                </c:pt>
              </c:strCache>
            </c:strRef>
          </c:cat>
          <c:val>
            <c:numRef>
              <c:f>'Data Range'!$E$2:$E$5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E324-4E59-81B9-0B4958239B4A}"/>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Defect Density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'1. Summary Report'!$J$19</c:f>
              <c:strCache>
                <c:ptCount val="1"/>
                <c:pt idx="0">
                  <c:v>Total Defects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Report'!$J$20:$J$34</c:f>
              <c:numCache>
                <c:formatCode>General</c:formatCode>
                <c:ptCount val="15"/>
                <c:pt idx="1">
                  <c:v>32</c:v>
                </c:pt>
                <c:pt idx="2">
                  <c:v>6</c:v>
                </c:pt>
                <c:pt idx="3">
                  <c:v>22</c:v>
                </c:pt>
                <c:pt idx="4">
                  <c:v>0</c:v>
                </c:pt>
                <c:pt idx="5">
                  <c:v>0</c:v>
                </c:pt>
              </c:numCache>
            </c:numRef>
          </c:val>
          <c:smooth val="0"/>
          <c:extLst>
            <c:ext xmlns:c16="http://schemas.microsoft.com/office/drawing/2014/chart" uri="{C3380CC4-5D6E-409C-BE32-E72D297353CC}">
              <c16:uniqueId val="{00000000-D3A4-4059-A480-8A19082D93D5}"/>
            </c:ext>
          </c:extLst>
        </c:ser>
        <c:ser>
          <c:idx val="1"/>
          <c:order val="1"/>
          <c:tx>
            <c:strRef>
              <c:f>'1. Summary Report'!$K$19</c:f>
              <c:strCache>
                <c:ptCount val="1"/>
                <c:pt idx="0">
                  <c:v>Line of code
(LOC)</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Report'!$K$20:$K$34</c:f>
              <c:numCache>
                <c:formatCode>General</c:formatCode>
                <c:ptCount val="15"/>
                <c:pt idx="1">
                  <c:v>0</c:v>
                </c:pt>
                <c:pt idx="2">
                  <c:v>0</c:v>
                </c:pt>
                <c:pt idx="3">
                  <c:v>0</c:v>
                </c:pt>
                <c:pt idx="4">
                  <c:v>0</c:v>
                </c:pt>
                <c:pt idx="5">
                  <c:v>0</c:v>
                </c:pt>
              </c:numCache>
            </c:numRef>
          </c:val>
          <c:smooth val="0"/>
          <c:extLst>
            <c:ext xmlns:c16="http://schemas.microsoft.com/office/drawing/2014/chart" uri="{C3380CC4-5D6E-409C-BE32-E72D297353CC}">
              <c16:uniqueId val="{00000001-D3A4-4059-A480-8A19082D93D5}"/>
            </c:ext>
          </c:extLst>
        </c:ser>
        <c:dLbls>
          <c:dLblPos val="ctr"/>
          <c:showLegendKey val="0"/>
          <c:showVal val="1"/>
          <c:showCatName val="0"/>
          <c:showSerName val="0"/>
          <c:showPercent val="0"/>
          <c:showBubbleSize val="0"/>
        </c:dLbls>
        <c:smooth val="0"/>
        <c:axId val="458299272"/>
        <c:axId val="458299600"/>
      </c:lineChart>
      <c:catAx>
        <c:axId val="458299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600"/>
        <c:crosses val="autoZero"/>
        <c:auto val="1"/>
        <c:lblAlgn val="ctr"/>
        <c:lblOffset val="100"/>
        <c:noMultiLvlLbl val="0"/>
      </c:catAx>
      <c:valAx>
        <c:axId val="45829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Defects</a:t>
            </a:r>
            <a:r>
              <a:rPr lang="en-US" baseline="0"/>
              <a:t> By Module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'Data Range'!$H$2</c:f>
              <c:strCache>
                <c:ptCount val="1"/>
                <c:pt idx="0">
                  <c:v>Critical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5"/>
                <c:pt idx="0">
                  <c:v>Vai trò BCN khoa </c:v>
                </c:pt>
                <c:pt idx="1">
                  <c:v>Vai trò Bộ môn</c:v>
                </c:pt>
                <c:pt idx="2">
                  <c:v>Vai trò BCN khoa - bộ môn</c:v>
                </c:pt>
                <c:pt idx="3">
                  <c:v>Vai trò BCN khoa - giảng viên</c:v>
                </c:pt>
                <c:pt idx="4">
                  <c:v>Vai trò Bộ môn - giảng viên</c:v>
                </c:pt>
              </c:strCache>
            </c:strRef>
          </c:cat>
          <c:val>
            <c:numRef>
              <c:f>'Data Range'!$H$3:$H$12</c:f>
              <c:numCache>
                <c:formatCode>General</c:formatCode>
                <c:ptCount val="10"/>
                <c:pt idx="0">
                  <c:v>0</c:v>
                </c:pt>
                <c:pt idx="1">
                  <c:v>0</c:v>
                </c:pt>
                <c:pt idx="2">
                  <c:v>0</c:v>
                </c:pt>
                <c:pt idx="3">
                  <c:v>0</c:v>
                </c:pt>
                <c:pt idx="4">
                  <c:v>0</c:v>
                </c:pt>
              </c:numCache>
            </c:numRef>
          </c:val>
          <c:extLst>
            <c:ext xmlns:c16="http://schemas.microsoft.com/office/drawing/2014/chart" uri="{C3380CC4-5D6E-409C-BE32-E72D297353CC}">
              <c16:uniqueId val="{00000000-31E1-4FAC-8E3B-49F3F84BCFA8}"/>
            </c:ext>
          </c:extLst>
        </c:ser>
        <c:ser>
          <c:idx val="1"/>
          <c:order val="1"/>
          <c:tx>
            <c:strRef>
              <c:f>'Data Range'!$I$2</c:f>
              <c:strCache>
                <c:ptCount val="1"/>
                <c:pt idx="0">
                  <c:v>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5"/>
                <c:pt idx="0">
                  <c:v>Vai trò BCN khoa </c:v>
                </c:pt>
                <c:pt idx="1">
                  <c:v>Vai trò Bộ môn</c:v>
                </c:pt>
                <c:pt idx="2">
                  <c:v>Vai trò BCN khoa - bộ môn</c:v>
                </c:pt>
                <c:pt idx="3">
                  <c:v>Vai trò BCN khoa - giảng viên</c:v>
                </c:pt>
                <c:pt idx="4">
                  <c:v>Vai trò Bộ môn - giảng viên</c:v>
                </c:pt>
              </c:strCache>
            </c:strRef>
          </c:cat>
          <c:val>
            <c:numRef>
              <c:f>'Data Range'!$I$3:$I$12</c:f>
              <c:numCache>
                <c:formatCode>General</c:formatCode>
                <c:ptCount val="10"/>
                <c:pt idx="1">
                  <c:v>0</c:v>
                </c:pt>
                <c:pt idx="2">
                  <c:v>14</c:v>
                </c:pt>
                <c:pt idx="3">
                  <c:v>6</c:v>
                </c:pt>
                <c:pt idx="4">
                  <c:v>22</c:v>
                </c:pt>
              </c:numCache>
            </c:numRef>
          </c:val>
          <c:extLst>
            <c:ext xmlns:c16="http://schemas.microsoft.com/office/drawing/2014/chart" uri="{C3380CC4-5D6E-409C-BE32-E72D297353CC}">
              <c16:uniqueId val="{00000001-31E1-4FAC-8E3B-49F3F84BCFA8}"/>
            </c:ext>
          </c:extLst>
        </c:ser>
        <c:ser>
          <c:idx val="2"/>
          <c:order val="2"/>
          <c:tx>
            <c:strRef>
              <c:f>'Data Range'!$J$2</c:f>
              <c:strCache>
                <c:ptCount val="1"/>
                <c:pt idx="0">
                  <c:v>Medium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5"/>
                <c:pt idx="0">
                  <c:v>Vai trò BCN khoa </c:v>
                </c:pt>
                <c:pt idx="1">
                  <c:v>Vai trò Bộ môn</c:v>
                </c:pt>
                <c:pt idx="2">
                  <c:v>Vai trò BCN khoa - bộ môn</c:v>
                </c:pt>
                <c:pt idx="3">
                  <c:v>Vai trò BCN khoa - giảng viên</c:v>
                </c:pt>
                <c:pt idx="4">
                  <c:v>Vai trò Bộ môn - giảng viên</c:v>
                </c:pt>
              </c:strCache>
            </c:strRef>
          </c:cat>
          <c:val>
            <c:numRef>
              <c:f>'Data Range'!$J$3:$J$12</c:f>
              <c:numCache>
                <c:formatCode>General</c:formatCode>
                <c:ptCount val="10"/>
                <c:pt idx="0">
                  <c:v>0</c:v>
                </c:pt>
                <c:pt idx="1">
                  <c:v>0</c:v>
                </c:pt>
                <c:pt idx="2">
                  <c:v>18</c:v>
                </c:pt>
                <c:pt idx="3">
                  <c:v>0</c:v>
                </c:pt>
                <c:pt idx="4">
                  <c:v>0</c:v>
                </c:pt>
              </c:numCache>
            </c:numRef>
          </c:val>
          <c:extLst>
            <c:ext xmlns:c16="http://schemas.microsoft.com/office/drawing/2014/chart" uri="{C3380CC4-5D6E-409C-BE32-E72D297353CC}">
              <c16:uniqueId val="{00000002-31E1-4FAC-8E3B-49F3F84BCFA8}"/>
            </c:ext>
          </c:extLst>
        </c:ser>
        <c:dLbls>
          <c:showLegendKey val="0"/>
          <c:showVal val="0"/>
          <c:showCatName val="0"/>
          <c:showSerName val="0"/>
          <c:showPercent val="0"/>
          <c:showBubbleSize val="0"/>
        </c:dLbls>
        <c:gapWidth val="100"/>
        <c:overlap val="-24"/>
        <c:axId val="557616232"/>
        <c:axId val="557617544"/>
      </c:barChart>
      <c:catAx>
        <c:axId val="557616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7544"/>
        <c:crosses val="autoZero"/>
        <c:auto val="1"/>
        <c:lblAlgn val="ctr"/>
        <c:lblOffset val="100"/>
        <c:noMultiLvlLbl val="0"/>
      </c:catAx>
      <c:valAx>
        <c:axId val="557617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6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a:extLst>
            <a:ext uri="{FF2B5EF4-FFF2-40B4-BE49-F238E27FC236}">
              <a16:creationId xmlns:a16="http://schemas.microsoft.com/office/drawing/2014/main" id="{70BDB1B9-75BB-4696-B77D-C855280E4B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6" y="114300"/>
          <a:ext cx="1352550" cy="355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xdr:colOff>
      <xdr:row>3</xdr:row>
      <xdr:rowOff>0</xdr:rowOff>
    </xdr:from>
    <xdr:to>
      <xdr:col>14</xdr:col>
      <xdr:colOff>9525</xdr:colOff>
      <xdr:row>15</xdr:row>
      <xdr:rowOff>47625</xdr:rowOff>
    </xdr:to>
    <xdr:graphicFrame macro="">
      <xdr:nvGraphicFramePr>
        <xdr:cNvPr id="3" name="Chart 2">
          <a:extLst>
            <a:ext uri="{FF2B5EF4-FFF2-40B4-BE49-F238E27FC236}">
              <a16:creationId xmlns:a16="http://schemas.microsoft.com/office/drawing/2014/main" id="{CF03F38D-6704-4D57-9355-28D71764B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600075</xdr:colOff>
      <xdr:row>18</xdr:row>
      <xdr:rowOff>180975</xdr:rowOff>
    </xdr:from>
    <xdr:to>
      <xdr:col>22</xdr:col>
      <xdr:colOff>295275</xdr:colOff>
      <xdr:row>31</xdr:row>
      <xdr:rowOff>190500</xdr:rowOff>
    </xdr:to>
    <xdr:graphicFrame macro="">
      <xdr:nvGraphicFramePr>
        <xdr:cNvPr id="2" name="Chart 1">
          <a:extLst>
            <a:ext uri="{FF2B5EF4-FFF2-40B4-BE49-F238E27FC236}">
              <a16:creationId xmlns:a16="http://schemas.microsoft.com/office/drawing/2014/main" id="{E6863A11-F998-4F0E-9168-341C4F0F2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161925</xdr:colOff>
      <xdr:row>2</xdr:row>
      <xdr:rowOff>47625</xdr:rowOff>
    </xdr:from>
    <xdr:to>
      <xdr:col>18</xdr:col>
      <xdr:colOff>466725</xdr:colOff>
      <xdr:row>15</xdr:row>
      <xdr:rowOff>180975</xdr:rowOff>
    </xdr:to>
    <xdr:graphicFrame macro="">
      <xdr:nvGraphicFramePr>
        <xdr:cNvPr id="2" name="Chart 1">
          <a:extLst>
            <a:ext uri="{FF2B5EF4-FFF2-40B4-BE49-F238E27FC236}">
              <a16:creationId xmlns:a16="http://schemas.microsoft.com/office/drawing/2014/main" id="{09E295AC-D18A-4963-AC70-5C89A8D7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24FC7-9823-4614-A79B-42C9CAA00AC0}">
  <dimension ref="B1:F19"/>
  <sheetViews>
    <sheetView topLeftCell="A4" workbookViewId="0">
      <selection activeCell="I8" sqref="I8"/>
    </sheetView>
  </sheetViews>
  <sheetFormatPr defaultColWidth="9.140625" defaultRowHeight="18.75" customHeight="1"/>
  <cols>
    <col min="1" max="1" width="1.140625" style="3" customWidth="1"/>
    <col min="2" max="2" width="20.85546875" style="3" customWidth="1"/>
    <col min="3" max="3" width="16.85546875" style="3" customWidth="1"/>
    <col min="4" max="4" width="43.140625" style="3" customWidth="1"/>
    <col min="5" max="5" width="21.42578125" style="3" customWidth="1"/>
    <col min="6" max="16384" width="9.140625" style="3"/>
  </cols>
  <sheetData>
    <row r="1" spans="2:6" ht="46.5" customHeight="1" thickBot="1">
      <c r="B1" s="4"/>
      <c r="C1" s="43" t="s">
        <v>0</v>
      </c>
      <c r="D1" s="43"/>
      <c r="E1" s="43"/>
    </row>
    <row r="2" spans="2:6" ht="25.5" customHeight="1" thickBot="1">
      <c r="B2" s="55" t="s">
        <v>1</v>
      </c>
      <c r="C2" s="55"/>
      <c r="D2" s="55"/>
      <c r="E2" s="55"/>
    </row>
    <row r="3" spans="2:6" ht="18.75" customHeight="1">
      <c r="B3" s="1"/>
      <c r="C3" s="1"/>
      <c r="D3" s="2"/>
      <c r="E3" s="5" t="s">
        <v>2</v>
      </c>
      <c r="F3" s="2"/>
    </row>
    <row r="4" spans="2:6" ht="18.75" customHeight="1" thickBot="1">
      <c r="B4" s="1"/>
      <c r="C4" s="1"/>
      <c r="D4" s="2"/>
      <c r="E4" s="6"/>
      <c r="F4" s="2"/>
    </row>
    <row r="5" spans="2:6" ht="18.75" customHeight="1">
      <c r="B5" s="56" t="s">
        <v>3</v>
      </c>
      <c r="C5" s="56"/>
      <c r="D5" s="56"/>
      <c r="E5" s="56"/>
    </row>
    <row r="6" spans="2:6" ht="18.75" customHeight="1">
      <c r="B6" s="57" t="s">
        <v>4</v>
      </c>
      <c r="C6" s="58" t="s">
        <v>5</v>
      </c>
      <c r="D6" s="58"/>
      <c r="E6" s="58"/>
    </row>
    <row r="7" spans="2:6" ht="18.75" customHeight="1">
      <c r="B7" s="57" t="s">
        <v>6</v>
      </c>
      <c r="C7" s="59"/>
      <c r="D7" s="58"/>
      <c r="E7" s="58"/>
    </row>
    <row r="8" spans="2:6" ht="18.75" customHeight="1">
      <c r="B8" s="57" t="s">
        <v>7</v>
      </c>
      <c r="C8" s="58"/>
      <c r="D8" s="58"/>
      <c r="E8" s="58"/>
    </row>
    <row r="9" spans="2:6" ht="18.75" customHeight="1" thickBot="1">
      <c r="B9" s="60" t="s">
        <v>8</v>
      </c>
      <c r="C9" s="61"/>
      <c r="D9" s="61"/>
      <c r="E9" s="61"/>
    </row>
    <row r="10" spans="2:6" ht="18.75" customHeight="1">
      <c r="B10" s="62" t="s">
        <v>9</v>
      </c>
      <c r="C10" s="62"/>
      <c r="D10" s="62"/>
      <c r="E10" s="62"/>
    </row>
    <row r="11" spans="2:6" ht="18.75" customHeight="1">
      <c r="B11" s="63" t="s">
        <v>10</v>
      </c>
      <c r="C11" s="64" t="s">
        <v>11</v>
      </c>
      <c r="D11" s="64" t="s">
        <v>12</v>
      </c>
      <c r="E11" s="65" t="s">
        <v>13</v>
      </c>
    </row>
    <row r="12" spans="2:6" ht="18.75" customHeight="1">
      <c r="B12" s="66"/>
      <c r="C12" s="67"/>
      <c r="D12" s="68"/>
      <c r="E12" s="69"/>
    </row>
    <row r="13" spans="2:6" ht="18.75" customHeight="1">
      <c r="B13" s="66"/>
      <c r="C13" s="70"/>
      <c r="D13" s="68"/>
      <c r="E13" s="69"/>
    </row>
    <row r="14" spans="2:6" ht="18.75" customHeight="1">
      <c r="B14" s="66"/>
      <c r="C14" s="70"/>
      <c r="D14" s="68"/>
      <c r="E14" s="69"/>
    </row>
    <row r="15" spans="2:6" ht="18.75" customHeight="1">
      <c r="B15" s="66"/>
      <c r="C15" s="70"/>
      <c r="D15" s="68"/>
      <c r="E15" s="69"/>
    </row>
    <row r="16" spans="2:6" ht="18.75" customHeight="1">
      <c r="B16" s="71"/>
      <c r="C16" s="70"/>
      <c r="D16" s="68"/>
      <c r="E16" s="69"/>
    </row>
    <row r="17" spans="2:5" ht="18.75" customHeight="1">
      <c r="B17" s="71"/>
      <c r="C17" s="70"/>
      <c r="D17" s="68"/>
      <c r="E17" s="72"/>
    </row>
    <row r="18" spans="2:5" ht="18.75" customHeight="1" thickBot="1">
      <c r="B18" s="73"/>
      <c r="C18" s="74"/>
      <c r="D18" s="74"/>
      <c r="E18" s="75"/>
    </row>
    <row r="19" spans="2:5" ht="18.75" customHeight="1">
      <c r="B19" s="1"/>
      <c r="C19" s="1"/>
    </row>
  </sheetData>
  <mergeCells count="8">
    <mergeCell ref="C9:E9"/>
    <mergeCell ref="B10:E10"/>
    <mergeCell ref="C1:E1"/>
    <mergeCell ref="B2:E2"/>
    <mergeCell ref="B5:E5"/>
    <mergeCell ref="C6:E6"/>
    <mergeCell ref="C7:E7"/>
    <mergeCell ref="C8:E8"/>
  </mergeCells>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CE74-115B-4B62-AB9D-95DD91F42986}">
  <dimension ref="B1:E11"/>
  <sheetViews>
    <sheetView workbookViewId="0">
      <selection activeCell="H12" sqref="H12"/>
    </sheetView>
  </sheetViews>
  <sheetFormatPr defaultRowHeight="15.75" customHeight="1"/>
  <cols>
    <col min="1" max="1" width="1.42578125" style="7" customWidth="1"/>
    <col min="2" max="2" width="25" style="7" bestFit="1" customWidth="1"/>
    <col min="3" max="3" width="20" style="7" customWidth="1"/>
    <col min="4" max="4" width="19.5703125" style="7" customWidth="1"/>
    <col min="5" max="5" width="17.7109375" style="7" customWidth="1"/>
    <col min="6" max="16384" width="9.140625" style="7"/>
  </cols>
  <sheetData>
    <row r="1" spans="2:5" ht="15.75" customHeight="1" thickBot="1"/>
    <row r="2" spans="2:5" ht="24" thickBot="1">
      <c r="B2" s="76" t="s">
        <v>1</v>
      </c>
      <c r="C2" s="76"/>
      <c r="D2" s="76"/>
      <c r="E2" s="76"/>
    </row>
    <row r="3" spans="2:5" ht="15.75" customHeight="1" thickBot="1"/>
    <row r="4" spans="2:5" ht="15.75" customHeight="1">
      <c r="B4" s="77" t="s">
        <v>14</v>
      </c>
      <c r="C4" s="78"/>
      <c r="D4" s="78"/>
      <c r="E4" s="79"/>
    </row>
    <row r="5" spans="2:5" ht="15.75" customHeight="1">
      <c r="B5" s="80" t="s">
        <v>15</v>
      </c>
      <c r="C5" s="81"/>
      <c r="D5" s="82"/>
      <c r="E5" s="83"/>
    </row>
    <row r="6" spans="2:5" ht="15.75" customHeight="1">
      <c r="B6" s="80" t="s">
        <v>12</v>
      </c>
      <c r="C6" s="81"/>
      <c r="D6" s="82"/>
      <c r="E6" s="83"/>
    </row>
    <row r="7" spans="2:5" ht="15.75" customHeight="1">
      <c r="B7" s="80" t="s">
        <v>16</v>
      </c>
      <c r="C7" s="81"/>
      <c r="D7" s="82"/>
      <c r="E7" s="83"/>
    </row>
    <row r="8" spans="2:5" ht="15.75" customHeight="1">
      <c r="B8" s="80" t="s">
        <v>17</v>
      </c>
      <c r="C8" s="81"/>
      <c r="D8" s="82"/>
      <c r="E8" s="83"/>
    </row>
    <row r="9" spans="2:5" ht="15.75" customHeight="1">
      <c r="B9" s="84" t="s">
        <v>18</v>
      </c>
      <c r="C9" s="85" t="s">
        <v>19</v>
      </c>
      <c r="D9" s="85" t="s">
        <v>20</v>
      </c>
      <c r="E9" s="86" t="s">
        <v>21</v>
      </c>
    </row>
    <row r="10" spans="2:5" ht="15.75" customHeight="1">
      <c r="B10" s="84"/>
      <c r="C10" s="87"/>
      <c r="D10" s="87"/>
      <c r="E10" s="88"/>
    </row>
    <row r="11" spans="2:5" ht="15.75" customHeight="1" thickBot="1">
      <c r="B11" s="8" t="s">
        <v>22</v>
      </c>
      <c r="C11" s="9"/>
      <c r="D11" s="9"/>
      <c r="E11" s="10"/>
    </row>
  </sheetData>
  <mergeCells count="7">
    <mergeCell ref="B9:B10"/>
    <mergeCell ref="B4:E4"/>
    <mergeCell ref="B2:E2"/>
    <mergeCell ref="C5:E5"/>
    <mergeCell ref="C6:E6"/>
    <mergeCell ref="C7:E7"/>
    <mergeCell ref="C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3B3D3-F670-48DE-9770-D5F0149B7BD1}">
  <dimension ref="B1:N34"/>
  <sheetViews>
    <sheetView workbookViewId="0">
      <selection activeCell="J41" sqref="J41"/>
    </sheetView>
  </sheetViews>
  <sheetFormatPr defaultRowHeight="15.75" customHeight="1"/>
  <cols>
    <col min="1" max="1" width="2" style="11" customWidth="1"/>
    <col min="2" max="2" width="44.5703125" style="11" bestFit="1" customWidth="1"/>
    <col min="3" max="3" width="8.42578125" style="11" customWidth="1"/>
    <col min="4" max="4" width="8.7109375" style="11" customWidth="1"/>
    <col min="5" max="6" width="7.42578125" style="11" customWidth="1"/>
    <col min="7" max="7" width="9.42578125" style="11" customWidth="1"/>
    <col min="8" max="8" width="8.140625" style="11" customWidth="1"/>
    <col min="9" max="9" width="7.42578125" style="11" customWidth="1"/>
    <col min="10" max="12" width="8.42578125" style="11" customWidth="1"/>
    <col min="13" max="13" width="6.85546875" style="11" customWidth="1"/>
    <col min="14" max="14" width="35.140625" style="11" customWidth="1"/>
    <col min="15" max="16384" width="9.140625" style="11"/>
  </cols>
  <sheetData>
    <row r="1" spans="2:14" ht="15.75" customHeight="1" thickBot="1"/>
    <row r="2" spans="2:14" ht="29.25" customHeight="1" thickBot="1">
      <c r="B2" s="89" t="s">
        <v>1</v>
      </c>
      <c r="C2" s="89"/>
      <c r="D2" s="89"/>
      <c r="E2" s="89"/>
      <c r="F2" s="89"/>
      <c r="G2" s="89"/>
      <c r="H2" s="89"/>
      <c r="I2" s="89"/>
      <c r="J2" s="89"/>
      <c r="K2" s="89"/>
      <c r="L2" s="89"/>
      <c r="M2" s="89"/>
      <c r="N2" s="89"/>
    </row>
    <row r="3" spans="2:14" s="12" customFormat="1" ht="15.75" customHeight="1" thickBot="1"/>
    <row r="4" spans="2:14" s="12" customFormat="1" ht="15.75" customHeight="1">
      <c r="B4" s="90" t="s">
        <v>23</v>
      </c>
      <c r="C4" s="91"/>
      <c r="D4" s="91"/>
      <c r="E4" s="91"/>
      <c r="F4" s="91"/>
      <c r="G4" s="91"/>
      <c r="H4" s="91"/>
      <c r="I4" s="92"/>
    </row>
    <row r="5" spans="2:14" s="12" customFormat="1" ht="15.75" customHeight="1">
      <c r="B5" s="93" t="s">
        <v>24</v>
      </c>
      <c r="C5" s="94" t="s">
        <v>25</v>
      </c>
      <c r="D5" s="94"/>
      <c r="E5" s="94"/>
      <c r="F5" s="94"/>
      <c r="G5" s="94"/>
      <c r="H5" s="94"/>
      <c r="I5" s="95"/>
    </row>
    <row r="6" spans="2:14" s="12" customFormat="1" ht="15.75" customHeight="1" thickBot="1">
      <c r="B6" s="19" t="s">
        <v>26</v>
      </c>
      <c r="C6" s="51">
        <v>4</v>
      </c>
      <c r="D6" s="51"/>
      <c r="E6" s="51"/>
      <c r="F6" s="51"/>
      <c r="G6" s="51"/>
      <c r="H6" s="51"/>
      <c r="I6" s="52"/>
    </row>
    <row r="7" spans="2:14" s="12" customFormat="1" ht="8.25" customHeight="1" thickBot="1"/>
    <row r="8" spans="2:14" s="12" customFormat="1" ht="15.75" customHeight="1">
      <c r="B8" s="96" t="s">
        <v>27</v>
      </c>
      <c r="C8" s="97"/>
      <c r="D8" s="97"/>
      <c r="E8" s="97"/>
      <c r="F8" s="97"/>
      <c r="G8" s="97"/>
      <c r="H8" s="97"/>
      <c r="I8" s="98"/>
    </row>
    <row r="9" spans="2:14" s="12" customFormat="1" ht="15.75" customHeight="1">
      <c r="B9" s="18" t="s">
        <v>28</v>
      </c>
      <c r="C9" s="44">
        <v>179</v>
      </c>
      <c r="D9" s="44"/>
      <c r="E9" s="44"/>
      <c r="F9" s="44"/>
      <c r="G9" s="44"/>
      <c r="H9" s="44"/>
      <c r="I9" s="45"/>
    </row>
    <row r="10" spans="2:14" s="12" customFormat="1" ht="15.75" customHeight="1">
      <c r="B10" s="99" t="s">
        <v>29</v>
      </c>
      <c r="C10" s="100" t="s">
        <v>30</v>
      </c>
      <c r="D10" s="100"/>
      <c r="E10" s="100"/>
      <c r="F10" s="100"/>
      <c r="G10" s="101">
        <f>'Data Range'!E2</f>
        <v>0</v>
      </c>
      <c r="H10" s="101"/>
      <c r="I10" s="102"/>
    </row>
    <row r="11" spans="2:14" s="12" customFormat="1" ht="15.75" customHeight="1">
      <c r="B11" s="99"/>
      <c r="C11" s="103" t="s">
        <v>31</v>
      </c>
      <c r="D11" s="103"/>
      <c r="E11" s="103"/>
      <c r="F11" s="103"/>
      <c r="G11" s="104">
        <f>'Data Range'!E3</f>
        <v>0</v>
      </c>
      <c r="H11" s="104"/>
      <c r="I11" s="105"/>
    </row>
    <row r="12" spans="2:14" s="12" customFormat="1" ht="30" customHeight="1">
      <c r="B12" s="99"/>
      <c r="C12" s="100" t="s">
        <v>32</v>
      </c>
      <c r="D12" s="100"/>
      <c r="E12" s="100"/>
      <c r="F12" s="100"/>
      <c r="G12" s="101">
        <f>SUM('1. Summary Report'!G10:I11)</f>
        <v>0</v>
      </c>
      <c r="H12" s="101"/>
      <c r="I12" s="102"/>
    </row>
    <row r="13" spans="2:14" s="12" customFormat="1" ht="15.75" customHeight="1">
      <c r="B13" s="106" t="s">
        <v>33</v>
      </c>
      <c r="C13" s="107">
        <f>'Data Range'!E4</f>
        <v>0</v>
      </c>
      <c r="D13" s="107"/>
      <c r="E13" s="107"/>
      <c r="F13" s="107"/>
      <c r="G13" s="107"/>
      <c r="H13" s="107"/>
      <c r="I13" s="108"/>
    </row>
    <row r="14" spans="2:14" s="12" customFormat="1" ht="15.75" customHeight="1">
      <c r="B14" s="106" t="s">
        <v>34</v>
      </c>
      <c r="C14" s="109">
        <f>'Data Range'!E5</f>
        <v>0</v>
      </c>
      <c r="D14" s="109"/>
      <c r="E14" s="109"/>
      <c r="F14" s="109"/>
      <c r="G14" s="109"/>
      <c r="H14" s="109"/>
      <c r="I14" s="110"/>
    </row>
    <row r="15" spans="2:14" s="12" customFormat="1" ht="15.75" customHeight="1">
      <c r="B15" s="111" t="s">
        <v>35</v>
      </c>
      <c r="C15" s="112" t="s">
        <v>36</v>
      </c>
      <c r="D15" s="113">
        <v>0</v>
      </c>
      <c r="E15" s="112" t="s">
        <v>37</v>
      </c>
      <c r="F15" s="113">
        <v>60</v>
      </c>
      <c r="G15" s="114" t="s">
        <v>38</v>
      </c>
      <c r="H15" s="114"/>
      <c r="I15" s="115">
        <v>0</v>
      </c>
    </row>
    <row r="16" spans="2:14" s="12" customFormat="1" ht="27" customHeight="1" thickBot="1">
      <c r="B16" s="53"/>
      <c r="C16" s="50" t="s">
        <v>39</v>
      </c>
      <c r="D16" s="50"/>
      <c r="E16" s="50"/>
      <c r="F16" s="50"/>
      <c r="G16" s="48">
        <f>D15+F15+I15</f>
        <v>60</v>
      </c>
      <c r="H16" s="48"/>
      <c r="I16" s="49"/>
    </row>
    <row r="17" spans="2:14" s="12" customFormat="1" ht="8.25" customHeight="1">
      <c r="C17" s="13"/>
      <c r="D17" s="14"/>
      <c r="E17" s="13"/>
      <c r="F17" s="15"/>
      <c r="G17" s="13"/>
      <c r="H17" s="15"/>
    </row>
    <row r="18" spans="2:14" s="12" customFormat="1" ht="15.75" customHeight="1">
      <c r="B18" s="116" t="s">
        <v>40</v>
      </c>
      <c r="C18" s="116" t="s">
        <v>41</v>
      </c>
      <c r="D18" s="116" t="s">
        <v>42</v>
      </c>
      <c r="E18" s="117" t="s">
        <v>43</v>
      </c>
      <c r="F18" s="117"/>
      <c r="G18" s="117"/>
      <c r="H18" s="117"/>
      <c r="I18" s="118"/>
      <c r="J18" s="119" t="s">
        <v>44</v>
      </c>
      <c r="K18" s="117"/>
      <c r="L18" s="117"/>
      <c r="M18" s="118"/>
      <c r="N18" s="116" t="s">
        <v>45</v>
      </c>
    </row>
    <row r="19" spans="2:14" s="12" customFormat="1" ht="15.75" customHeight="1">
      <c r="B19" s="46"/>
      <c r="C19" s="46"/>
      <c r="D19" s="46"/>
      <c r="E19" s="117" t="s">
        <v>46</v>
      </c>
      <c r="F19" s="117"/>
      <c r="G19" s="117"/>
      <c r="H19" s="118"/>
      <c r="I19" s="116" t="s">
        <v>47</v>
      </c>
      <c r="J19" s="120" t="s">
        <v>48</v>
      </c>
      <c r="K19" s="120" t="s">
        <v>49</v>
      </c>
      <c r="L19" s="116" t="s">
        <v>50</v>
      </c>
      <c r="M19" s="116" t="s">
        <v>51</v>
      </c>
      <c r="N19" s="46"/>
    </row>
    <row r="20" spans="2:14" s="12" customFormat="1" ht="26.25" customHeight="1">
      <c r="B20" s="47"/>
      <c r="C20" s="47"/>
      <c r="D20" s="47"/>
      <c r="E20" s="17" t="s">
        <v>30</v>
      </c>
      <c r="F20" s="17" t="s">
        <v>31</v>
      </c>
      <c r="G20" s="17" t="s">
        <v>33</v>
      </c>
      <c r="H20" s="17" t="s">
        <v>34</v>
      </c>
      <c r="I20" s="47"/>
      <c r="J20" s="120"/>
      <c r="K20" s="120"/>
      <c r="L20" s="47"/>
      <c r="M20" s="47"/>
      <c r="N20" s="47"/>
    </row>
    <row r="21" spans="2:14" s="12" customFormat="1" ht="15.75" customHeight="1">
      <c r="B21" s="121" t="s">
        <v>52</v>
      </c>
      <c r="C21" s="122" t="s">
        <v>37</v>
      </c>
      <c r="D21" s="121">
        <v>71</v>
      </c>
      <c r="E21" s="121">
        <v>0</v>
      </c>
      <c r="F21" s="121">
        <v>0</v>
      </c>
      <c r="G21" s="121">
        <v>0</v>
      </c>
      <c r="H21" s="121">
        <v>0</v>
      </c>
      <c r="I21" s="123">
        <f>IFERROR(F21/D21,0)</f>
        <v>0</v>
      </c>
      <c r="J21" s="124">
        <v>32</v>
      </c>
      <c r="K21" s="124">
        <v>0</v>
      </c>
      <c r="L21" s="121">
        <v>0</v>
      </c>
      <c r="M21" s="123">
        <f>IFERROR(L21/J21,0)</f>
        <v>0</v>
      </c>
      <c r="N21" s="125"/>
    </row>
    <row r="22" spans="2:14" s="12" customFormat="1" ht="15.75" customHeight="1">
      <c r="B22" s="121" t="s">
        <v>53</v>
      </c>
      <c r="C22" s="122" t="s">
        <v>37</v>
      </c>
      <c r="D22" s="121">
        <v>21</v>
      </c>
      <c r="E22" s="121">
        <v>0</v>
      </c>
      <c r="F22" s="121">
        <v>0</v>
      </c>
      <c r="G22" s="121">
        <v>0</v>
      </c>
      <c r="H22" s="121">
        <v>0</v>
      </c>
      <c r="I22" s="123">
        <f t="shared" ref="I22:I34" si="0">IFERROR(F22/D22,0)</f>
        <v>0</v>
      </c>
      <c r="J22" s="126">
        <v>6</v>
      </c>
      <c r="K22" s="126">
        <v>0</v>
      </c>
      <c r="L22" s="121">
        <v>0</v>
      </c>
      <c r="M22" s="123">
        <f t="shared" ref="M22:M34" si="1">IFERROR(L22/J22,0)</f>
        <v>0</v>
      </c>
      <c r="N22" s="125"/>
    </row>
    <row r="23" spans="2:14" s="12" customFormat="1" ht="15.75" customHeight="1">
      <c r="B23" s="121" t="s">
        <v>54</v>
      </c>
      <c r="C23" s="122" t="s">
        <v>37</v>
      </c>
      <c r="D23" s="121">
        <v>60</v>
      </c>
      <c r="E23" s="121">
        <v>0</v>
      </c>
      <c r="F23" s="121">
        <v>0</v>
      </c>
      <c r="G23" s="121">
        <v>0</v>
      </c>
      <c r="H23" s="121">
        <v>0</v>
      </c>
      <c r="I23" s="123">
        <f t="shared" si="0"/>
        <v>0</v>
      </c>
      <c r="J23" s="126">
        <v>22</v>
      </c>
      <c r="K23" s="126">
        <v>0</v>
      </c>
      <c r="L23" s="121">
        <v>0</v>
      </c>
      <c r="M23" s="123">
        <f t="shared" si="1"/>
        <v>0</v>
      </c>
      <c r="N23" s="125"/>
    </row>
    <row r="24" spans="2:14" s="12" customFormat="1" ht="15.75" customHeight="1">
      <c r="B24" s="121" t="s">
        <v>55</v>
      </c>
      <c r="C24" s="122" t="s">
        <v>37</v>
      </c>
      <c r="D24" s="121">
        <v>18</v>
      </c>
      <c r="E24" s="121">
        <v>0</v>
      </c>
      <c r="F24" s="121">
        <v>0</v>
      </c>
      <c r="G24" s="121">
        <v>0</v>
      </c>
      <c r="H24" s="121">
        <v>0</v>
      </c>
      <c r="I24" s="123">
        <f t="shared" si="0"/>
        <v>0</v>
      </c>
      <c r="J24" s="126">
        <v>0</v>
      </c>
      <c r="K24" s="126">
        <v>0</v>
      </c>
      <c r="L24" s="121">
        <v>0</v>
      </c>
      <c r="M24" s="123">
        <f t="shared" si="1"/>
        <v>0</v>
      </c>
      <c r="N24" s="125"/>
    </row>
    <row r="25" spans="2:14" s="12" customFormat="1" ht="15.75" customHeight="1">
      <c r="B25" s="121" t="s">
        <v>56</v>
      </c>
      <c r="C25" s="122" t="s">
        <v>37</v>
      </c>
      <c r="D25" s="121">
        <v>9</v>
      </c>
      <c r="E25" s="121">
        <v>0</v>
      </c>
      <c r="F25" s="121">
        <v>0</v>
      </c>
      <c r="G25" s="121">
        <v>0</v>
      </c>
      <c r="H25" s="121">
        <v>0</v>
      </c>
      <c r="I25" s="123">
        <f t="shared" si="0"/>
        <v>0</v>
      </c>
      <c r="J25" s="126">
        <v>0</v>
      </c>
      <c r="K25" s="126">
        <v>0</v>
      </c>
      <c r="L25" s="121">
        <v>0</v>
      </c>
      <c r="M25" s="123">
        <f t="shared" si="1"/>
        <v>0</v>
      </c>
      <c r="N25" s="125"/>
    </row>
    <row r="26" spans="2:14" ht="15.75" customHeight="1">
      <c r="B26" s="127"/>
      <c r="C26" s="122"/>
      <c r="D26" s="121">
        <f t="shared" ref="D26:D34" si="2">SUM(E26:H26)</f>
        <v>0</v>
      </c>
      <c r="E26" s="127"/>
      <c r="F26" s="127"/>
      <c r="G26" s="127"/>
      <c r="H26" s="121"/>
      <c r="I26" s="123">
        <f t="shared" si="0"/>
        <v>0</v>
      </c>
      <c r="J26" s="126"/>
      <c r="K26" s="126"/>
      <c r="L26" s="127"/>
      <c r="M26" s="123">
        <f t="shared" si="1"/>
        <v>0</v>
      </c>
      <c r="N26" s="125"/>
    </row>
    <row r="27" spans="2:14" ht="15.75" customHeight="1">
      <c r="B27" s="127"/>
      <c r="C27" s="122"/>
      <c r="D27" s="121">
        <f t="shared" si="2"/>
        <v>0</v>
      </c>
      <c r="E27" s="127"/>
      <c r="F27" s="127"/>
      <c r="G27" s="127"/>
      <c r="H27" s="121"/>
      <c r="I27" s="123">
        <f t="shared" si="0"/>
        <v>0</v>
      </c>
      <c r="J27" s="126"/>
      <c r="K27" s="126"/>
      <c r="L27" s="127"/>
      <c r="M27" s="123">
        <f t="shared" si="1"/>
        <v>0</v>
      </c>
      <c r="N27" s="125"/>
    </row>
    <row r="28" spans="2:14" ht="15.75" customHeight="1">
      <c r="B28" s="127"/>
      <c r="C28" s="122"/>
      <c r="D28" s="121">
        <f t="shared" si="2"/>
        <v>0</v>
      </c>
      <c r="E28" s="127"/>
      <c r="F28" s="127"/>
      <c r="G28" s="127"/>
      <c r="H28" s="121"/>
      <c r="I28" s="123">
        <f t="shared" si="0"/>
        <v>0</v>
      </c>
      <c r="J28" s="126"/>
      <c r="K28" s="126"/>
      <c r="L28" s="127"/>
      <c r="M28" s="123">
        <f t="shared" si="1"/>
        <v>0</v>
      </c>
      <c r="N28" s="125"/>
    </row>
    <row r="29" spans="2:14" ht="15.75" customHeight="1">
      <c r="B29" s="127"/>
      <c r="C29" s="122"/>
      <c r="D29" s="121">
        <f t="shared" si="2"/>
        <v>0</v>
      </c>
      <c r="E29" s="127"/>
      <c r="F29" s="127"/>
      <c r="G29" s="127"/>
      <c r="H29" s="121"/>
      <c r="I29" s="123">
        <f t="shared" si="0"/>
        <v>0</v>
      </c>
      <c r="J29" s="127"/>
      <c r="K29" s="127"/>
      <c r="L29" s="127"/>
      <c r="M29" s="123">
        <f t="shared" si="1"/>
        <v>0</v>
      </c>
      <c r="N29" s="125"/>
    </row>
    <row r="30" spans="2:14" ht="15.75" customHeight="1">
      <c r="B30" s="127"/>
      <c r="C30" s="122"/>
      <c r="D30" s="121">
        <f t="shared" si="2"/>
        <v>0</v>
      </c>
      <c r="E30" s="127"/>
      <c r="F30" s="127"/>
      <c r="G30" s="127"/>
      <c r="H30" s="121"/>
      <c r="I30" s="123">
        <f t="shared" si="0"/>
        <v>0</v>
      </c>
      <c r="J30" s="127"/>
      <c r="K30" s="127"/>
      <c r="L30" s="127"/>
      <c r="M30" s="123">
        <f t="shared" si="1"/>
        <v>0</v>
      </c>
      <c r="N30" s="125"/>
    </row>
    <row r="31" spans="2:14" ht="15.75" customHeight="1">
      <c r="B31" s="127"/>
      <c r="C31" s="122"/>
      <c r="D31" s="121">
        <f t="shared" si="2"/>
        <v>0</v>
      </c>
      <c r="E31" s="127"/>
      <c r="F31" s="127"/>
      <c r="G31" s="127"/>
      <c r="H31" s="121"/>
      <c r="I31" s="123">
        <f t="shared" si="0"/>
        <v>0</v>
      </c>
      <c r="J31" s="127"/>
      <c r="K31" s="127"/>
      <c r="L31" s="127"/>
      <c r="M31" s="123">
        <f t="shared" si="1"/>
        <v>0</v>
      </c>
      <c r="N31" s="125"/>
    </row>
    <row r="32" spans="2:14" ht="15.75" customHeight="1">
      <c r="B32" s="127"/>
      <c r="C32" s="122"/>
      <c r="D32" s="121">
        <f t="shared" si="2"/>
        <v>0</v>
      </c>
      <c r="E32" s="127"/>
      <c r="F32" s="127"/>
      <c r="G32" s="127"/>
      <c r="H32" s="121"/>
      <c r="I32" s="123">
        <f t="shared" si="0"/>
        <v>0</v>
      </c>
      <c r="J32" s="127"/>
      <c r="K32" s="127"/>
      <c r="L32" s="127"/>
      <c r="M32" s="123">
        <f t="shared" si="1"/>
        <v>0</v>
      </c>
      <c r="N32" s="125"/>
    </row>
    <row r="33" spans="2:14" ht="15.75" customHeight="1">
      <c r="B33" s="127"/>
      <c r="C33" s="122"/>
      <c r="D33" s="121">
        <f t="shared" si="2"/>
        <v>0</v>
      </c>
      <c r="E33" s="127"/>
      <c r="F33" s="127"/>
      <c r="G33" s="127"/>
      <c r="H33" s="121"/>
      <c r="I33" s="123">
        <f t="shared" si="0"/>
        <v>0</v>
      </c>
      <c r="J33" s="127"/>
      <c r="K33" s="127"/>
      <c r="L33" s="127"/>
      <c r="M33" s="123">
        <f t="shared" si="1"/>
        <v>0</v>
      </c>
      <c r="N33" s="125"/>
    </row>
    <row r="34" spans="2:14" ht="15.75" customHeight="1">
      <c r="B34" s="127"/>
      <c r="C34" s="122"/>
      <c r="D34" s="121">
        <f t="shared" si="2"/>
        <v>0</v>
      </c>
      <c r="E34" s="127"/>
      <c r="F34" s="127"/>
      <c r="G34" s="127"/>
      <c r="H34" s="121"/>
      <c r="I34" s="123">
        <f t="shared" si="0"/>
        <v>0</v>
      </c>
      <c r="J34" s="127"/>
      <c r="K34" s="127"/>
      <c r="L34" s="127"/>
      <c r="M34" s="123">
        <f t="shared" si="1"/>
        <v>0</v>
      </c>
      <c r="N34" s="125"/>
    </row>
  </sheetData>
  <mergeCells count="31">
    <mergeCell ref="K19:K20"/>
    <mergeCell ref="L19:L20"/>
    <mergeCell ref="N18:N20"/>
    <mergeCell ref="E18:I18"/>
    <mergeCell ref="E19:H19"/>
    <mergeCell ref="G15:H15"/>
    <mergeCell ref="B15:B16"/>
    <mergeCell ref="C13:I13"/>
    <mergeCell ref="C14:I14"/>
    <mergeCell ref="J19:J20"/>
    <mergeCell ref="C10:F10"/>
    <mergeCell ref="G11:I11"/>
    <mergeCell ref="C11:F11"/>
    <mergeCell ref="G12:I12"/>
    <mergeCell ref="C12:F12"/>
    <mergeCell ref="B2:N2"/>
    <mergeCell ref="C9:I9"/>
    <mergeCell ref="C18:C20"/>
    <mergeCell ref="B18:B20"/>
    <mergeCell ref="J18:M18"/>
    <mergeCell ref="M19:M20"/>
    <mergeCell ref="B4:I4"/>
    <mergeCell ref="G16:I16"/>
    <mergeCell ref="C16:F16"/>
    <mergeCell ref="B8:I8"/>
    <mergeCell ref="C5:I5"/>
    <mergeCell ref="C6:I6"/>
    <mergeCell ref="D18:D20"/>
    <mergeCell ref="I19:I20"/>
    <mergeCell ref="B10:B12"/>
    <mergeCell ref="G10:I10"/>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1F6CFF1-01BF-4A7E-803D-34D609584650}">
          <x14:formula1>
            <xm:f>'Data Range'!$B$7:$B$9</xm:f>
          </x14:formula1>
          <xm:sqref>C21:C34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5973-D943-4B75-981E-0D28449446EB}">
  <dimension ref="B1:P70"/>
  <sheetViews>
    <sheetView topLeftCell="A13" zoomScale="95" zoomScaleNormal="95" workbookViewId="0">
      <selection activeCell="L12" sqref="L12:L18"/>
    </sheetView>
  </sheetViews>
  <sheetFormatPr defaultRowHeight="15.75" customHeight="1"/>
  <cols>
    <col min="1" max="1" width="3.140625" style="7" customWidth="1"/>
    <col min="2" max="2" width="4" style="23" bestFit="1" customWidth="1"/>
    <col min="3" max="3" width="20.85546875" style="21" customWidth="1"/>
    <col min="4" max="4" width="27.7109375" style="23" customWidth="1"/>
    <col min="5" max="5" width="33.85546875" style="23" customWidth="1"/>
    <col min="6" max="6" width="34.28515625" style="7" customWidth="1"/>
    <col min="7" max="7" width="10.5703125" style="21" customWidth="1"/>
    <col min="8" max="8" width="13.5703125" style="21" customWidth="1"/>
    <col min="9" max="10" width="22.85546875" style="23" customWidth="1"/>
    <col min="11" max="13" width="22.85546875" style="21" customWidth="1"/>
    <col min="14" max="15" width="22.85546875" style="7" customWidth="1"/>
    <col min="16" max="16" width="22.85546875" style="21" customWidth="1"/>
    <col min="17" max="16384" width="9.140625" style="7"/>
  </cols>
  <sheetData>
    <row r="1" spans="2:16" ht="9" customHeight="1" thickBot="1"/>
    <row r="2" spans="2:16" ht="24" thickBot="1">
      <c r="B2" s="76" t="s">
        <v>57</v>
      </c>
      <c r="C2" s="76"/>
      <c r="D2" s="76"/>
      <c r="E2" s="76"/>
      <c r="F2" s="76"/>
      <c r="G2" s="76"/>
      <c r="H2" s="76"/>
      <c r="I2" s="76"/>
      <c r="J2" s="128"/>
      <c r="K2" s="76"/>
      <c r="L2" s="76"/>
      <c r="M2" s="76"/>
      <c r="N2" s="76"/>
      <c r="O2" s="76"/>
      <c r="P2" s="76"/>
    </row>
    <row r="3" spans="2:16" ht="15.75" customHeight="1" thickBot="1"/>
    <row r="4" spans="2:16" ht="13.5" thickBot="1">
      <c r="B4" s="129" t="s">
        <v>58</v>
      </c>
      <c r="C4" s="130" t="s">
        <v>40</v>
      </c>
      <c r="D4" s="131" t="s">
        <v>59</v>
      </c>
      <c r="E4" s="131" t="s">
        <v>60</v>
      </c>
      <c r="F4" s="132" t="s">
        <v>61</v>
      </c>
      <c r="G4" s="133" t="s">
        <v>62</v>
      </c>
      <c r="H4" s="134"/>
      <c r="I4" s="130" t="s">
        <v>63</v>
      </c>
      <c r="J4" s="130" t="s">
        <v>64</v>
      </c>
      <c r="K4" s="132" t="s">
        <v>41</v>
      </c>
      <c r="L4" s="132" t="s">
        <v>65</v>
      </c>
      <c r="M4" s="132" t="s">
        <v>46</v>
      </c>
      <c r="N4" s="135" t="s">
        <v>66</v>
      </c>
      <c r="O4" s="135" t="s">
        <v>67</v>
      </c>
      <c r="P4" s="136" t="s">
        <v>68</v>
      </c>
    </row>
    <row r="5" spans="2:16" s="22" customFormat="1" ht="168.75" customHeight="1">
      <c r="B5" s="137">
        <v>1</v>
      </c>
      <c r="C5" s="138" t="s">
        <v>69</v>
      </c>
      <c r="D5" s="138" t="s">
        <v>70</v>
      </c>
      <c r="E5" s="139" t="s">
        <v>71</v>
      </c>
      <c r="F5" s="139" t="s">
        <v>72</v>
      </c>
      <c r="G5" s="140" t="s">
        <v>70</v>
      </c>
      <c r="H5" s="141"/>
      <c r="I5" s="142" t="s">
        <v>73</v>
      </c>
      <c r="J5" s="142" t="s">
        <v>74</v>
      </c>
      <c r="K5" s="25" t="s">
        <v>75</v>
      </c>
      <c r="L5" s="25" t="s">
        <v>37</v>
      </c>
      <c r="M5" s="25" t="s">
        <v>76</v>
      </c>
      <c r="N5" s="26" t="s">
        <v>77</v>
      </c>
      <c r="O5" s="26" t="s">
        <v>78</v>
      </c>
      <c r="P5" s="27">
        <v>1</v>
      </c>
    </row>
    <row r="6" spans="2:16" ht="168.75" customHeight="1">
      <c r="B6" s="24">
        <v>2</v>
      </c>
      <c r="C6" s="138" t="s">
        <v>79</v>
      </c>
      <c r="D6" s="138" t="s">
        <v>80</v>
      </c>
      <c r="E6" s="139" t="s">
        <v>81</v>
      </c>
      <c r="F6" s="139" t="s">
        <v>82</v>
      </c>
      <c r="G6" s="143" t="s">
        <v>80</v>
      </c>
      <c r="H6" s="144"/>
      <c r="I6" s="142" t="s">
        <v>83</v>
      </c>
      <c r="J6" s="142" t="s">
        <v>84</v>
      </c>
      <c r="K6" s="25" t="s">
        <v>75</v>
      </c>
      <c r="L6" s="25" t="s">
        <v>37</v>
      </c>
      <c r="M6" s="25" t="s">
        <v>76</v>
      </c>
      <c r="N6" s="26" t="s">
        <v>77</v>
      </c>
      <c r="O6" s="26" t="s">
        <v>85</v>
      </c>
      <c r="P6" s="27">
        <v>1</v>
      </c>
    </row>
    <row r="7" spans="2:16" ht="168.75" customHeight="1">
      <c r="B7" s="137">
        <v>3</v>
      </c>
      <c r="C7" s="138" t="s">
        <v>86</v>
      </c>
      <c r="D7" s="25" t="s">
        <v>87</v>
      </c>
      <c r="E7" s="28" t="s">
        <v>88</v>
      </c>
      <c r="F7" s="28" t="s">
        <v>89</v>
      </c>
      <c r="G7" s="143" t="s">
        <v>87</v>
      </c>
      <c r="H7" s="144"/>
      <c r="I7" s="28" t="s">
        <v>90</v>
      </c>
      <c r="J7" s="28" t="s">
        <v>91</v>
      </c>
      <c r="K7" s="25" t="s">
        <v>75</v>
      </c>
      <c r="L7" s="25" t="s">
        <v>37</v>
      </c>
      <c r="M7" s="25" t="s">
        <v>76</v>
      </c>
      <c r="N7" s="26" t="s">
        <v>92</v>
      </c>
      <c r="O7" s="26" t="s">
        <v>93</v>
      </c>
      <c r="P7" s="27">
        <v>1</v>
      </c>
    </row>
    <row r="8" spans="2:16" ht="168.75" customHeight="1">
      <c r="B8" s="24">
        <v>4</v>
      </c>
      <c r="C8" s="138" t="s">
        <v>94</v>
      </c>
      <c r="D8" s="25" t="s">
        <v>95</v>
      </c>
      <c r="E8" s="28" t="s">
        <v>96</v>
      </c>
      <c r="F8" s="28" t="s">
        <v>97</v>
      </c>
      <c r="G8" s="143" t="s">
        <v>95</v>
      </c>
      <c r="H8" s="144"/>
      <c r="I8" s="28" t="s">
        <v>98</v>
      </c>
      <c r="J8" s="28" t="s">
        <v>99</v>
      </c>
      <c r="K8" s="25" t="s">
        <v>75</v>
      </c>
      <c r="L8" s="25" t="s">
        <v>37</v>
      </c>
      <c r="M8" s="25" t="s">
        <v>76</v>
      </c>
      <c r="N8" s="26" t="s">
        <v>92</v>
      </c>
      <c r="O8" s="26" t="s">
        <v>100</v>
      </c>
      <c r="P8" s="27">
        <v>1</v>
      </c>
    </row>
    <row r="9" spans="2:16" ht="168.75" customHeight="1">
      <c r="B9" s="137">
        <v>5</v>
      </c>
      <c r="C9" s="142" t="s">
        <v>101</v>
      </c>
      <c r="D9" s="25" t="s">
        <v>102</v>
      </c>
      <c r="E9" s="142" t="s">
        <v>103</v>
      </c>
      <c r="F9" s="28" t="s">
        <v>104</v>
      </c>
      <c r="G9" s="143" t="s">
        <v>102</v>
      </c>
      <c r="H9" s="144"/>
      <c r="I9" s="142" t="s">
        <v>105</v>
      </c>
      <c r="J9" s="142" t="s">
        <v>106</v>
      </c>
      <c r="K9" s="25" t="s">
        <v>75</v>
      </c>
      <c r="L9" s="25" t="s">
        <v>37</v>
      </c>
      <c r="M9" s="25" t="s">
        <v>76</v>
      </c>
      <c r="N9" s="26" t="s">
        <v>77</v>
      </c>
      <c r="O9" s="26" t="s">
        <v>107</v>
      </c>
      <c r="P9" s="27">
        <v>1</v>
      </c>
    </row>
    <row r="10" spans="2:16" ht="168.75" customHeight="1">
      <c r="B10" s="24">
        <v>6</v>
      </c>
      <c r="C10" s="142" t="s">
        <v>108</v>
      </c>
      <c r="D10" s="25" t="s">
        <v>109</v>
      </c>
      <c r="E10" s="142" t="s">
        <v>110</v>
      </c>
      <c r="F10" s="28" t="s">
        <v>111</v>
      </c>
      <c r="G10" s="143" t="s">
        <v>109</v>
      </c>
      <c r="H10" s="144"/>
      <c r="I10" s="142" t="s">
        <v>112</v>
      </c>
      <c r="J10" s="142" t="s">
        <v>113</v>
      </c>
      <c r="K10" s="25" t="s">
        <v>75</v>
      </c>
      <c r="L10" s="25" t="s">
        <v>37</v>
      </c>
      <c r="M10" s="25" t="s">
        <v>76</v>
      </c>
      <c r="N10" s="26" t="s">
        <v>77</v>
      </c>
      <c r="O10" s="26" t="s">
        <v>114</v>
      </c>
      <c r="P10" s="27">
        <v>1</v>
      </c>
    </row>
    <row r="11" spans="2:16" ht="168.75" customHeight="1">
      <c r="B11" s="137">
        <v>7</v>
      </c>
      <c r="C11" s="142" t="s">
        <v>115</v>
      </c>
      <c r="D11" s="25" t="s">
        <v>116</v>
      </c>
      <c r="E11" s="139" t="s">
        <v>117</v>
      </c>
      <c r="F11" s="28" t="s">
        <v>118</v>
      </c>
      <c r="G11" s="143" t="s">
        <v>116</v>
      </c>
      <c r="H11" s="144"/>
      <c r="I11" s="28" t="s">
        <v>119</v>
      </c>
      <c r="J11" s="28" t="s">
        <v>120</v>
      </c>
      <c r="K11" s="25" t="s">
        <v>75</v>
      </c>
      <c r="L11" s="25" t="s">
        <v>37</v>
      </c>
      <c r="M11" s="25" t="s">
        <v>76</v>
      </c>
      <c r="N11" s="26" t="s">
        <v>92</v>
      </c>
      <c r="O11" s="26" t="s">
        <v>121</v>
      </c>
      <c r="P11" s="27">
        <v>1</v>
      </c>
    </row>
    <row r="12" spans="2:16" ht="168.75" customHeight="1">
      <c r="B12" s="24">
        <v>8</v>
      </c>
      <c r="C12" s="142" t="s">
        <v>122</v>
      </c>
      <c r="D12" s="25" t="s">
        <v>123</v>
      </c>
      <c r="E12" s="28" t="s">
        <v>124</v>
      </c>
      <c r="F12" s="28" t="s">
        <v>125</v>
      </c>
      <c r="G12" s="143" t="s">
        <v>123</v>
      </c>
      <c r="H12" s="144"/>
      <c r="I12" s="28" t="s">
        <v>126</v>
      </c>
      <c r="J12" s="28" t="s">
        <v>127</v>
      </c>
      <c r="K12" s="25" t="s">
        <v>75</v>
      </c>
      <c r="L12" s="25" t="s">
        <v>37</v>
      </c>
      <c r="M12" s="25" t="s">
        <v>76</v>
      </c>
      <c r="N12" s="26" t="s">
        <v>92</v>
      </c>
      <c r="O12" s="26" t="s">
        <v>128</v>
      </c>
      <c r="P12" s="27">
        <v>1</v>
      </c>
    </row>
    <row r="13" spans="2:16" ht="168.75" customHeight="1">
      <c r="B13" s="137">
        <v>9</v>
      </c>
      <c r="C13" s="138" t="s">
        <v>129</v>
      </c>
      <c r="D13" s="25" t="s">
        <v>130</v>
      </c>
      <c r="E13" s="142" t="s">
        <v>131</v>
      </c>
      <c r="F13" s="28" t="s">
        <v>132</v>
      </c>
      <c r="G13" s="143" t="s">
        <v>130</v>
      </c>
      <c r="H13" s="144"/>
      <c r="I13" s="142" t="s">
        <v>133</v>
      </c>
      <c r="J13" s="142" t="s">
        <v>134</v>
      </c>
      <c r="K13" s="25" t="s">
        <v>75</v>
      </c>
      <c r="L13" s="25" t="s">
        <v>37</v>
      </c>
      <c r="M13" s="25" t="s">
        <v>76</v>
      </c>
      <c r="N13" s="26" t="s">
        <v>77</v>
      </c>
      <c r="O13" s="26" t="s">
        <v>135</v>
      </c>
      <c r="P13" s="27">
        <v>1</v>
      </c>
    </row>
    <row r="14" spans="2:16" ht="168.75" customHeight="1">
      <c r="B14" s="24">
        <v>10</v>
      </c>
      <c r="C14" s="142" t="s">
        <v>136</v>
      </c>
      <c r="D14" s="25" t="s">
        <v>137</v>
      </c>
      <c r="E14" s="29" t="s">
        <v>138</v>
      </c>
      <c r="F14" s="28" t="s">
        <v>139</v>
      </c>
      <c r="G14" s="143" t="s">
        <v>137</v>
      </c>
      <c r="H14" s="144"/>
      <c r="I14" s="142" t="s">
        <v>140</v>
      </c>
      <c r="J14" s="142" t="s">
        <v>141</v>
      </c>
      <c r="K14" s="25" t="s">
        <v>75</v>
      </c>
      <c r="L14" s="25" t="s">
        <v>37</v>
      </c>
      <c r="M14" s="25" t="s">
        <v>76</v>
      </c>
      <c r="N14" s="26" t="s">
        <v>77</v>
      </c>
      <c r="O14" s="26" t="s">
        <v>142</v>
      </c>
      <c r="P14" s="27">
        <v>1</v>
      </c>
    </row>
    <row r="15" spans="2:16" ht="168.75" customHeight="1">
      <c r="B15" s="137">
        <v>11</v>
      </c>
      <c r="C15" s="138" t="s">
        <v>143</v>
      </c>
      <c r="D15" s="25" t="s">
        <v>144</v>
      </c>
      <c r="E15" s="28" t="s">
        <v>145</v>
      </c>
      <c r="F15" s="28" t="s">
        <v>146</v>
      </c>
      <c r="G15" s="143" t="s">
        <v>144</v>
      </c>
      <c r="H15" s="144"/>
      <c r="I15" s="28" t="s">
        <v>147</v>
      </c>
      <c r="J15" s="28" t="s">
        <v>148</v>
      </c>
      <c r="K15" s="25" t="s">
        <v>75</v>
      </c>
      <c r="L15" s="25" t="s">
        <v>37</v>
      </c>
      <c r="M15" s="25" t="s">
        <v>76</v>
      </c>
      <c r="N15" s="26" t="s">
        <v>77</v>
      </c>
      <c r="O15" s="26" t="s">
        <v>149</v>
      </c>
      <c r="P15" s="27">
        <v>1</v>
      </c>
    </row>
    <row r="16" spans="2:16" ht="168.75" customHeight="1">
      <c r="B16" s="24">
        <v>12</v>
      </c>
      <c r="C16" s="142" t="s">
        <v>150</v>
      </c>
      <c r="D16" s="25" t="s">
        <v>151</v>
      </c>
      <c r="E16" s="28" t="s">
        <v>152</v>
      </c>
      <c r="F16" s="28" t="s">
        <v>132</v>
      </c>
      <c r="G16" s="143" t="s">
        <v>151</v>
      </c>
      <c r="H16" s="144"/>
      <c r="I16" s="28" t="s">
        <v>153</v>
      </c>
      <c r="J16" s="142" t="s">
        <v>154</v>
      </c>
      <c r="K16" s="25" t="s">
        <v>75</v>
      </c>
      <c r="L16" s="25" t="s">
        <v>37</v>
      </c>
      <c r="M16" s="25" t="s">
        <v>76</v>
      </c>
      <c r="N16" s="26" t="s">
        <v>77</v>
      </c>
      <c r="O16" s="26" t="s">
        <v>155</v>
      </c>
      <c r="P16" s="27">
        <v>1</v>
      </c>
    </row>
    <row r="17" spans="2:16" ht="168.75" customHeight="1">
      <c r="B17" s="137">
        <v>13</v>
      </c>
      <c r="C17" s="142" t="s">
        <v>156</v>
      </c>
      <c r="D17" s="25" t="s">
        <v>157</v>
      </c>
      <c r="E17" s="28" t="s">
        <v>158</v>
      </c>
      <c r="F17" s="28" t="s">
        <v>139</v>
      </c>
      <c r="G17" s="143" t="s">
        <v>157</v>
      </c>
      <c r="H17" s="144"/>
      <c r="I17" s="28" t="s">
        <v>159</v>
      </c>
      <c r="J17" s="28" t="s">
        <v>160</v>
      </c>
      <c r="K17" s="25" t="s">
        <v>75</v>
      </c>
      <c r="L17" s="25" t="s">
        <v>37</v>
      </c>
      <c r="M17" s="25" t="s">
        <v>76</v>
      </c>
      <c r="N17" s="26" t="s">
        <v>77</v>
      </c>
      <c r="O17" s="26" t="s">
        <v>161</v>
      </c>
      <c r="P17" s="27">
        <v>1</v>
      </c>
    </row>
    <row r="18" spans="2:16" ht="168.75" customHeight="1">
      <c r="B18" s="24">
        <v>14</v>
      </c>
      <c r="C18" s="142" t="s">
        <v>162</v>
      </c>
      <c r="D18" s="25" t="s">
        <v>163</v>
      </c>
      <c r="E18" s="28" t="s">
        <v>164</v>
      </c>
      <c r="F18" s="28" t="s">
        <v>146</v>
      </c>
      <c r="G18" s="143" t="s">
        <v>163</v>
      </c>
      <c r="H18" s="144"/>
      <c r="I18" s="28" t="s">
        <v>165</v>
      </c>
      <c r="J18" s="28" t="s">
        <v>166</v>
      </c>
      <c r="K18" s="25" t="s">
        <v>75</v>
      </c>
      <c r="L18" s="25" t="s">
        <v>37</v>
      </c>
      <c r="M18" s="25" t="s">
        <v>76</v>
      </c>
      <c r="N18" s="26" t="s">
        <v>77</v>
      </c>
      <c r="O18" s="26" t="s">
        <v>167</v>
      </c>
      <c r="P18" s="27">
        <v>1</v>
      </c>
    </row>
    <row r="19" spans="2:16" ht="168.75" customHeight="1">
      <c r="B19" s="137">
        <v>15</v>
      </c>
      <c r="C19" s="139" t="s">
        <v>168</v>
      </c>
      <c r="D19" s="25" t="s">
        <v>169</v>
      </c>
      <c r="E19" s="28" t="s">
        <v>170</v>
      </c>
      <c r="F19" s="28" t="s">
        <v>171</v>
      </c>
      <c r="G19" s="143" t="s">
        <v>169</v>
      </c>
      <c r="H19" s="144"/>
      <c r="I19" s="28" t="s">
        <v>172</v>
      </c>
      <c r="J19" s="142" t="s">
        <v>173</v>
      </c>
      <c r="K19" s="25" t="s">
        <v>75</v>
      </c>
      <c r="L19" s="25" t="s">
        <v>75</v>
      </c>
      <c r="M19" s="25" t="s">
        <v>76</v>
      </c>
      <c r="N19" s="26" t="s">
        <v>92</v>
      </c>
      <c r="O19" s="26" t="s">
        <v>174</v>
      </c>
      <c r="P19" s="27">
        <v>1</v>
      </c>
    </row>
    <row r="20" spans="2:16" ht="168.75" customHeight="1">
      <c r="B20" s="24">
        <v>16</v>
      </c>
      <c r="C20" s="139" t="s">
        <v>175</v>
      </c>
      <c r="D20" s="25" t="s">
        <v>176</v>
      </c>
      <c r="E20" s="28" t="s">
        <v>158</v>
      </c>
      <c r="F20" s="28" t="s">
        <v>177</v>
      </c>
      <c r="G20" s="143" t="s">
        <v>176</v>
      </c>
      <c r="H20" s="144"/>
      <c r="I20" s="28" t="s">
        <v>178</v>
      </c>
      <c r="J20" s="28" t="s">
        <v>179</v>
      </c>
      <c r="K20" s="25" t="s">
        <v>75</v>
      </c>
      <c r="L20" s="25" t="s">
        <v>75</v>
      </c>
      <c r="M20" s="25" t="s">
        <v>76</v>
      </c>
      <c r="N20" s="26" t="s">
        <v>92</v>
      </c>
      <c r="O20" s="26" t="s">
        <v>180</v>
      </c>
      <c r="P20" s="27">
        <v>1</v>
      </c>
    </row>
    <row r="21" spans="2:16" ht="168.75" customHeight="1">
      <c r="B21" s="137">
        <v>17</v>
      </c>
      <c r="C21" s="139" t="s">
        <v>181</v>
      </c>
      <c r="D21" s="25" t="s">
        <v>182</v>
      </c>
      <c r="E21" s="28" t="s">
        <v>183</v>
      </c>
      <c r="F21" s="28" t="s">
        <v>146</v>
      </c>
      <c r="G21" s="143" t="s">
        <v>182</v>
      </c>
      <c r="H21" s="144"/>
      <c r="I21" s="28" t="s">
        <v>184</v>
      </c>
      <c r="J21" s="28" t="s">
        <v>185</v>
      </c>
      <c r="K21" s="25" t="s">
        <v>75</v>
      </c>
      <c r="L21" s="25" t="s">
        <v>75</v>
      </c>
      <c r="M21" s="25" t="s">
        <v>76</v>
      </c>
      <c r="N21" s="26" t="s">
        <v>92</v>
      </c>
      <c r="O21" s="26" t="s">
        <v>186</v>
      </c>
      <c r="P21" s="27">
        <v>1</v>
      </c>
    </row>
    <row r="22" spans="2:16" ht="168.75" customHeight="1">
      <c r="B22" s="24">
        <v>18</v>
      </c>
      <c r="C22" s="139" t="s">
        <v>187</v>
      </c>
      <c r="D22" s="25" t="s">
        <v>188</v>
      </c>
      <c r="E22" s="28" t="s">
        <v>189</v>
      </c>
      <c r="F22" s="28" t="s">
        <v>190</v>
      </c>
      <c r="G22" s="143" t="s">
        <v>188</v>
      </c>
      <c r="H22" s="144"/>
      <c r="I22" s="28" t="s">
        <v>191</v>
      </c>
      <c r="J22" s="142" t="s">
        <v>173</v>
      </c>
      <c r="K22" s="25" t="s">
        <v>75</v>
      </c>
      <c r="L22" s="25" t="s">
        <v>75</v>
      </c>
      <c r="M22" s="25" t="s">
        <v>76</v>
      </c>
      <c r="N22" s="26" t="s">
        <v>77</v>
      </c>
      <c r="O22" s="26" t="s">
        <v>192</v>
      </c>
      <c r="P22" s="27">
        <v>1</v>
      </c>
    </row>
    <row r="23" spans="2:16" ht="168.75" customHeight="1">
      <c r="B23" s="137">
        <v>19</v>
      </c>
      <c r="C23" s="139" t="s">
        <v>193</v>
      </c>
      <c r="D23" s="25" t="s">
        <v>194</v>
      </c>
      <c r="E23" s="28" t="s">
        <v>195</v>
      </c>
      <c r="F23" s="28" t="s">
        <v>177</v>
      </c>
      <c r="G23" s="143" t="s">
        <v>194</v>
      </c>
      <c r="H23" s="144"/>
      <c r="I23" s="28" t="s">
        <v>196</v>
      </c>
      <c r="J23" s="28" t="s">
        <v>197</v>
      </c>
      <c r="K23" s="25" t="s">
        <v>75</v>
      </c>
      <c r="L23" s="25" t="s">
        <v>75</v>
      </c>
      <c r="M23" s="25" t="s">
        <v>76</v>
      </c>
      <c r="N23" s="26" t="s">
        <v>77</v>
      </c>
      <c r="O23" s="26" t="s">
        <v>198</v>
      </c>
      <c r="P23" s="27">
        <v>1</v>
      </c>
    </row>
    <row r="24" spans="2:16" ht="168.75" customHeight="1">
      <c r="B24" s="24">
        <v>20</v>
      </c>
      <c r="C24" s="139" t="s">
        <v>199</v>
      </c>
      <c r="D24" s="25" t="s">
        <v>200</v>
      </c>
      <c r="E24" s="28" t="s">
        <v>201</v>
      </c>
      <c r="F24" s="28" t="s">
        <v>146</v>
      </c>
      <c r="G24" s="143" t="s">
        <v>200</v>
      </c>
      <c r="H24" s="144"/>
      <c r="I24" s="28" t="s">
        <v>202</v>
      </c>
      <c r="J24" s="28" t="s">
        <v>203</v>
      </c>
      <c r="K24" s="25" t="s">
        <v>75</v>
      </c>
      <c r="L24" s="25" t="s">
        <v>75</v>
      </c>
      <c r="M24" s="25" t="s">
        <v>76</v>
      </c>
      <c r="N24" s="26" t="s">
        <v>77</v>
      </c>
      <c r="O24" s="26" t="s">
        <v>204</v>
      </c>
      <c r="P24" s="27">
        <v>1</v>
      </c>
    </row>
    <row r="25" spans="2:16" ht="168.75" customHeight="1">
      <c r="B25" s="137">
        <v>21</v>
      </c>
      <c r="C25" s="139" t="s">
        <v>205</v>
      </c>
      <c r="D25" s="25" t="s">
        <v>206</v>
      </c>
      <c r="E25" s="28" t="s">
        <v>207</v>
      </c>
      <c r="F25" s="28" t="s">
        <v>190</v>
      </c>
      <c r="G25" s="143" t="s">
        <v>206</v>
      </c>
      <c r="H25" s="144"/>
      <c r="I25" s="28" t="s">
        <v>208</v>
      </c>
      <c r="J25" s="142" t="s">
        <v>209</v>
      </c>
      <c r="K25" s="25" t="s">
        <v>75</v>
      </c>
      <c r="L25" s="25" t="s">
        <v>75</v>
      </c>
      <c r="M25" s="25" t="s">
        <v>76</v>
      </c>
      <c r="N25" s="26" t="s">
        <v>77</v>
      </c>
      <c r="O25" s="26" t="s">
        <v>210</v>
      </c>
      <c r="P25" s="27">
        <v>1</v>
      </c>
    </row>
    <row r="26" spans="2:16" ht="168.75" customHeight="1">
      <c r="B26" s="24">
        <v>22</v>
      </c>
      <c r="C26" s="139" t="s">
        <v>211</v>
      </c>
      <c r="D26" s="25" t="s">
        <v>212</v>
      </c>
      <c r="E26" s="28" t="s">
        <v>213</v>
      </c>
      <c r="F26" s="28" t="s">
        <v>177</v>
      </c>
      <c r="G26" s="143" t="s">
        <v>212</v>
      </c>
      <c r="H26" s="144"/>
      <c r="I26" s="28" t="s">
        <v>214</v>
      </c>
      <c r="J26" s="28" t="s">
        <v>215</v>
      </c>
      <c r="K26" s="25" t="s">
        <v>75</v>
      </c>
      <c r="L26" s="25" t="s">
        <v>75</v>
      </c>
      <c r="M26" s="25" t="s">
        <v>76</v>
      </c>
      <c r="N26" s="26" t="s">
        <v>77</v>
      </c>
      <c r="O26" s="26" t="s">
        <v>216</v>
      </c>
      <c r="P26" s="27">
        <v>1</v>
      </c>
    </row>
    <row r="27" spans="2:16" ht="168.75" customHeight="1">
      <c r="B27" s="137">
        <v>23</v>
      </c>
      <c r="C27" s="139" t="s">
        <v>217</v>
      </c>
      <c r="D27" s="25" t="s">
        <v>218</v>
      </c>
      <c r="E27" s="28" t="s">
        <v>219</v>
      </c>
      <c r="F27" s="28" t="s">
        <v>146</v>
      </c>
      <c r="G27" s="143" t="s">
        <v>218</v>
      </c>
      <c r="H27" s="144"/>
      <c r="I27" s="28" t="s">
        <v>220</v>
      </c>
      <c r="J27" s="28" t="s">
        <v>221</v>
      </c>
      <c r="K27" s="25" t="s">
        <v>75</v>
      </c>
      <c r="L27" s="25" t="s">
        <v>75</v>
      </c>
      <c r="M27" s="25" t="s">
        <v>76</v>
      </c>
      <c r="N27" s="26" t="s">
        <v>77</v>
      </c>
      <c r="O27" s="26" t="s">
        <v>222</v>
      </c>
      <c r="P27" s="27">
        <v>1</v>
      </c>
    </row>
    <row r="28" spans="2:16" ht="168.75" customHeight="1">
      <c r="B28" s="24">
        <v>24</v>
      </c>
      <c r="C28" s="139" t="s">
        <v>223</v>
      </c>
      <c r="D28" s="25" t="s">
        <v>224</v>
      </c>
      <c r="E28" s="28" t="s">
        <v>225</v>
      </c>
      <c r="F28" s="28" t="s">
        <v>190</v>
      </c>
      <c r="G28" s="143" t="s">
        <v>224</v>
      </c>
      <c r="H28" s="144"/>
      <c r="I28" s="28" t="s">
        <v>226</v>
      </c>
      <c r="J28" s="142" t="s">
        <v>227</v>
      </c>
      <c r="K28" s="25" t="s">
        <v>75</v>
      </c>
      <c r="L28" s="25" t="s">
        <v>75</v>
      </c>
      <c r="M28" s="25" t="s">
        <v>76</v>
      </c>
      <c r="N28" s="26" t="s">
        <v>77</v>
      </c>
      <c r="O28" s="26" t="s">
        <v>228</v>
      </c>
      <c r="P28" s="27">
        <v>1</v>
      </c>
    </row>
    <row r="29" spans="2:16" ht="168.75" customHeight="1">
      <c r="B29" s="137">
        <v>25</v>
      </c>
      <c r="C29" s="139" t="s">
        <v>229</v>
      </c>
      <c r="D29" s="25" t="s">
        <v>230</v>
      </c>
      <c r="E29" s="28" t="s">
        <v>231</v>
      </c>
      <c r="F29" s="28" t="s">
        <v>177</v>
      </c>
      <c r="G29" s="143" t="s">
        <v>230</v>
      </c>
      <c r="H29" s="144"/>
      <c r="I29" s="28" t="s">
        <v>232</v>
      </c>
      <c r="J29" s="28" t="s">
        <v>233</v>
      </c>
      <c r="K29" s="25" t="s">
        <v>75</v>
      </c>
      <c r="L29" s="25" t="s">
        <v>75</v>
      </c>
      <c r="M29" s="25" t="s">
        <v>76</v>
      </c>
      <c r="N29" s="26" t="s">
        <v>77</v>
      </c>
      <c r="O29" s="26" t="s">
        <v>234</v>
      </c>
      <c r="P29" s="27">
        <v>1</v>
      </c>
    </row>
    <row r="30" spans="2:16" ht="168.75" customHeight="1">
      <c r="B30" s="24">
        <v>26</v>
      </c>
      <c r="C30" s="139" t="s">
        <v>235</v>
      </c>
      <c r="D30" s="25" t="s">
        <v>236</v>
      </c>
      <c r="E30" s="28" t="s">
        <v>237</v>
      </c>
      <c r="F30" s="28" t="s">
        <v>146</v>
      </c>
      <c r="G30" s="143" t="s">
        <v>236</v>
      </c>
      <c r="H30" s="144"/>
      <c r="I30" s="28" t="s">
        <v>238</v>
      </c>
      <c r="J30" s="28" t="s">
        <v>239</v>
      </c>
      <c r="K30" s="25" t="s">
        <v>75</v>
      </c>
      <c r="L30" s="25" t="s">
        <v>75</v>
      </c>
      <c r="M30" s="25" t="s">
        <v>76</v>
      </c>
      <c r="N30" s="26" t="s">
        <v>77</v>
      </c>
      <c r="O30" s="26" t="s">
        <v>240</v>
      </c>
      <c r="P30" s="27">
        <v>1</v>
      </c>
    </row>
    <row r="31" spans="2:16" ht="168.75" customHeight="1">
      <c r="B31" s="137">
        <v>27</v>
      </c>
      <c r="C31" s="30" t="s">
        <v>241</v>
      </c>
      <c r="D31" s="25" t="s">
        <v>242</v>
      </c>
      <c r="E31" s="28" t="s">
        <v>243</v>
      </c>
      <c r="F31" s="28" t="s">
        <v>190</v>
      </c>
      <c r="G31" s="143" t="s">
        <v>242</v>
      </c>
      <c r="H31" s="144"/>
      <c r="I31" s="28" t="s">
        <v>244</v>
      </c>
      <c r="J31" s="142" t="s">
        <v>245</v>
      </c>
      <c r="K31" s="25" t="s">
        <v>75</v>
      </c>
      <c r="L31" s="25" t="s">
        <v>75</v>
      </c>
      <c r="M31" s="25" t="s">
        <v>76</v>
      </c>
      <c r="N31" s="26" t="s">
        <v>77</v>
      </c>
      <c r="O31" s="26" t="s">
        <v>246</v>
      </c>
      <c r="P31" s="27">
        <v>1</v>
      </c>
    </row>
    <row r="32" spans="2:16" ht="168.75" customHeight="1">
      <c r="B32" s="24">
        <v>28</v>
      </c>
      <c r="C32" s="30" t="s">
        <v>247</v>
      </c>
      <c r="D32" s="25" t="s">
        <v>248</v>
      </c>
      <c r="E32" s="28" t="s">
        <v>249</v>
      </c>
      <c r="F32" s="28" t="s">
        <v>177</v>
      </c>
      <c r="G32" s="143" t="s">
        <v>248</v>
      </c>
      <c r="H32" s="144"/>
      <c r="I32" s="28" t="s">
        <v>250</v>
      </c>
      <c r="J32" s="28" t="s">
        <v>251</v>
      </c>
      <c r="K32" s="25" t="s">
        <v>75</v>
      </c>
      <c r="L32" s="25" t="s">
        <v>75</v>
      </c>
      <c r="M32" s="25" t="s">
        <v>76</v>
      </c>
      <c r="N32" s="26" t="s">
        <v>77</v>
      </c>
      <c r="O32" s="26" t="s">
        <v>252</v>
      </c>
      <c r="P32" s="27">
        <v>1</v>
      </c>
    </row>
    <row r="33" spans="2:16" ht="168.75" customHeight="1">
      <c r="B33" s="137">
        <v>29</v>
      </c>
      <c r="C33" s="30" t="s">
        <v>253</v>
      </c>
      <c r="D33" s="25" t="s">
        <v>254</v>
      </c>
      <c r="E33" s="28" t="s">
        <v>255</v>
      </c>
      <c r="F33" s="28" t="s">
        <v>146</v>
      </c>
      <c r="G33" s="143" t="s">
        <v>254</v>
      </c>
      <c r="H33" s="144"/>
      <c r="I33" s="28" t="s">
        <v>256</v>
      </c>
      <c r="J33" s="28" t="s">
        <v>257</v>
      </c>
      <c r="K33" s="25" t="s">
        <v>75</v>
      </c>
      <c r="L33" s="25" t="s">
        <v>75</v>
      </c>
      <c r="M33" s="25" t="s">
        <v>76</v>
      </c>
      <c r="N33" s="26" t="s">
        <v>77</v>
      </c>
      <c r="O33" s="26" t="s">
        <v>258</v>
      </c>
      <c r="P33" s="27">
        <v>1</v>
      </c>
    </row>
    <row r="34" spans="2:16" ht="168.75" customHeight="1">
      <c r="B34" s="24">
        <v>30</v>
      </c>
      <c r="C34" s="30" t="s">
        <v>259</v>
      </c>
      <c r="D34" s="25" t="s">
        <v>260</v>
      </c>
      <c r="E34" s="28" t="s">
        <v>261</v>
      </c>
      <c r="F34" s="28" t="s">
        <v>190</v>
      </c>
      <c r="G34" s="143" t="s">
        <v>260</v>
      </c>
      <c r="H34" s="144"/>
      <c r="I34" s="28" t="s">
        <v>262</v>
      </c>
      <c r="J34" s="142" t="s">
        <v>263</v>
      </c>
      <c r="K34" s="25" t="s">
        <v>75</v>
      </c>
      <c r="L34" s="25" t="s">
        <v>75</v>
      </c>
      <c r="M34" s="25" t="s">
        <v>76</v>
      </c>
      <c r="N34" s="26" t="s">
        <v>77</v>
      </c>
      <c r="O34" s="26" t="s">
        <v>264</v>
      </c>
      <c r="P34" s="27">
        <v>1</v>
      </c>
    </row>
    <row r="35" spans="2:16" ht="168.75" customHeight="1">
      <c r="B35" s="137">
        <v>31</v>
      </c>
      <c r="C35" s="30" t="s">
        <v>265</v>
      </c>
      <c r="D35" s="25" t="s">
        <v>266</v>
      </c>
      <c r="E35" s="28" t="s">
        <v>267</v>
      </c>
      <c r="F35" s="28" t="s">
        <v>177</v>
      </c>
      <c r="G35" s="143" t="s">
        <v>266</v>
      </c>
      <c r="H35" s="144"/>
      <c r="I35" s="28" t="s">
        <v>268</v>
      </c>
      <c r="J35" s="28" t="s">
        <v>269</v>
      </c>
      <c r="K35" s="25" t="s">
        <v>75</v>
      </c>
      <c r="L35" s="25" t="s">
        <v>75</v>
      </c>
      <c r="M35" s="25" t="s">
        <v>76</v>
      </c>
      <c r="N35" s="26" t="s">
        <v>77</v>
      </c>
      <c r="O35" s="26" t="s">
        <v>270</v>
      </c>
      <c r="P35" s="27">
        <v>1</v>
      </c>
    </row>
    <row r="36" spans="2:16" ht="168.75" customHeight="1">
      <c r="B36" s="24">
        <v>32</v>
      </c>
      <c r="C36" s="30" t="s">
        <v>271</v>
      </c>
      <c r="D36" s="25" t="s">
        <v>272</v>
      </c>
      <c r="E36" s="28" t="s">
        <v>273</v>
      </c>
      <c r="F36" s="28" t="s">
        <v>146</v>
      </c>
      <c r="G36" s="143" t="s">
        <v>272</v>
      </c>
      <c r="H36" s="144"/>
      <c r="I36" s="28" t="s">
        <v>274</v>
      </c>
      <c r="J36" s="28" t="s">
        <v>275</v>
      </c>
      <c r="K36" s="25" t="s">
        <v>75</v>
      </c>
      <c r="L36" s="25" t="s">
        <v>75</v>
      </c>
      <c r="M36" s="25" t="s">
        <v>76</v>
      </c>
      <c r="N36" s="26" t="s">
        <v>77</v>
      </c>
      <c r="O36" s="26" t="s">
        <v>276</v>
      </c>
      <c r="P36" s="27">
        <v>1</v>
      </c>
    </row>
    <row r="37" spans="2:16" ht="168.75" customHeight="1">
      <c r="B37" s="137">
        <v>33</v>
      </c>
      <c r="C37" s="30" t="s">
        <v>277</v>
      </c>
      <c r="D37" s="28" t="s">
        <v>278</v>
      </c>
      <c r="E37" s="31" t="s">
        <v>279</v>
      </c>
      <c r="F37" s="32" t="s">
        <v>280</v>
      </c>
      <c r="G37" s="143" t="s">
        <v>278</v>
      </c>
      <c r="H37" s="144"/>
      <c r="I37" s="145" t="s">
        <v>281</v>
      </c>
      <c r="J37" s="145" t="s">
        <v>282</v>
      </c>
      <c r="K37" s="28" t="s">
        <v>37</v>
      </c>
      <c r="L37" s="28" t="s">
        <v>37</v>
      </c>
      <c r="M37" s="28" t="s">
        <v>76</v>
      </c>
      <c r="N37" s="34" t="s">
        <v>283</v>
      </c>
      <c r="O37" s="26" t="s">
        <v>284</v>
      </c>
      <c r="P37" s="27">
        <v>1</v>
      </c>
    </row>
    <row r="38" spans="2:16" ht="168.75" customHeight="1">
      <c r="B38" s="24">
        <v>34</v>
      </c>
      <c r="C38" s="30" t="s">
        <v>285</v>
      </c>
      <c r="D38" s="28" t="s">
        <v>286</v>
      </c>
      <c r="E38" s="28" t="s">
        <v>287</v>
      </c>
      <c r="F38" s="32" t="s">
        <v>288</v>
      </c>
      <c r="G38" s="143" t="s">
        <v>286</v>
      </c>
      <c r="H38" s="144"/>
      <c r="I38" s="33" t="s">
        <v>289</v>
      </c>
      <c r="J38" s="145" t="s">
        <v>290</v>
      </c>
      <c r="K38" s="28" t="s">
        <v>37</v>
      </c>
      <c r="L38" s="28" t="s">
        <v>37</v>
      </c>
      <c r="M38" s="28" t="s">
        <v>76</v>
      </c>
      <c r="N38" s="34" t="s">
        <v>283</v>
      </c>
      <c r="O38" s="26" t="s">
        <v>291</v>
      </c>
      <c r="P38" s="27">
        <v>1</v>
      </c>
    </row>
    <row r="39" spans="2:16" ht="168.75" customHeight="1">
      <c r="B39" s="137">
        <v>35</v>
      </c>
      <c r="C39" s="30" t="s">
        <v>292</v>
      </c>
      <c r="D39" s="28" t="s">
        <v>293</v>
      </c>
      <c r="E39" s="28" t="s">
        <v>287</v>
      </c>
      <c r="F39" s="32" t="s">
        <v>288</v>
      </c>
      <c r="G39" s="143" t="s">
        <v>293</v>
      </c>
      <c r="H39" s="144"/>
      <c r="I39" s="33" t="s">
        <v>294</v>
      </c>
      <c r="J39" s="145" t="s">
        <v>295</v>
      </c>
      <c r="K39" s="28" t="s">
        <v>37</v>
      </c>
      <c r="L39" s="28" t="s">
        <v>37</v>
      </c>
      <c r="M39" s="28" t="s">
        <v>76</v>
      </c>
      <c r="N39" s="34" t="s">
        <v>283</v>
      </c>
      <c r="O39" s="26" t="s">
        <v>296</v>
      </c>
      <c r="P39" s="27">
        <v>1</v>
      </c>
    </row>
    <row r="40" spans="2:16" ht="168.75" customHeight="1">
      <c r="B40" s="24">
        <v>36</v>
      </c>
      <c r="C40" s="30" t="s">
        <v>297</v>
      </c>
      <c r="D40" s="28" t="s">
        <v>298</v>
      </c>
      <c r="E40" s="28" t="s">
        <v>299</v>
      </c>
      <c r="F40" s="32" t="s">
        <v>300</v>
      </c>
      <c r="G40" s="143" t="s">
        <v>298</v>
      </c>
      <c r="H40" s="144"/>
      <c r="I40" s="33" t="s">
        <v>301</v>
      </c>
      <c r="J40" s="145" t="s">
        <v>302</v>
      </c>
      <c r="K40" s="28" t="s">
        <v>37</v>
      </c>
      <c r="L40" s="28" t="s">
        <v>37</v>
      </c>
      <c r="M40" s="28" t="s">
        <v>76</v>
      </c>
      <c r="N40" s="34" t="s">
        <v>283</v>
      </c>
      <c r="O40" s="26" t="s">
        <v>303</v>
      </c>
      <c r="P40" s="27">
        <v>1</v>
      </c>
    </row>
    <row r="41" spans="2:16" ht="168.75" customHeight="1">
      <c r="B41" s="137">
        <v>37</v>
      </c>
      <c r="C41" s="30" t="s">
        <v>304</v>
      </c>
      <c r="D41" s="35" t="s">
        <v>305</v>
      </c>
      <c r="E41" s="28" t="s">
        <v>306</v>
      </c>
      <c r="F41" s="36" t="s">
        <v>307</v>
      </c>
      <c r="G41" s="143" t="s">
        <v>305</v>
      </c>
      <c r="H41" s="144"/>
      <c r="I41" s="33" t="s">
        <v>308</v>
      </c>
      <c r="J41" s="145" t="s">
        <v>309</v>
      </c>
      <c r="K41" s="28" t="s">
        <v>37</v>
      </c>
      <c r="L41" s="28" t="s">
        <v>37</v>
      </c>
      <c r="M41" s="28" t="s">
        <v>76</v>
      </c>
      <c r="N41" s="34" t="s">
        <v>283</v>
      </c>
      <c r="O41" s="26" t="s">
        <v>310</v>
      </c>
      <c r="P41" s="27">
        <v>1</v>
      </c>
    </row>
    <row r="42" spans="2:16" ht="168.75" customHeight="1">
      <c r="B42" s="24">
        <v>38</v>
      </c>
      <c r="C42" s="37" t="s">
        <v>311</v>
      </c>
      <c r="D42" s="139" t="s">
        <v>312</v>
      </c>
      <c r="E42" s="30" t="s">
        <v>313</v>
      </c>
      <c r="F42" s="38" t="s">
        <v>314</v>
      </c>
      <c r="G42" s="143" t="s">
        <v>312</v>
      </c>
      <c r="H42" s="144"/>
      <c r="I42" s="33" t="s">
        <v>315</v>
      </c>
      <c r="J42" s="33" t="s">
        <v>313</v>
      </c>
      <c r="K42" s="28" t="s">
        <v>37</v>
      </c>
      <c r="L42" s="28" t="s">
        <v>37</v>
      </c>
      <c r="M42" s="28" t="s">
        <v>76</v>
      </c>
      <c r="N42" s="34" t="s">
        <v>283</v>
      </c>
      <c r="O42" s="26" t="s">
        <v>316</v>
      </c>
      <c r="P42" s="27">
        <v>1</v>
      </c>
    </row>
    <row r="43" spans="2:16" ht="168.75" customHeight="1">
      <c r="B43" s="137">
        <v>39</v>
      </c>
      <c r="C43" s="37" t="s">
        <v>317</v>
      </c>
      <c r="D43" s="28" t="s">
        <v>318</v>
      </c>
      <c r="E43" s="31" t="s">
        <v>319</v>
      </c>
      <c r="F43" s="32" t="s">
        <v>320</v>
      </c>
      <c r="G43" s="143" t="s">
        <v>318</v>
      </c>
      <c r="H43" s="144"/>
      <c r="I43" s="39" t="s">
        <v>321</v>
      </c>
      <c r="J43" s="145" t="s">
        <v>322</v>
      </c>
      <c r="K43" s="28" t="s">
        <v>37</v>
      </c>
      <c r="L43" s="28" t="s">
        <v>37</v>
      </c>
      <c r="M43" s="28" t="s">
        <v>76</v>
      </c>
      <c r="N43" s="34" t="s">
        <v>77</v>
      </c>
      <c r="O43" s="26" t="s">
        <v>323</v>
      </c>
      <c r="P43" s="27">
        <v>1</v>
      </c>
    </row>
    <row r="44" spans="2:16" ht="168.75" customHeight="1">
      <c r="B44" s="24">
        <v>40</v>
      </c>
      <c r="C44" s="30" t="s">
        <v>324</v>
      </c>
      <c r="D44" s="28" t="s">
        <v>325</v>
      </c>
      <c r="E44" s="31" t="s">
        <v>326</v>
      </c>
      <c r="F44" s="32" t="s">
        <v>327</v>
      </c>
      <c r="G44" s="143" t="s">
        <v>325</v>
      </c>
      <c r="H44" s="144"/>
      <c r="I44" s="39" t="s">
        <v>328</v>
      </c>
      <c r="J44" s="40" t="s">
        <v>329</v>
      </c>
      <c r="K44" s="28" t="s">
        <v>37</v>
      </c>
      <c r="L44" s="28" t="s">
        <v>37</v>
      </c>
      <c r="M44" s="28" t="s">
        <v>76</v>
      </c>
      <c r="N44" s="34" t="s">
        <v>77</v>
      </c>
      <c r="O44" s="26" t="s">
        <v>330</v>
      </c>
      <c r="P44" s="27">
        <v>1</v>
      </c>
    </row>
    <row r="45" spans="2:16" ht="168.75" customHeight="1">
      <c r="B45" s="137">
        <v>41</v>
      </c>
      <c r="C45" s="30" t="s">
        <v>331</v>
      </c>
      <c r="D45" s="28" t="s">
        <v>332</v>
      </c>
      <c r="E45" s="31" t="s">
        <v>333</v>
      </c>
      <c r="F45" s="32" t="s">
        <v>334</v>
      </c>
      <c r="G45" s="143" t="s">
        <v>332</v>
      </c>
      <c r="H45" s="144"/>
      <c r="I45" s="39" t="s">
        <v>335</v>
      </c>
      <c r="J45" s="145" t="s">
        <v>336</v>
      </c>
      <c r="K45" s="28" t="s">
        <v>37</v>
      </c>
      <c r="L45" s="28" t="s">
        <v>37</v>
      </c>
      <c r="M45" s="28" t="s">
        <v>76</v>
      </c>
      <c r="N45" s="34" t="s">
        <v>77</v>
      </c>
      <c r="O45" s="26" t="s">
        <v>337</v>
      </c>
      <c r="P45" s="27">
        <v>1</v>
      </c>
    </row>
    <row r="46" spans="2:16" ht="168.75" customHeight="1">
      <c r="B46" s="24">
        <v>42</v>
      </c>
      <c r="C46" s="30" t="s">
        <v>338</v>
      </c>
      <c r="D46" s="28" t="s">
        <v>339</v>
      </c>
      <c r="E46" s="31" t="s">
        <v>340</v>
      </c>
      <c r="F46" s="32" t="s">
        <v>341</v>
      </c>
      <c r="G46" s="143" t="s">
        <v>339</v>
      </c>
      <c r="H46" s="144"/>
      <c r="I46" s="39" t="s">
        <v>342</v>
      </c>
      <c r="J46" s="33" t="s">
        <v>343</v>
      </c>
      <c r="K46" s="28" t="s">
        <v>37</v>
      </c>
      <c r="L46" s="28" t="s">
        <v>37</v>
      </c>
      <c r="M46" s="28" t="s">
        <v>76</v>
      </c>
      <c r="N46" s="34" t="s">
        <v>77</v>
      </c>
      <c r="O46" s="26" t="s">
        <v>344</v>
      </c>
      <c r="P46" s="27">
        <v>1</v>
      </c>
    </row>
    <row r="47" spans="2:16" ht="168.75" customHeight="1">
      <c r="B47" s="137">
        <v>43</v>
      </c>
      <c r="C47" s="30" t="s">
        <v>345</v>
      </c>
      <c r="D47" s="28" t="s">
        <v>346</v>
      </c>
      <c r="E47" s="31" t="s">
        <v>347</v>
      </c>
      <c r="F47" s="32" t="s">
        <v>348</v>
      </c>
      <c r="G47" s="143" t="s">
        <v>346</v>
      </c>
      <c r="H47" s="144"/>
      <c r="I47" s="39" t="s">
        <v>349</v>
      </c>
      <c r="J47" s="145" t="s">
        <v>350</v>
      </c>
      <c r="K47" s="28" t="s">
        <v>37</v>
      </c>
      <c r="L47" s="28" t="s">
        <v>37</v>
      </c>
      <c r="M47" s="28" t="s">
        <v>76</v>
      </c>
      <c r="N47" s="34" t="s">
        <v>77</v>
      </c>
      <c r="O47" s="26" t="s">
        <v>351</v>
      </c>
      <c r="P47" s="27">
        <v>1</v>
      </c>
    </row>
    <row r="48" spans="2:16" ht="168.75" customHeight="1">
      <c r="B48" s="24">
        <v>44</v>
      </c>
      <c r="C48" s="30" t="s">
        <v>352</v>
      </c>
      <c r="D48" s="28" t="s">
        <v>353</v>
      </c>
      <c r="E48" s="31" t="s">
        <v>354</v>
      </c>
      <c r="F48" s="32" t="s">
        <v>355</v>
      </c>
      <c r="G48" s="143" t="s">
        <v>353</v>
      </c>
      <c r="H48" s="144"/>
      <c r="I48" s="39" t="s">
        <v>356</v>
      </c>
      <c r="J48" s="33" t="s">
        <v>357</v>
      </c>
      <c r="K48" s="28" t="s">
        <v>37</v>
      </c>
      <c r="L48" s="28" t="s">
        <v>37</v>
      </c>
      <c r="M48" s="28" t="s">
        <v>76</v>
      </c>
      <c r="N48" s="34" t="s">
        <v>77</v>
      </c>
      <c r="O48" s="26" t="s">
        <v>358</v>
      </c>
      <c r="P48" s="27">
        <v>1</v>
      </c>
    </row>
    <row r="49" spans="2:16" ht="168.75" customHeight="1">
      <c r="B49" s="137">
        <v>45</v>
      </c>
      <c r="C49" s="30" t="s">
        <v>359</v>
      </c>
      <c r="D49" s="28" t="s">
        <v>360</v>
      </c>
      <c r="E49" s="31" t="s">
        <v>361</v>
      </c>
      <c r="F49" s="32" t="s">
        <v>362</v>
      </c>
      <c r="G49" s="143" t="s">
        <v>360</v>
      </c>
      <c r="H49" s="144"/>
      <c r="I49" s="39" t="s">
        <v>363</v>
      </c>
      <c r="J49" s="145" t="s">
        <v>364</v>
      </c>
      <c r="K49" s="28" t="s">
        <v>37</v>
      </c>
      <c r="L49" s="28" t="s">
        <v>37</v>
      </c>
      <c r="M49" s="28" t="s">
        <v>76</v>
      </c>
      <c r="N49" s="34" t="s">
        <v>77</v>
      </c>
      <c r="O49" s="26" t="s">
        <v>365</v>
      </c>
      <c r="P49" s="27">
        <v>1</v>
      </c>
    </row>
    <row r="50" spans="2:16" ht="168.75" customHeight="1">
      <c r="B50" s="24">
        <v>46</v>
      </c>
      <c r="C50" s="30" t="s">
        <v>366</v>
      </c>
      <c r="D50" s="28" t="s">
        <v>367</v>
      </c>
      <c r="E50" s="31" t="s">
        <v>368</v>
      </c>
      <c r="F50" s="32" t="s">
        <v>369</v>
      </c>
      <c r="G50" s="143" t="s">
        <v>367</v>
      </c>
      <c r="H50" s="144"/>
      <c r="I50" s="39" t="s">
        <v>370</v>
      </c>
      <c r="J50" s="33" t="s">
        <v>371</v>
      </c>
      <c r="K50" s="28" t="s">
        <v>37</v>
      </c>
      <c r="L50" s="28" t="s">
        <v>37</v>
      </c>
      <c r="M50" s="28" t="s">
        <v>76</v>
      </c>
      <c r="N50" s="34" t="s">
        <v>77</v>
      </c>
      <c r="O50" s="26" t="s">
        <v>372</v>
      </c>
      <c r="P50" s="27">
        <v>1</v>
      </c>
    </row>
    <row r="51" spans="2:16" ht="168.75" customHeight="1">
      <c r="B51" s="137">
        <v>47</v>
      </c>
      <c r="C51" s="30" t="s">
        <v>373</v>
      </c>
      <c r="D51" s="28" t="s">
        <v>374</v>
      </c>
      <c r="E51" s="31" t="s">
        <v>375</v>
      </c>
      <c r="F51" s="32" t="s">
        <v>376</v>
      </c>
      <c r="G51" s="143" t="s">
        <v>374</v>
      </c>
      <c r="H51" s="144"/>
      <c r="I51" s="39" t="s">
        <v>377</v>
      </c>
      <c r="J51" s="145" t="s">
        <v>378</v>
      </c>
      <c r="K51" s="28" t="s">
        <v>37</v>
      </c>
      <c r="L51" s="28" t="s">
        <v>37</v>
      </c>
      <c r="M51" s="28" t="s">
        <v>76</v>
      </c>
      <c r="N51" s="34" t="s">
        <v>77</v>
      </c>
      <c r="O51" s="26" t="s">
        <v>379</v>
      </c>
      <c r="P51" s="27">
        <v>1</v>
      </c>
    </row>
    <row r="52" spans="2:16" ht="168.75" customHeight="1">
      <c r="B52" s="24">
        <v>48</v>
      </c>
      <c r="C52" s="30" t="s">
        <v>380</v>
      </c>
      <c r="D52" s="28" t="s">
        <v>381</v>
      </c>
      <c r="E52" s="31" t="s">
        <v>382</v>
      </c>
      <c r="F52" s="32" t="s">
        <v>383</v>
      </c>
      <c r="G52" s="143" t="s">
        <v>381</v>
      </c>
      <c r="H52" s="144"/>
      <c r="I52" s="39" t="s">
        <v>384</v>
      </c>
      <c r="J52" s="33" t="s">
        <v>385</v>
      </c>
      <c r="K52" s="28" t="s">
        <v>37</v>
      </c>
      <c r="L52" s="28" t="s">
        <v>37</v>
      </c>
      <c r="M52" s="28" t="s">
        <v>76</v>
      </c>
      <c r="N52" s="34" t="s">
        <v>77</v>
      </c>
      <c r="O52" s="26" t="s">
        <v>386</v>
      </c>
      <c r="P52" s="27">
        <v>1</v>
      </c>
    </row>
    <row r="53" spans="2:16" ht="168.75" customHeight="1">
      <c r="B53" s="137">
        <v>49</v>
      </c>
      <c r="C53" s="30" t="s">
        <v>387</v>
      </c>
      <c r="D53" s="28" t="s">
        <v>388</v>
      </c>
      <c r="E53" s="31" t="s">
        <v>389</v>
      </c>
      <c r="F53" s="32" t="s">
        <v>390</v>
      </c>
      <c r="G53" s="143" t="s">
        <v>388</v>
      </c>
      <c r="H53" s="144"/>
      <c r="I53" s="39" t="s">
        <v>391</v>
      </c>
      <c r="J53" s="145" t="s">
        <v>392</v>
      </c>
      <c r="K53" s="28" t="s">
        <v>37</v>
      </c>
      <c r="L53" s="28" t="s">
        <v>37</v>
      </c>
      <c r="M53" s="28" t="s">
        <v>76</v>
      </c>
      <c r="N53" s="34" t="s">
        <v>77</v>
      </c>
      <c r="O53" s="26" t="s">
        <v>393</v>
      </c>
      <c r="P53" s="27">
        <v>1</v>
      </c>
    </row>
    <row r="54" spans="2:16" ht="168.75" customHeight="1">
      <c r="B54" s="24">
        <v>50</v>
      </c>
      <c r="C54" s="30" t="s">
        <v>394</v>
      </c>
      <c r="D54" s="28" t="s">
        <v>395</v>
      </c>
      <c r="E54" s="31" t="s">
        <v>396</v>
      </c>
      <c r="F54" s="32" t="s">
        <v>397</v>
      </c>
      <c r="G54" s="143" t="s">
        <v>395</v>
      </c>
      <c r="H54" s="144"/>
      <c r="I54" s="39" t="s">
        <v>398</v>
      </c>
      <c r="J54" s="33" t="s">
        <v>399</v>
      </c>
      <c r="K54" s="28" t="s">
        <v>37</v>
      </c>
      <c r="L54" s="28" t="s">
        <v>37</v>
      </c>
      <c r="M54" s="28" t="s">
        <v>76</v>
      </c>
      <c r="N54" s="34" t="s">
        <v>77</v>
      </c>
      <c r="O54" s="26" t="s">
        <v>400</v>
      </c>
      <c r="P54" s="27">
        <v>1</v>
      </c>
    </row>
    <row r="55" spans="2:16" ht="168.75" customHeight="1">
      <c r="B55" s="137">
        <v>51</v>
      </c>
      <c r="C55" s="30" t="s">
        <v>401</v>
      </c>
      <c r="D55" s="28" t="s">
        <v>402</v>
      </c>
      <c r="E55" s="31" t="s">
        <v>403</v>
      </c>
      <c r="F55" s="32" t="s">
        <v>404</v>
      </c>
      <c r="G55" s="143" t="s">
        <v>402</v>
      </c>
      <c r="H55" s="144"/>
      <c r="I55" s="39" t="s">
        <v>405</v>
      </c>
      <c r="J55" s="145" t="s">
        <v>406</v>
      </c>
      <c r="K55" s="28" t="s">
        <v>37</v>
      </c>
      <c r="L55" s="28" t="s">
        <v>37</v>
      </c>
      <c r="M55" s="28" t="s">
        <v>76</v>
      </c>
      <c r="N55" s="34" t="s">
        <v>77</v>
      </c>
      <c r="O55" s="26" t="s">
        <v>407</v>
      </c>
      <c r="P55" s="27">
        <v>1</v>
      </c>
    </row>
    <row r="56" spans="2:16" ht="168.75" customHeight="1">
      <c r="B56" s="24">
        <v>52</v>
      </c>
      <c r="C56" s="30" t="s">
        <v>408</v>
      </c>
      <c r="D56" s="28" t="s">
        <v>409</v>
      </c>
      <c r="E56" s="41" t="s">
        <v>410</v>
      </c>
      <c r="F56" s="42" t="s">
        <v>411</v>
      </c>
      <c r="G56" s="143" t="s">
        <v>409</v>
      </c>
      <c r="H56" s="144"/>
      <c r="I56" s="39" t="s">
        <v>412</v>
      </c>
      <c r="J56" s="33" t="s">
        <v>413</v>
      </c>
      <c r="K56" s="28" t="s">
        <v>37</v>
      </c>
      <c r="L56" s="28" t="s">
        <v>37</v>
      </c>
      <c r="M56" s="28" t="s">
        <v>76</v>
      </c>
      <c r="N56" s="34" t="s">
        <v>77</v>
      </c>
      <c r="O56" s="26" t="s">
        <v>414</v>
      </c>
      <c r="P56" s="27">
        <v>1</v>
      </c>
    </row>
    <row r="57" spans="2:16" ht="168.75" customHeight="1">
      <c r="B57" s="137">
        <v>53</v>
      </c>
      <c r="C57" s="30" t="s">
        <v>415</v>
      </c>
      <c r="D57" s="28" t="s">
        <v>416</v>
      </c>
      <c r="E57" s="31" t="s">
        <v>417</v>
      </c>
      <c r="F57" s="32" t="s">
        <v>418</v>
      </c>
      <c r="G57" s="143" t="s">
        <v>416</v>
      </c>
      <c r="H57" s="144"/>
      <c r="I57" s="39" t="s">
        <v>419</v>
      </c>
      <c r="J57" s="145" t="s">
        <v>420</v>
      </c>
      <c r="K57" s="28" t="s">
        <v>37</v>
      </c>
      <c r="L57" s="28" t="s">
        <v>37</v>
      </c>
      <c r="M57" s="28" t="s">
        <v>76</v>
      </c>
      <c r="N57" s="34" t="s">
        <v>77</v>
      </c>
      <c r="O57" s="26" t="s">
        <v>421</v>
      </c>
      <c r="P57" s="27">
        <v>1</v>
      </c>
    </row>
    <row r="58" spans="2:16" ht="168.75" customHeight="1">
      <c r="B58" s="24">
        <v>54</v>
      </c>
      <c r="C58" s="30" t="s">
        <v>422</v>
      </c>
      <c r="D58" s="28" t="s">
        <v>423</v>
      </c>
      <c r="E58" s="31" t="s">
        <v>424</v>
      </c>
      <c r="F58" s="32" t="s">
        <v>411</v>
      </c>
      <c r="G58" s="143" t="s">
        <v>423</v>
      </c>
      <c r="H58" s="144"/>
      <c r="I58" s="39" t="s">
        <v>425</v>
      </c>
      <c r="J58" s="33" t="s">
        <v>426</v>
      </c>
      <c r="K58" s="28" t="s">
        <v>37</v>
      </c>
      <c r="L58" s="28" t="s">
        <v>37</v>
      </c>
      <c r="M58" s="28" t="s">
        <v>76</v>
      </c>
      <c r="N58" s="34" t="s">
        <v>77</v>
      </c>
      <c r="O58" s="26" t="s">
        <v>427</v>
      </c>
      <c r="P58" s="27">
        <v>1</v>
      </c>
    </row>
    <row r="59" spans="2:16" ht="168.75" customHeight="1">
      <c r="B59" s="137">
        <v>55</v>
      </c>
      <c r="C59" s="28" t="s">
        <v>428</v>
      </c>
      <c r="D59" s="28" t="s">
        <v>429</v>
      </c>
      <c r="E59" s="31" t="s">
        <v>430</v>
      </c>
      <c r="F59" s="32" t="s">
        <v>431</v>
      </c>
      <c r="G59" s="143" t="s">
        <v>429</v>
      </c>
      <c r="H59" s="144"/>
      <c r="I59" s="33" t="s">
        <v>432</v>
      </c>
      <c r="J59" s="33" t="s">
        <v>430</v>
      </c>
      <c r="K59" s="28" t="s">
        <v>37</v>
      </c>
      <c r="L59" s="28" t="s">
        <v>37</v>
      </c>
      <c r="M59" s="28" t="s">
        <v>76</v>
      </c>
      <c r="N59" s="34" t="s">
        <v>92</v>
      </c>
      <c r="O59" s="26" t="s">
        <v>433</v>
      </c>
      <c r="P59" s="27">
        <v>1</v>
      </c>
    </row>
    <row r="60" spans="2:16" ht="168.75" customHeight="1">
      <c r="B60" s="24">
        <v>56</v>
      </c>
      <c r="C60" s="30" t="s">
        <v>434</v>
      </c>
      <c r="D60" s="28" t="s">
        <v>435</v>
      </c>
      <c r="E60" s="31" t="s">
        <v>436</v>
      </c>
      <c r="F60" s="38" t="s">
        <v>437</v>
      </c>
      <c r="G60" s="143" t="s">
        <v>435</v>
      </c>
      <c r="H60" s="144"/>
      <c r="I60" s="33" t="s">
        <v>438</v>
      </c>
      <c r="J60" s="33" t="s">
        <v>436</v>
      </c>
      <c r="K60" s="28" t="s">
        <v>37</v>
      </c>
      <c r="L60" s="28" t="s">
        <v>37</v>
      </c>
      <c r="M60" s="28" t="s">
        <v>76</v>
      </c>
      <c r="N60" s="34" t="s">
        <v>92</v>
      </c>
      <c r="O60" s="26" t="s">
        <v>439</v>
      </c>
      <c r="P60" s="27">
        <v>1</v>
      </c>
    </row>
    <row r="61" spans="2:16" ht="168.75" customHeight="1">
      <c r="B61" s="137">
        <v>57</v>
      </c>
      <c r="C61" s="30" t="s">
        <v>440</v>
      </c>
      <c r="D61" s="28" t="s">
        <v>441</v>
      </c>
      <c r="E61" s="31" t="s">
        <v>442</v>
      </c>
      <c r="F61" s="32" t="s">
        <v>443</v>
      </c>
      <c r="G61" s="143" t="s">
        <v>441</v>
      </c>
      <c r="H61" s="144"/>
      <c r="I61" s="39" t="s">
        <v>444</v>
      </c>
      <c r="J61" s="33" t="s">
        <v>442</v>
      </c>
      <c r="K61" s="28" t="s">
        <v>37</v>
      </c>
      <c r="L61" s="28" t="s">
        <v>37</v>
      </c>
      <c r="M61" s="28" t="s">
        <v>76</v>
      </c>
      <c r="N61" s="34" t="s">
        <v>92</v>
      </c>
      <c r="O61" s="26" t="s">
        <v>445</v>
      </c>
      <c r="P61" s="27">
        <v>1</v>
      </c>
    </row>
    <row r="62" spans="2:16" ht="168.75" customHeight="1">
      <c r="B62" s="24">
        <v>58</v>
      </c>
      <c r="C62" s="30" t="s">
        <v>446</v>
      </c>
      <c r="D62" s="28" t="s">
        <v>447</v>
      </c>
      <c r="E62" s="31" t="s">
        <v>448</v>
      </c>
      <c r="F62" s="38" t="s">
        <v>449</v>
      </c>
      <c r="G62" s="143" t="s">
        <v>447</v>
      </c>
      <c r="H62" s="144"/>
      <c r="I62" s="33" t="s">
        <v>450</v>
      </c>
      <c r="J62" s="33" t="s">
        <v>448</v>
      </c>
      <c r="K62" s="28" t="s">
        <v>37</v>
      </c>
      <c r="L62" s="28" t="s">
        <v>37</v>
      </c>
      <c r="M62" s="28" t="s">
        <v>76</v>
      </c>
      <c r="N62" s="34" t="s">
        <v>92</v>
      </c>
      <c r="O62" s="26" t="s">
        <v>451</v>
      </c>
      <c r="P62" s="27">
        <v>1</v>
      </c>
    </row>
    <row r="63" spans="2:16" ht="168.75" customHeight="1">
      <c r="B63" s="137">
        <v>59</v>
      </c>
      <c r="C63" s="30" t="s">
        <v>452</v>
      </c>
      <c r="D63" s="28" t="s">
        <v>453</v>
      </c>
      <c r="E63" s="31" t="s">
        <v>454</v>
      </c>
      <c r="F63" s="32" t="s">
        <v>455</v>
      </c>
      <c r="G63" s="143" t="s">
        <v>453</v>
      </c>
      <c r="H63" s="144"/>
      <c r="I63" s="39" t="s">
        <v>456</v>
      </c>
      <c r="J63" s="39" t="s">
        <v>454</v>
      </c>
      <c r="K63" s="28" t="s">
        <v>37</v>
      </c>
      <c r="L63" s="28" t="s">
        <v>37</v>
      </c>
      <c r="M63" s="28" t="s">
        <v>76</v>
      </c>
      <c r="N63" s="34" t="s">
        <v>92</v>
      </c>
      <c r="O63" s="26" t="s">
        <v>457</v>
      </c>
      <c r="P63" s="27">
        <v>1</v>
      </c>
    </row>
    <row r="64" spans="2:16" ht="168.75" customHeight="1">
      <c r="B64" s="24">
        <v>60</v>
      </c>
      <c r="C64" s="139" t="s">
        <v>458</v>
      </c>
      <c r="D64" s="28" t="s">
        <v>459</v>
      </c>
      <c r="E64" s="31" t="s">
        <v>460</v>
      </c>
      <c r="F64" s="38" t="s">
        <v>461</v>
      </c>
      <c r="G64" s="143" t="s">
        <v>459</v>
      </c>
      <c r="H64" s="144"/>
      <c r="I64" s="146" t="s">
        <v>462</v>
      </c>
      <c r="J64" s="39" t="s">
        <v>460</v>
      </c>
      <c r="K64" s="28" t="s">
        <v>37</v>
      </c>
      <c r="L64" s="28" t="s">
        <v>37</v>
      </c>
      <c r="M64" s="28" t="s">
        <v>76</v>
      </c>
      <c r="N64" s="34" t="s">
        <v>92</v>
      </c>
      <c r="O64" s="26" t="s">
        <v>463</v>
      </c>
      <c r="P64" s="27">
        <v>1</v>
      </c>
    </row>
    <row r="65" spans="7:8" s="7" customFormat="1" ht="15.75" customHeight="1">
      <c r="G65" s="21"/>
      <c r="H65" s="21"/>
    </row>
    <row r="66" spans="7:8" s="7" customFormat="1" ht="15.75" customHeight="1">
      <c r="G66" s="21"/>
      <c r="H66" s="21"/>
    </row>
    <row r="67" spans="7:8" s="7" customFormat="1" ht="15.75" customHeight="1">
      <c r="G67" s="21"/>
      <c r="H67" s="21"/>
    </row>
    <row r="68" spans="7:8" s="7" customFormat="1" ht="15.75" customHeight="1">
      <c r="G68" s="21"/>
      <c r="H68" s="21"/>
    </row>
    <row r="69" spans="7:8" s="7" customFormat="1" ht="15.75" customHeight="1">
      <c r="G69" s="21"/>
      <c r="H69" s="21"/>
    </row>
    <row r="70" spans="7:8" s="7" customFormat="1" ht="15.75" customHeight="1">
      <c r="G70" s="21"/>
      <c r="H70" s="21"/>
    </row>
  </sheetData>
  <mergeCells count="62">
    <mergeCell ref="G4:H4"/>
    <mergeCell ref="B2:P2"/>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63:H63"/>
    <mergeCell ref="G64:H64"/>
    <mergeCell ref="G58:H58"/>
    <mergeCell ref="G59:H59"/>
    <mergeCell ref="G60:H60"/>
    <mergeCell ref="G61:H61"/>
    <mergeCell ref="G62:H62"/>
  </mergeCells>
  <dataValidations count="1">
    <dataValidation type="list" allowBlank="1" showInputMessage="1" showErrorMessage="1" prompt="Low,Medium,High" sqref="K5" xr:uid="{A8EDB6BC-658F-4D93-82AC-CFC13D9491B0}">
      <formula1>"Low,Medium,High"</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E6258-B316-4E48-9A1E-73245184F575}">
  <dimension ref="B1:J15"/>
  <sheetViews>
    <sheetView tabSelected="1" workbookViewId="0">
      <selection activeCell="F21" sqref="F21"/>
    </sheetView>
  </sheetViews>
  <sheetFormatPr defaultRowHeight="15"/>
  <cols>
    <col min="1" max="1" width="9.140625" style="16"/>
    <col min="2" max="2" width="15.5703125" style="16" bestFit="1" customWidth="1"/>
    <col min="3" max="6" width="9.140625" style="16"/>
    <col min="7" max="7" width="20.42578125" style="16" bestFit="1" customWidth="1"/>
    <col min="8" max="16384" width="9.140625" style="16"/>
  </cols>
  <sheetData>
    <row r="1" spans="2:10">
      <c r="B1" s="20" t="s">
        <v>464</v>
      </c>
      <c r="D1" s="54" t="s">
        <v>465</v>
      </c>
      <c r="E1" s="54"/>
    </row>
    <row r="2" spans="2:10">
      <c r="B2" s="16" t="s">
        <v>466</v>
      </c>
      <c r="D2" s="121" t="s">
        <v>30</v>
      </c>
      <c r="E2" s="121">
        <v>0</v>
      </c>
      <c r="G2" s="16" t="s">
        <v>40</v>
      </c>
      <c r="H2" s="16" t="s">
        <v>36</v>
      </c>
      <c r="I2" s="16" t="s">
        <v>37</v>
      </c>
      <c r="J2" s="16" t="s">
        <v>38</v>
      </c>
    </row>
    <row r="3" spans="2:10">
      <c r="B3" s="16" t="s">
        <v>467</v>
      </c>
      <c r="D3" s="121" t="s">
        <v>31</v>
      </c>
      <c r="E3" s="121">
        <v>0</v>
      </c>
      <c r="G3" s="12" t="s">
        <v>52</v>
      </c>
      <c r="H3" s="16">
        <v>0</v>
      </c>
      <c r="J3" s="16">
        <v>0</v>
      </c>
    </row>
    <row r="4" spans="2:10" ht="25.5">
      <c r="B4" s="16" t="s">
        <v>468</v>
      </c>
      <c r="D4" s="121" t="s">
        <v>33</v>
      </c>
      <c r="E4" s="121">
        <v>0</v>
      </c>
      <c r="G4" s="12" t="s">
        <v>53</v>
      </c>
      <c r="H4" s="16">
        <v>0</v>
      </c>
      <c r="I4" s="16">
        <v>0</v>
      </c>
      <c r="J4" s="16">
        <v>0</v>
      </c>
    </row>
    <row r="5" spans="2:10" ht="25.5">
      <c r="D5" s="147" t="s">
        <v>34</v>
      </c>
      <c r="E5" s="147">
        <v>0</v>
      </c>
      <c r="G5" s="12" t="s">
        <v>54</v>
      </c>
      <c r="H5" s="16">
        <v>0</v>
      </c>
      <c r="I5" s="16">
        <v>14</v>
      </c>
      <c r="J5" s="16">
        <v>18</v>
      </c>
    </row>
    <row r="6" spans="2:10" ht="25.5">
      <c r="B6" s="20" t="s">
        <v>41</v>
      </c>
      <c r="G6" s="12" t="s">
        <v>55</v>
      </c>
      <c r="H6" s="16">
        <v>0</v>
      </c>
      <c r="I6" s="16">
        <v>6</v>
      </c>
      <c r="J6" s="16">
        <v>0</v>
      </c>
    </row>
    <row r="7" spans="2:10" ht="25.5">
      <c r="B7" s="16" t="s">
        <v>37</v>
      </c>
      <c r="G7" s="12" t="s">
        <v>56</v>
      </c>
      <c r="H7" s="16">
        <v>0</v>
      </c>
      <c r="I7" s="16">
        <v>22</v>
      </c>
      <c r="J7" s="16">
        <v>0</v>
      </c>
    </row>
    <row r="8" spans="2:10">
      <c r="B8" s="16" t="s">
        <v>38</v>
      </c>
    </row>
    <row r="9" spans="2:10">
      <c r="B9" s="16" t="s">
        <v>75</v>
      </c>
    </row>
    <row r="11" spans="2:10">
      <c r="B11" s="20" t="s">
        <v>65</v>
      </c>
    </row>
    <row r="12" spans="2:10">
      <c r="B12" s="16" t="s">
        <v>36</v>
      </c>
    </row>
    <row r="13" spans="2:10">
      <c r="B13" s="16" t="s">
        <v>37</v>
      </c>
    </row>
    <row r="14" spans="2:10">
      <c r="B14" s="16" t="s">
        <v>38</v>
      </c>
    </row>
    <row r="15" spans="2:10">
      <c r="B15" s="16" t="s">
        <v>75</v>
      </c>
    </row>
  </sheetData>
  <mergeCells count="1">
    <mergeCell ref="D1:E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F41E288777E8F14DBACC33D3D9D98D78" ma:contentTypeVersion="11" ma:contentTypeDescription="Tạo tài liệu mới." ma:contentTypeScope="" ma:versionID="10b2adb33d14403c4b05e0b2e70e4a6e">
  <xsd:schema xmlns:xsd="http://www.w3.org/2001/XMLSchema" xmlns:xs="http://www.w3.org/2001/XMLSchema" xmlns:p="http://schemas.microsoft.com/office/2006/metadata/properties" xmlns:ns2="e4645e3c-ba0b-4845-96d5-bf98efb708b6" targetNamespace="http://schemas.microsoft.com/office/2006/metadata/properties" ma:root="true" ma:fieldsID="4cab7a749e67e314bc07c36040e9000f" ns2:_="">
    <xsd:import namespace="e4645e3c-ba0b-4845-96d5-bf98efb708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45e3c-ba0b-4845-96d5-bf98efb708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X X c o U 4 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X X c 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3 K F M o i k e 4 D g A A A B E A A A A T A B w A R m 9 y b X V s Y X M v U 2 V j d G l v b j E u b S C i G A A o o B Q A A A A A A A A A A A A A A A A A A A A A A A A A A A A r T k 0 u y c z P U w i G 0 I b W A F B L A Q I t A B Q A A g A I A F 1 3 K F O H I L 8 k p A A A A P U A A A A S A A A A A A A A A A A A A A A A A A A A A A B D b 2 5 m a W c v U G F j a 2 F n Z S 5 4 b W x Q S w E C L Q A U A A I A C A B d d y h T D 8 r p q 6 Q A A A D p A A A A E w A A A A A A A A A A A A A A A A D w A A A A W 0 N v b n R l b n R f V H l w Z X N d L n h t b F B L A Q I t A B Q A A g A I A F 1 3 K F 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1 J R P v 6 3 N I S Y p p N T s e 9 L M l A A A A A A I A A A A A A B B m A A A A A Q A A I A A A A M K Z 9 W 0 N z v A j T R 6 + F N h j q / b q f O j 5 u 5 B O g + a X w 3 v y J y u y A A A A A A 6 A A A A A A g A A I A A A A J o A P Z k Q S w H E i m j H t 1 S X f + 1 S p I 0 k F + Y D w z h k 1 A 5 v U b H y U A A A A M c x O h u O o L Y y X q t 6 j R F V j 6 I f b x d K c t I 5 O r 9 f G r E Y Y Y 2 0 5 G F T u I G w u G G k I 1 V b n q t R v y E Y L q 6 a p Z d c P q 5 X B t Z N K 0 R 3 j 0 o B P J 7 P g h P C r h H J l I h i Q A A A A I F H O H 7 h I 1 L O O B 4 n o 0 C n V i m Q / z I X Q s s s I j E R p U n q / E R y a w U J v A 4 r I h l X R M p F s B d C l 5 3 K W U 0 v 3 7 u u d I q B 6 x h S W b c = < / 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4645e3c-ba0b-4845-96d5-bf98efb708b6">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4E6403-A768-4C3E-8250-D489F6109637}"/>
</file>

<file path=customXml/itemProps2.xml><?xml version="1.0" encoding="utf-8"?>
<ds:datastoreItem xmlns:ds="http://schemas.openxmlformats.org/officeDocument/2006/customXml" ds:itemID="{702FB7E3-ADD2-44C2-94CD-171E29869009}"/>
</file>

<file path=customXml/itemProps3.xml><?xml version="1.0" encoding="utf-8"?>
<ds:datastoreItem xmlns:ds="http://schemas.openxmlformats.org/officeDocument/2006/customXml" ds:itemID="{3E5EAD11-1F81-4059-9710-45727B8F1A58}"/>
</file>

<file path=customXml/itemProps4.xml><?xml version="1.0" encoding="utf-8"?>
<ds:datastoreItem xmlns:ds="http://schemas.openxmlformats.org/officeDocument/2006/customXml" ds:itemID="{FF2EB5B4-2C9C-4A0F-96EE-DF6E85F2DF5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2174802010583 - Nguyễn Đình Thọ - 71K27CNTT20</cp:lastModifiedBy>
  <cp:revision/>
  <dcterms:created xsi:type="dcterms:W3CDTF">2015-06-05T18:17:20Z</dcterms:created>
  <dcterms:modified xsi:type="dcterms:W3CDTF">2023-08-10T06:19:23Z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0x010100F41E288777E8F14DBACC33D3D9D98D78</vt:lpwstr>
  </property>
</Properties>
</file>