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\Downloads\"/>
    </mc:Choice>
  </mc:AlternateContent>
  <bookViews>
    <workbookView xWindow="0" yWindow="0" windowWidth="15345" windowHeight="46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59" i="1" l="1"/>
  <c r="F88" i="1"/>
  <c r="F47" i="1"/>
  <c r="F23" i="1" l="1"/>
  <c r="F53" i="1" l="1"/>
  <c r="F29" i="1" l="1"/>
  <c r="F61" i="1" l="1"/>
  <c r="F27" i="1"/>
  <c r="F26" i="1" l="1"/>
  <c r="F92" i="1" l="1"/>
  <c r="F91" i="1"/>
  <c r="F87" i="1"/>
  <c r="F86" i="1"/>
  <c r="F85" i="1"/>
  <c r="F68" i="1" l="1"/>
  <c r="F70" i="1"/>
  <c r="F67" i="1"/>
  <c r="F66" i="1"/>
  <c r="F65" i="1"/>
  <c r="F55" i="1" l="1"/>
  <c r="F76" i="1" l="1"/>
  <c r="F74" i="1"/>
  <c r="F73" i="1"/>
  <c r="F64" i="1"/>
  <c r="F63" i="1"/>
  <c r="F50" i="1"/>
  <c r="F60" i="1"/>
  <c r="F58" i="1"/>
  <c r="F52" i="1"/>
  <c r="F51" i="1"/>
  <c r="F71" i="1"/>
  <c r="F69" i="1"/>
  <c r="F46" i="1"/>
  <c r="F45" i="1"/>
  <c r="F28" i="1"/>
  <c r="F34" i="1"/>
  <c r="F42" i="1"/>
  <c r="F41" i="1"/>
  <c r="F38" i="1"/>
  <c r="F37" i="1"/>
  <c r="F36" i="1"/>
  <c r="F33" i="1"/>
  <c r="F32" i="1"/>
  <c r="F31" i="1"/>
  <c r="F25" i="1"/>
  <c r="F24" i="1"/>
  <c r="F40" i="1"/>
  <c r="F21" i="1"/>
  <c r="F20" i="1"/>
  <c r="F19" i="1"/>
  <c r="F18" i="1"/>
  <c r="F17" i="1"/>
  <c r="F54" i="1"/>
  <c r="E78" i="1" l="1"/>
</calcChain>
</file>

<file path=xl/sharedStrings.xml><?xml version="1.0" encoding="utf-8"?>
<sst xmlns="http://schemas.openxmlformats.org/spreadsheetml/2006/main" count="267" uniqueCount="199">
  <si>
    <t>Versand</t>
  </si>
  <si>
    <t>Bezeichung</t>
  </si>
  <si>
    <t>VOLTUS</t>
  </si>
  <si>
    <t>https://www.voltus.de/elektromaterial/e-mobilitaet/doepke/doepke-09134818-dfs-4-040-4-0-03-a-ev-fehlerstromschutzschalter-typ-a-4-polig-40a.html</t>
  </si>
  <si>
    <t>Voelkner</t>
  </si>
  <si>
    <t xml:space="preserve">W201541 </t>
  </si>
  <si>
    <t>Weblink</t>
  </si>
  <si>
    <t>Reichelt</t>
  </si>
  <si>
    <t>https://www.reichelt.de/keramik-kondensator-100n-kerko-100n-p9265.html</t>
  </si>
  <si>
    <t>KERKO 100N</t>
  </si>
  <si>
    <t>Einzel-preis</t>
  </si>
  <si>
    <t>Gesamt-preis</t>
  </si>
  <si>
    <t>Elektrolyt-Kondensator 22 μF, low ESR</t>
  </si>
  <si>
    <t>RAD FR 22/50</t>
  </si>
  <si>
    <t>https://www.reichelt.de/elko-radial-22-uf-50-v-105-c-low-esr-rad-fr-22-50-p121288.html</t>
  </si>
  <si>
    <t>Schalten des Ladestroms</t>
  </si>
  <si>
    <t>Erzeugung und Auswertung Pilotsignal</t>
  </si>
  <si>
    <t>https://www.reichelt.de/Duennschichtwiderstaende/2/index.html?ACTION=2&amp;LA=2&amp;GROUPID=8367</t>
  </si>
  <si>
    <t>Lochrasterplatine</t>
  </si>
  <si>
    <t>https://www.reichelt.de/bipolartransistor-npn-45v-0-8a-0-625w-to-92-bc-337-40-p4987.html</t>
  </si>
  <si>
    <t>BC 337-40</t>
  </si>
  <si>
    <t>LED grün</t>
  </si>
  <si>
    <t>LM 393 DIP</t>
  </si>
  <si>
    <t>https://www.reichelt.de/komparator-2-fach-dip-8-lm-393-dip-p10510.html</t>
  </si>
  <si>
    <t>BAT 85</t>
  </si>
  <si>
    <t>https://www.reichelt.de/schottkydiode-30-v-0-2-a-do-35-bat-85-p4857.html</t>
  </si>
  <si>
    <t>LM 6132 BIN</t>
  </si>
  <si>
    <t>https://www.reichelt.de/operationsverstaerker-dual-10-mhz-dil-8-lm-6132-bin-p187779.html</t>
  </si>
  <si>
    <t>1N 4007 DIO</t>
  </si>
  <si>
    <t>https://www.reichelt.de/gleichrichterdiode-1000-v-1-a-do-41-1n-4007-dio-p219368.html</t>
  </si>
  <si>
    <t>BC 557B</t>
  </si>
  <si>
    <t>https://www.reichelt.de/bipolartransistor-pnp-45v-0-1a-0-5w-to-92-bc-557b-p35845.html</t>
  </si>
  <si>
    <t>https://www.voelkner.de/products/902679/Mean-Well-APV-8-12-LED-Trafo-Konstantspannung-8W-0-0.67A-12-V-DC-nicht-dimmbar-Ueberlastschutz.html</t>
  </si>
  <si>
    <t>Keramik-(Stütz-)Kondensator 100 nF</t>
  </si>
  <si>
    <t>GS 8</t>
  </si>
  <si>
    <t>https://www.reichelt.de/ic-sockel-8-polig-doppelter-federkontakt-gs-8-p8230.html</t>
  </si>
  <si>
    <t>Mean Well Netzteil APV-8-12 (12 V, 8 W)</t>
  </si>
  <si>
    <t>Operationsverstärker LM6132 (2-fach, rail-to-rail)</t>
  </si>
  <si>
    <t>Komparator LM393 (2-fach)</t>
  </si>
  <si>
    <t>Schottky-Diode BAT85</t>
  </si>
  <si>
    <t>PNP-Transistor BC557B</t>
  </si>
  <si>
    <t>Doepke DFS 4 040-4/0,03-A EV (9134818)</t>
  </si>
  <si>
    <t>https://www.voelkner.de/products/942274/SHA-T90-SHA-12VDC-S-A-4pin-Printrelais-12-V-DC-30A-1-Schliesser-1St..html</t>
  </si>
  <si>
    <t xml:space="preserve">W225001 </t>
  </si>
  <si>
    <t>Relais, 1 Schließer, 30 A, Spule 12 V/DC</t>
  </si>
  <si>
    <t>https://www.voelkner.de/products/80233/PCE-172500009-CEE-CARA-Stecker-16A-3polig-230V.html</t>
  </si>
  <si>
    <t xml:space="preserve">X96210 </t>
  </si>
  <si>
    <t>MIK-TR 0,4A</t>
  </si>
  <si>
    <t>https://www.reichelt.de/kleinstsicherung-kurz-traege-0-4a-mik-tr-0-4a-p125191.html</t>
  </si>
  <si>
    <t>Bedienung und Anzeige</t>
  </si>
  <si>
    <t>Alternative Produkte</t>
  </si>
  <si>
    <t>Sicherungshalter Printmontage</t>
  </si>
  <si>
    <t>https://www.reichelt.de/feinsicherung-5x20mm-traege-0-4a-tr-0-4a-p21783.html</t>
  </si>
  <si>
    <t>Feinsicherung 5 × 20 mm, 400 mA träge</t>
  </si>
  <si>
    <t>TR 0,4A</t>
  </si>
  <si>
    <t>Drehstrom-Stecker CEE16 (rot)</t>
  </si>
  <si>
    <t>Drehstrom-Kupplung CEE32 (rot)</t>
  </si>
  <si>
    <t>Camping-Kupplung CEE16 (blau)</t>
  </si>
  <si>
    <t>Drehstrom-Stecker CEE32 (rot)</t>
  </si>
  <si>
    <t>Camping-Stecker CEE16 (blau)</t>
  </si>
  <si>
    <t>Gummileitung 3 × 2,5 mm² (Meterware)</t>
  </si>
  <si>
    <t>Gummileitung 5 × 4 mm² (Meterware)</t>
  </si>
  <si>
    <t>Gummileitung 5 × 2,5 mm² (Meterware)</t>
  </si>
  <si>
    <t>https://www.voltus.de/elektromaterial/kabel/gummi-leitung/schwer-h07rnf/h07rn-f-5g2-5qmm-gummischlauchleitungen-schwere-nennspannung-450-750v-meterware.html</t>
  </si>
  <si>
    <t>https://www.voltus.de/elektromaterial/kabel/gummi-leitung/schwer-h07rnf/h07rn-f-3g2-5qmm-gummischlauchleitungen-schwere-nennspannung-450-750v.html</t>
  </si>
  <si>
    <t>https://www.voltus.de/elektromaterial/kabel/gummi-leitung/schwer-h07rnf/h07rn-f-5g4qmm-gummischlauchleitungen-schwere-nennspannung-450-750v-meterware.html</t>
  </si>
  <si>
    <t>CEE-STECKER 2-16</t>
  </si>
  <si>
    <t>https://www.reichelt.de/cee-stecker-400v-16a-rot-5-polig-cee-stecker-2-16-p29105.html</t>
  </si>
  <si>
    <t>Schutzkontaktstecker (CEE 7/7, kompa-tibel auch mit französischen Steckdosen)</t>
  </si>
  <si>
    <t>Artikelnummer</t>
  </si>
  <si>
    <t>NPN-Transistor BC337-40</t>
  </si>
  <si>
    <t>Schütz ABB ESB 40-40 230AC/DC</t>
  </si>
  <si>
    <t>https://www.voelkner.de/products/41958/APEM-5559A-55590003-Kippschalter-250-V-AC-3A-3-x-Ein-Aus-Ein-rastend-0-rastend-1St..html oder https://www.voelkner.de/products/43531/Eledis-1A33-NF1STSE-Kippschalter-250-V-AC-2A-3-x-Ein-Aus-Ein-rastend-0-rastend-1St..html</t>
  </si>
  <si>
    <t>D77757 oder D73953</t>
  </si>
  <si>
    <t>D79675 oder D79021</t>
  </si>
  <si>
    <t>https://www.voelkner.de/products/73350/TRU-Components-GQ16F-10-J-N-Vandalismusgeschuetzter-Drucktaster-48-V-DC-2A-1-x-Aus-Ein-IP65-tastend-1St..html oder https://www.voelkner.de/products/73410/TRU-Components-GQ16B-10-J-N-Vandalismusgeschuetzter-Drucktaster-48-V-DC-2A-1-x-Aus-Ein-IP65-tastend-1St..html</t>
  </si>
  <si>
    <t>ARDUINO NANO</t>
  </si>
  <si>
    <t>https://www.reichelt.de/arduino-nano-v3-3-atmega-328-mini-usb-arduino-nano-p142943.html</t>
  </si>
  <si>
    <t>Chinesischer Arduino Nano Klon</t>
  </si>
  <si>
    <t>eBay</t>
  </si>
  <si>
    <t>https://www.reichelt.de/arduino-kompatibles-nano-board-atmega328-mini-usb-ard-nano-v3-p225690.html</t>
  </si>
  <si>
    <t>ARD NANO V3</t>
  </si>
  <si>
    <t>H25PR150</t>
  </si>
  <si>
    <t>https://www.reichelt.de/lochrasterplatine-hartpapier-150x100mm-h25pr150-p8271.html</t>
  </si>
  <si>
    <t>Daher keine Garantie, dass alle Produkte korrekt ausgewählt sind und alle Links stimmen.</t>
  </si>
  <si>
    <t>Teilweise habe ich selbst andere Produkte verwendet als die aufgelisteten, da ich diese gerade da hatte, oder ich habe die aufgelisteten Produkte bei anderen Händlern bestellt.</t>
  </si>
  <si>
    <t>In der folgenden Tabelle habe ich alle Produkte zusammengestellt, die ich heute kaufen würde, um (noch) eine mobile Ladebox zu bauen.</t>
  </si>
  <si>
    <t>?</t>
  </si>
  <si>
    <t>Folgende Produkte können verwendet werden, falls nicht bei chinesischen Händlern bestellt werden soll:</t>
  </si>
  <si>
    <t>Typ2-Ladesteckdose 32 A</t>
  </si>
  <si>
    <t>https://www.laadkabelwinkel.nl/dsiec-elb-electromagnetic-lock</t>
  </si>
  <si>
    <t>https://www.laadkabelwinkel.nl/type-2-socket-16a-32a-schroefverbinding</t>
  </si>
  <si>
    <t>Laadkabelwinkel</t>
  </si>
  <si>
    <t>Der Versand dauert in der Regel mehrere Wochen. Falls eine Bestellung aus China nicht erwünscht ist, habe ich unten passende Alternativen aufgelistet.</t>
  </si>
  <si>
    <t>Bezugsquelle</t>
  </si>
  <si>
    <t>Relais, 1 Wechsler, Spule 12 V/DC</t>
  </si>
  <si>
    <t>AliExpress</t>
  </si>
  <si>
    <t>Relais, 1 Schließer, Spule 12 V/DC</t>
  </si>
  <si>
    <t>Schmelzsicherung 400 mA träge</t>
  </si>
  <si>
    <t>Verbrauchsmaterial (Aderendhülsen, Schrumpfschläuche, Drähte, Lötzinn usw.)</t>
  </si>
  <si>
    <t>https://www.reichelt.de/bipolartransistor-npn-45v-0-1a-0-5w-to-92-bc-547c-p5007.html</t>
  </si>
  <si>
    <t>BC 547C</t>
  </si>
  <si>
    <t>NPN-Transistor BC547C</t>
  </si>
  <si>
    <t>Kabelverschraubung M20 (für 3 × 2,5 mm²)</t>
  </si>
  <si>
    <t>MBF 20</t>
  </si>
  <si>
    <t>https://www.reichelt.de/metrische-kabelverschraubung-8-0-13-0-mm-m20-grau-mbf-20-p44827.html</t>
  </si>
  <si>
    <t>MGM 20</t>
  </si>
  <si>
    <t>https://www.reichelt.de/metrische-gegenmutter-fuer-mbf-20-m20-grau-mgm-20-p44832.html</t>
  </si>
  <si>
    <t>VI MBB02070C…</t>
  </si>
  <si>
    <t>Gegenmutter für Kabelverschr. M20</t>
  </si>
  <si>
    <t>Verriegelungsaktuator für Typ2-Dose</t>
  </si>
  <si>
    <t>Gehäuse</t>
  </si>
  <si>
    <t>Holzteile und Schrauben</t>
  </si>
  <si>
    <t>Baumarkt des Vertrauens</t>
  </si>
  <si>
    <t>Schottky-Diode 1N5817</t>
  </si>
  <si>
    <t>RND 1N5817</t>
  </si>
  <si>
    <t>https://www.reichelt.de/schottkydiode-20-v-1-a-do-41-rnd-1n5817-p223383.html</t>
  </si>
  <si>
    <t>Gesamtkosten:</t>
  </si>
  <si>
    <t>Wago-Klemme 222-413 (3 × bis 2,5 mm²)</t>
  </si>
  <si>
    <t>Wago-Klemme 221-415 (5 × bis 4 mm²)</t>
  </si>
  <si>
    <t>Wago-Klemme 221-413 (3 × bis 4 mm²)</t>
  </si>
  <si>
    <t>Netz-spannungs-Teile</t>
  </si>
  <si>
    <t>Elektrolyt-Kondensator 4700 μF, low ESR</t>
  </si>
  <si>
    <r>
      <t xml:space="preserve">Taster </t>
    </r>
    <r>
      <rPr>
        <i/>
        <sz val="11"/>
        <color theme="1"/>
        <rFont val="Calibri"/>
        <family val="2"/>
        <scheme val="minor"/>
      </rPr>
      <t>– Metallgehäuse muss geerdet werden!</t>
    </r>
  </si>
  <si>
    <r>
      <t xml:space="preserve">Schalter 3 × Ein-Aus-Ein (3 Wechsler) </t>
    </r>
    <r>
      <rPr>
        <i/>
        <sz val="11"/>
        <color theme="1"/>
        <rFont val="Calibri"/>
        <family val="2"/>
        <scheme val="minor"/>
      </rPr>
      <t>– Metallgehäuse muss geerdet werden!</t>
    </r>
  </si>
  <si>
    <t>Silizium-Diode 1N4007</t>
  </si>
  <si>
    <t>Sollte irgendetwas nicht korrekt sein, würde ich mich über eine Nachricht freuen, damit ich dies korrigieren kann.</t>
  </si>
  <si>
    <t>NPN-Transistor BD139 (1,5 A)</t>
  </si>
  <si>
    <t>BD 139-16</t>
  </si>
  <si>
    <t>https://www.reichelt.de/bipolartransistor-npn-80v-1-5a-8w-to-126-bd-139-16-p219090.html</t>
  </si>
  <si>
    <t>Platine und elektrische Verbin-dungen</t>
  </si>
  <si>
    <t>Strom-versorgung der Steuer-platine</t>
  </si>
  <si>
    <t>Anschluss- und Adapter-kabel</t>
  </si>
  <si>
    <t>Anz.</t>
  </si>
  <si>
    <t>Verwen-dungszweck</t>
  </si>
  <si>
    <t>Die Versandkosten habe ich pro Shop jeweils nur einmal eingetragen (fett) und bei allen weiteren Produkten mit 0,00 € berechnet.</t>
  </si>
  <si>
    <t>Stecker-verrie-gelung</t>
  </si>
  <si>
    <t>Allge-meines</t>
  </si>
  <si>
    <r>
      <rPr>
        <i/>
        <sz val="11"/>
        <color theme="1"/>
        <rFont val="Calibri"/>
        <family val="2"/>
        <scheme val="minor"/>
      </rPr>
      <t xml:space="preserve">Alternative 1: </t>
    </r>
    <r>
      <rPr>
        <sz val="11"/>
        <color theme="1"/>
        <rFont val="Calibri"/>
        <family val="2"/>
        <scheme val="minor"/>
      </rPr>
      <t>Chinesischer Arduino-Nano-Klon von deutschem Händler</t>
    </r>
  </si>
  <si>
    <r>
      <rPr>
        <i/>
        <sz val="11"/>
        <color theme="1"/>
        <rFont val="Calibri"/>
        <family val="2"/>
        <scheme val="minor"/>
      </rPr>
      <t xml:space="preserve">Alternative 2: </t>
    </r>
    <r>
      <rPr>
        <sz val="11"/>
        <color theme="1"/>
        <rFont val="Calibri"/>
        <family val="2"/>
        <scheme val="minor"/>
      </rPr>
      <t>Marken-Arduino-Nano-Klon</t>
    </r>
  </si>
  <si>
    <r>
      <rPr>
        <i/>
        <sz val="11"/>
        <color theme="1"/>
        <rFont val="Calibri"/>
        <family val="2"/>
        <scheme val="minor"/>
      </rPr>
      <t xml:space="preserve">Alternative 3: </t>
    </r>
    <r>
      <rPr>
        <sz val="11"/>
        <color theme="1"/>
        <rFont val="Calibri"/>
        <family val="2"/>
        <scheme val="minor"/>
      </rPr>
      <t>Original Arduino Nano</t>
    </r>
  </si>
  <si>
    <t>https://www.voelkner.de/products/543368/Panasonic-EEUFR1C472B-Elektrolyt-Kondensator-radial-bedrahtet-7.5mm-4700-F-16V-20-x-H-16mm-x-25mm-1St..html</t>
  </si>
  <si>
    <t xml:space="preserve">D05780 </t>
  </si>
  <si>
    <t>VI MBB02070C2208</t>
  </si>
  <si>
    <t>Widerstand 2,2 Ω</t>
  </si>
  <si>
    <t>Widerstände (8× 150 Ω, 4× 1 kΩ, 2× 4,7 kΩ, 3× 22 kΩ, 3× 68 kΩ, 1× 82 kΩ, 3× 120 kΩ, 1× 220 kΩ)</t>
  </si>
  <si>
    <t>https://www.idealo.de/preisvergleich/OffersOfProduct/1192024_-esb-40-40-230vac-dc-abb-stotz-striebel-john.html</t>
  </si>
  <si>
    <t xml:space="preserve">W052741 </t>
  </si>
  <si>
    <t>https://www.voelkner.de/products/955307/Econ-Connect-Buchsenleiste-Standard-Anzahl-Reihen-1-Polzahl-je-Reihe-15-BLG1X15-1St..html</t>
  </si>
  <si>
    <t>https://www.reichelt.de/5-poliger-cee-stecker-400v-32a-rot-cee-stecker-2-32-p29106.html</t>
  </si>
  <si>
    <t>CEE-STECKER 2-32</t>
  </si>
  <si>
    <t>Gegenmutter für Kabelverschr. M25</t>
  </si>
  <si>
    <t>Kabelverschraubung M25 (für 5 × 4 mm²)</t>
  </si>
  <si>
    <t>MBF 25</t>
  </si>
  <si>
    <t>https://www.reichelt.de/metrische-kabelverschraubung-11-0-17-0-mm-m25-grau-mbf-25-p44828.html</t>
  </si>
  <si>
    <t>MGM 25</t>
  </si>
  <si>
    <t>https://www.reichelt.de/metrische-gegenmutter-fuer-mbf-25-m25-grau-mgm-25-p44833.html</t>
  </si>
  <si>
    <t>Ich habe überall, wo es mir möglich war, Links zu möglichst günstigen Online-Angeboten hinzugefügt (es sind übrigens keine Affiliate-Links) und die entsprechenden Preise angegeben.</t>
  </si>
  <si>
    <t>Die Preise können sich selbstverständlich bei den Online-Shops jederzeit ändern und sind somit nur für einen groben Überblick gedacht.</t>
  </si>
  <si>
    <t>https://www.reichelt.de/dc-dc-einstellbar-1-5--12-v-1-5--12-v-dil-8-icl-7660-acpaz-p188882.html</t>
  </si>
  <si>
    <t>ICL 7660 ACPAZ</t>
  </si>
  <si>
    <t>Ladungspumpe ICL7660A (nicht ICL7660 !)</t>
  </si>
  <si>
    <t>DC/DC-Step-Down-Wandler (Eingang 6,8–28 V, Ausgang 5V 500 mA)</t>
  </si>
  <si>
    <t>HJR-4102-L 12V</t>
  </si>
  <si>
    <t>https://www.reichelt.de/dil-miniaturrelais-hjr-4102-12v-1-wechsler-5a-hjr-4102-l-12v-p101951.html</t>
  </si>
  <si>
    <t>https://www.reichelt.de/duennschichtwiderstand-axial-0-6-w-2-2-ohm-1--vi-mbb02070c2208-p233710.html</t>
  </si>
  <si>
    <t>https://www.reichelt.de/led-5-mm-gelb-gruen-einfarbig-1700-mcd-15--rnd-135-00172-p263822.html</t>
  </si>
  <si>
    <t>RND 135-00172</t>
  </si>
  <si>
    <r>
      <t xml:space="preserve">IC-Sockel DIP-8 </t>
    </r>
    <r>
      <rPr>
        <i/>
        <sz val="11"/>
        <color theme="1"/>
        <rFont val="Calibri"/>
        <family val="2"/>
        <scheme val="minor"/>
      </rPr>
      <t>(falls gewünscht)</t>
    </r>
  </si>
  <si>
    <t>Nach Bedarf, Preis geschätzt</t>
  </si>
  <si>
    <t>Klemm- / Schraubblöcke, Steckverbinder und Leitungen</t>
  </si>
  <si>
    <t>Zwei Buchsenleisten 1 × 15 für Arduino Nano (Mindestbestellmenge: 10)</t>
  </si>
  <si>
    <t>Statt Zeile 40</t>
  </si>
  <si>
    <t>Statt Zeile 47</t>
  </si>
  <si>
    <t>Hier suchen: https://de.aliexpress.com/wholesale?trafficChannel=main&amp;d=y&amp;CatId=0&amp;SearchText=pin+header+1x15&amp;ltype=wholesale&amp;isFreeShip=n&amp;SortType=price_asc&amp;page=1&amp;groupsort=1</t>
  </si>
  <si>
    <t>z.B. https://de.aliexpress.com/item/32855188188.html (eine der Varianten mit 328P wählen)</t>
  </si>
  <si>
    <t>Einige Produkte habe ich von chinesischen Händlern über AliExpress ausgewählt. Alle kosten (deutlich) unter 22 € und sind damit frei von Einfuhrumsatzsteuer.</t>
  </si>
  <si>
    <t>Ein Schwung Buchsenleisten 1 × 15 für Arduino Nano (2 Stück werden benötigt)</t>
  </si>
  <si>
    <t>https://www.reichelt.de/gummi-stecker-taurus2-typ-ef-cee-7-7-schwarz-rot-taur2-0521-sr-p277259.html</t>
  </si>
  <si>
    <t>TAUR2 0521-SR</t>
  </si>
  <si>
    <t>https://www.ebay.de/itm/274450834212</t>
  </si>
  <si>
    <t>RND 170-00188</t>
  </si>
  <si>
    <t>https://www.reichelt.de/sicherungshalter-fuer-5-x-20-mm-250-v-6-3-a-gruen-rnd-170-00188-p253173.html</t>
  </si>
  <si>
    <t>Die folgenden Bauteile können anstatt der fest verlöteten Schmelzsicherung (Zeile 55) verwendet werden, um die Sicherung bei Auslösung einfacher austauschen zu können:</t>
  </si>
  <si>
    <t xml:space="preserve">WAGO 221-415 / Q661261 </t>
  </si>
  <si>
    <t>https://www.reichelt.de/verbindungsklemme-5-leiteranschluss-wago-221-415-p149800.html oder https://www.voelkner.de/products/699424/WAGO-Verbindungsklemme-flexibel-0.14-4mm-starr-0.2-4mm-Polzahl-5-221-415-1-St.-Transparent-Orange.html</t>
  </si>
  <si>
    <t>https://www.reichelt.de/verbindungsklemme-3-leiteranschluss-wago-221-413-p149799.html oder https://www.voelkner.de/products/699423/WAGO-221-413-1-Verbindungsklemme-flexibel-0.14-4mm-starr-0.2-4mm-Polzahl-3-Transparent-Orange.html</t>
  </si>
  <si>
    <t>WAGO 221-413 / Q661241</t>
  </si>
  <si>
    <t xml:space="preserve">WAGO 222-413 / S55241 </t>
  </si>
  <si>
    <t>https://www.reichelt.de/verbindungsdosenklemme-3-fach-0-08-4-0mm--wago-222-413-p54547.html oder https://www.voelkner.de/products/2306/WAGO-Verbindungsklemme-flexibel-0.08-4mm-starr-0.08-2.5mm-Polzahl-3-222-413-1-St.-Grau-Orange.html</t>
  </si>
  <si>
    <t>Reichelt / Voelkner</t>
  </si>
  <si>
    <t xml:space="preserve">X96291 / CEE-KUPP 2-32 </t>
  </si>
  <si>
    <t>Voelkner / Reichelt</t>
  </si>
  <si>
    <t>https://www.voelkner.de/products/8020/PCE-225-6-CEE-Kupplung-32A-5polig-400V.html oder https://www.reichelt.de/cee-kupplung-400v-32a-rot-cee-kupp-2-32-p29109.html</t>
  </si>
  <si>
    <t>https://www.voelkner.de/products/80234/PCE-182400003-CEE-CARA-Kupplung-16A-3polig-230V.html oder https://www.reichelt.de/cee-kupplung-230v-16a-blau-cee-kupp-1-16-p29107.html</t>
  </si>
  <si>
    <t>X96234 / CEE-KUPP 1-16</t>
  </si>
  <si>
    <t>Teileliste: Mobile Ladebox (Hardware-Version 2.6)</t>
  </si>
  <si>
    <t>https://www.reichelt.de/dc-dc-wandler-2-5-w-5-v-500-ma-to-220-lc78-05-0-5-p242823.html oder https://www.voelkner.de/products/1038823/Gaptec-LC7805-0.5-DC-DC-Wandler-Print-12-V-DC-5-V-DC-500mA-2.5W-Anzahl-Ausgaenge-1-x.html</t>
  </si>
  <si>
    <t>LC78_05-0.5 / X728901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</si>
</sst>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3" xfId="0" applyFont="1" applyBorder="1"/>
    <xf numFmtId="0" fontId="3" fillId="0" borderId="0" xfId="0" applyFont="1" applyBorder="1"/>
    <xf numFmtId="0" fontId="0" fillId="0" borderId="3" xfId="0" applyBorder="1"/>
    <xf numFmtId="0" fontId="0" fillId="0" borderId="0" xfId="0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1" fillId="0" borderId="0" xfId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2" fillId="0" borderId="0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164" fontId="0" fillId="0" borderId="0" xfId="0" applyNumberFormat="1" applyBorder="1" applyAlignment="1">
      <alignment horizontal="left"/>
    </xf>
    <xf numFmtId="165" fontId="5" fillId="0" borderId="0" xfId="0" applyNumberFormat="1" applyFont="1" applyBorder="1"/>
    <xf numFmtId="165" fontId="7" fillId="0" borderId="0" xfId="0" applyNumberFormat="1" applyFont="1" applyBorder="1"/>
    <xf numFmtId="0" fontId="0" fillId="0" borderId="3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/>
    <xf numFmtId="0" fontId="8" fillId="0" borderId="0" xfId="0" applyFont="1" applyBorder="1"/>
    <xf numFmtId="0" fontId="9" fillId="0" borderId="0" xfId="0" applyFont="1" applyBorder="1"/>
    <xf numFmtId="165" fontId="7" fillId="2" borderId="0" xfId="0" applyNumberFormat="1" applyFont="1" applyFill="1" applyBorder="1" applyAlignment="1">
      <alignment horizontal="center" vertical="center" wrapText="1"/>
    </xf>
    <xf numFmtId="165" fontId="9" fillId="0" borderId="0" xfId="0" applyNumberFormat="1" applyFont="1" applyBorder="1"/>
    <xf numFmtId="165" fontId="7" fillId="2" borderId="0" xfId="0" applyNumberFormat="1" applyFont="1" applyFill="1" applyBorder="1" applyAlignment="1">
      <alignment horizontal="center" vertical="center"/>
    </xf>
    <xf numFmtId="0" fontId="1" fillId="0" borderId="0" xfId="1" applyBorder="1" applyAlignment="1">
      <alignment wrapText="1"/>
    </xf>
    <xf numFmtId="0" fontId="9" fillId="0" borderId="0" xfId="1" applyFont="1" applyBorder="1"/>
    <xf numFmtId="0" fontId="0" fillId="0" borderId="0" xfId="0" applyAlignment="1">
      <alignment wrapText="1"/>
    </xf>
    <xf numFmtId="0" fontId="5" fillId="2" borderId="0" xfId="0" applyFont="1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0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3" xfId="0" applyFont="1" applyBorder="1"/>
    <xf numFmtId="0" fontId="4" fillId="0" borderId="0" xfId="0" applyFont="1" applyBorder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3" xfId="0" applyFont="1" applyBorder="1"/>
    <xf numFmtId="0" fontId="3" fillId="0" borderId="0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bipolartransistor-npn-45v-0-8a-0-625w-to-92-bc-337-40-p4987.html" TargetMode="External"/><Relationship Id="rId18" Type="http://schemas.openxmlformats.org/officeDocument/2006/relationships/hyperlink" Target="https://www.voltus.de/elektromaterial/kabel/gummi-leitung/schwer-h07rnf/h07rn-f-3g2-5qmm-gummischlauchleitungen-schwere-nennspannung-450-750v.html" TargetMode="External"/><Relationship Id="rId26" Type="http://schemas.openxmlformats.org/officeDocument/2006/relationships/hyperlink" Target="https://www.laadkabelwinkel.nl/type-2-socket-16a-32a-schroefverbinding" TargetMode="External"/><Relationship Id="rId39" Type="http://schemas.openxmlformats.org/officeDocument/2006/relationships/hyperlink" Target="https://www.ebay.de/itm/274450834212" TargetMode="External"/><Relationship Id="rId21" Type="http://schemas.openxmlformats.org/officeDocument/2006/relationships/hyperlink" Target="https://www.reichelt.de/arduino-nano-v3-3-atmega-328-mini-usb-arduino-nano-p142943.html" TargetMode="External"/><Relationship Id="rId34" Type="http://schemas.openxmlformats.org/officeDocument/2006/relationships/hyperlink" Target="https://www.idealo.de/preisvergleich/OffersOfProduct/1192024_-esb-40-40-230vac-dc-abb-stotz-striebel-john.html" TargetMode="External"/><Relationship Id="rId7" Type="http://schemas.openxmlformats.org/officeDocument/2006/relationships/hyperlink" Target="https://www.reichelt.de/komparator-2-fach-dip-8-lm-393-dip-p10510.html" TargetMode="External"/><Relationship Id="rId2" Type="http://schemas.openxmlformats.org/officeDocument/2006/relationships/hyperlink" Target="https://www.reichelt.de/bipolartransistor-pnp-45v-0-1a-0-5w-to-92-bc-557b-p35845.html" TargetMode="External"/><Relationship Id="rId16" Type="http://schemas.openxmlformats.org/officeDocument/2006/relationships/hyperlink" Target="https://www.reichelt.de/feinsicherung-5x20mm-traege-0-4a-tr-0-4a-p21783.html" TargetMode="External"/><Relationship Id="rId20" Type="http://schemas.openxmlformats.org/officeDocument/2006/relationships/hyperlink" Target="https://www.reichelt.de/cee-stecker-400v-16a-rot-5-polig-cee-stecker-2-16-p29105.html" TargetMode="External"/><Relationship Id="rId29" Type="http://schemas.openxmlformats.org/officeDocument/2006/relationships/hyperlink" Target="https://www.reichelt.de/metrische-kabelverschraubung-11-0-17-0-mm-m25-grau-mbf-25-p44828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c-sockel-8-polig-doppelter-federkontakt-gs-8-p8230.html" TargetMode="External"/><Relationship Id="rId6" Type="http://schemas.openxmlformats.org/officeDocument/2006/relationships/hyperlink" Target="https://www.reichelt.de/operationsverstaerker-dual-10-mhz-dil-8-lm-6132-bin-p187779.html" TargetMode="External"/><Relationship Id="rId11" Type="http://schemas.openxmlformats.org/officeDocument/2006/relationships/hyperlink" Target="https://www.voelkner.de/products/902679/Mean-Well-APV-8-12-LED-Trafo-Konstantspannung-8W-0-0.67A-12-V-DC-nicht-dimmbar-Ueberlastschutz.html" TargetMode="External"/><Relationship Id="rId24" Type="http://schemas.openxmlformats.org/officeDocument/2006/relationships/hyperlink" Target="https://www.reichelt.de/kleinstsicherung-kurz-traege-0-4a-mik-tr-0-4a-p125191.html" TargetMode="External"/><Relationship Id="rId32" Type="http://schemas.openxmlformats.org/officeDocument/2006/relationships/hyperlink" Target="https://www.reichelt.de/schottkydiode-20-v-1-a-do-41-rnd-1n5817-p223383.html" TargetMode="External"/><Relationship Id="rId37" Type="http://schemas.openxmlformats.org/officeDocument/2006/relationships/hyperlink" Target="https://www.reichelt.de/metrische-gegenmutter-fuer-mbf-25-m25-grau-mgm-25-p44833.html" TargetMode="External"/><Relationship Id="rId40" Type="http://schemas.openxmlformats.org/officeDocument/2006/relationships/hyperlink" Target="https://www.reichelt.de/dil-miniaturrelais-hjr-4102-12v-1-wechsler-5a-hjr-4102-l-12v-p101951.html" TargetMode="External"/><Relationship Id="rId5" Type="http://schemas.openxmlformats.org/officeDocument/2006/relationships/hyperlink" Target="https://www.reichelt.de/schottkydiode-30-v-0-2-a-do-35-bat-85-p4857.html" TargetMode="External"/><Relationship Id="rId15" Type="http://schemas.openxmlformats.org/officeDocument/2006/relationships/hyperlink" Target="https://www.voelkner.de/products/80233/PCE-172500009-CEE-CARA-Stecker-16A-3polig-230V.html" TargetMode="External"/><Relationship Id="rId23" Type="http://schemas.openxmlformats.org/officeDocument/2006/relationships/hyperlink" Target="https://www.reichelt.de/lochrasterplatine-hartpapier-150x100mm-h25pr150-p8271.html" TargetMode="External"/><Relationship Id="rId28" Type="http://schemas.openxmlformats.org/officeDocument/2006/relationships/hyperlink" Target="https://www.reichelt.de/metrische-gegenmutter-fuer-mbf-20-m20-grau-mgm-20-p44832.html" TargetMode="External"/><Relationship Id="rId36" Type="http://schemas.openxmlformats.org/officeDocument/2006/relationships/hyperlink" Target="https://www.reichelt.de/5-poliger-cee-stecker-400v-32a-rot-cee-stecker-2-32-p29106.html" TargetMode="External"/><Relationship Id="rId10" Type="http://schemas.openxmlformats.org/officeDocument/2006/relationships/hyperlink" Target="https://www.reichelt.de/keramik-kondensator-100n-kerko-100n-p9265.html" TargetMode="External"/><Relationship Id="rId19" Type="http://schemas.openxmlformats.org/officeDocument/2006/relationships/hyperlink" Target="https://www.voltus.de/elektromaterial/kabel/gummi-leitung/schwer-h07rnf/h07rn-f-5g4qmm-gummischlauchleitungen-schwere-nennspannung-450-750v-meterware.html" TargetMode="External"/><Relationship Id="rId31" Type="http://schemas.openxmlformats.org/officeDocument/2006/relationships/hyperlink" Target="https://www.reichelt.de/bipolartransistor-npn-45v-0-1a-0-5w-to-92-bc-547c-p5007.html" TargetMode="External"/><Relationship Id="rId4" Type="http://schemas.openxmlformats.org/officeDocument/2006/relationships/hyperlink" Target="https://www.reichelt.de/Duennschichtwiderstaende/2/index.html?ACTION=2&amp;LA=2&amp;GROUPID=8367" TargetMode="External"/><Relationship Id="rId9" Type="http://schemas.openxmlformats.org/officeDocument/2006/relationships/hyperlink" Target="https://www.reichelt.de/elko-radial-22-uf-50-v-105-c-low-esr-rad-fr-22-50-p121288.html" TargetMode="External"/><Relationship Id="rId14" Type="http://schemas.openxmlformats.org/officeDocument/2006/relationships/hyperlink" Target="https://www.voelkner.de/products/942274/SHA-T90-SHA-12VDC-S-A-4pin-Printrelais-12-V-DC-30A-1-Schliesser-1St..html" TargetMode="External"/><Relationship Id="rId22" Type="http://schemas.openxmlformats.org/officeDocument/2006/relationships/hyperlink" Target="https://www.reichelt.de/arduino-kompatibles-nano-board-atmega328-mini-usb-ard-nano-v3-p225690.html" TargetMode="External"/><Relationship Id="rId27" Type="http://schemas.openxmlformats.org/officeDocument/2006/relationships/hyperlink" Target="https://www.reichelt.de/metrische-kabelverschraubung-8-0-13-0-mm-m20-grau-mbf-20-p44827.html" TargetMode="External"/><Relationship Id="rId30" Type="http://schemas.openxmlformats.org/officeDocument/2006/relationships/hyperlink" Target="https://www.reichelt.de/dil-miniaturrelais-hjr-4102-12v-1-wechsler-5a-hjr-4102-l-12v-p101951.html" TargetMode="External"/><Relationship Id="rId35" Type="http://schemas.openxmlformats.org/officeDocument/2006/relationships/hyperlink" Target="https://www.voelkner.de/products/955307/Econ-Connect-Buchsenleiste-Standard-Anzahl-Reihen-1-Polzahl-je-Reihe-15-BLG1X15-1St..html" TargetMode="External"/><Relationship Id="rId8" Type="http://schemas.openxmlformats.org/officeDocument/2006/relationships/hyperlink" Target="https://www.reichelt.de/bipolartransistor-npn-80v-1-5a-8w-to-126-bd-139-16-p219090.html" TargetMode="External"/><Relationship Id="rId3" Type="http://schemas.openxmlformats.org/officeDocument/2006/relationships/hyperlink" Target="https://www.reichelt.de/gleichrichterdiode-1000-v-1-a-do-41-1n-4007-dio-p219368.html" TargetMode="External"/><Relationship Id="rId12" Type="http://schemas.openxmlformats.org/officeDocument/2006/relationships/hyperlink" Target="https://www.voltus.de/elektromaterial/e-mobilitaet/doepke/doepke-09134818-dfs-4-040-4-0-03-a-ev-fehlerstromschutzschalter-typ-a-4-polig-40a.html" TargetMode="External"/><Relationship Id="rId17" Type="http://schemas.openxmlformats.org/officeDocument/2006/relationships/hyperlink" Target="https://www.voltus.de/elektromaterial/kabel/gummi-leitung/schwer-h07rnf/h07rn-f-5g2-5qmm-gummischlauchleitungen-schwere-nennspannung-450-750v-meterware.html" TargetMode="External"/><Relationship Id="rId25" Type="http://schemas.openxmlformats.org/officeDocument/2006/relationships/hyperlink" Target="https://www.laadkabelwinkel.nl/dsiec-elb-electromagnetic-lock" TargetMode="External"/><Relationship Id="rId33" Type="http://schemas.openxmlformats.org/officeDocument/2006/relationships/hyperlink" Target="https://www.voelkner.de/products/543368/Panasonic-EEUFR1C472B-Elektrolyt-Kondensator-radial-bedrahtet-7.5mm-4700-F-16V-20-x-H-16mm-x-25mm-1St..html" TargetMode="External"/><Relationship Id="rId38" Type="http://schemas.openxmlformats.org/officeDocument/2006/relationships/hyperlink" Target="https://www.reichelt.de/dc-dc-einstellbar-1-5--12-v-1-5--12-v-dil-8-icl-7660-acpaz-p1888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zoomScaleNormal="100" workbookViewId="0">
      <selection activeCell="H73" sqref="H73"/>
    </sheetView>
  </sheetViews>
  <sheetFormatPr baseColWidth="10" defaultRowHeight="15" x14ac:dyDescent="0.25"/>
  <cols>
    <col min="1" max="1" width="11.5703125" style="3" customWidth="1"/>
    <col min="2" max="2" width="37.7109375" style="4" customWidth="1"/>
    <col min="3" max="3" width="5" style="4" customWidth="1"/>
    <col min="4" max="4" width="7.85546875" style="27" customWidth="1"/>
    <col min="5" max="5" width="8.140625" style="27" customWidth="1"/>
    <col min="6" max="6" width="8.28515625" style="10" customWidth="1"/>
    <col min="7" max="7" width="2.5703125" style="4" customWidth="1"/>
    <col min="8" max="8" width="15.7109375" style="4" customWidth="1"/>
    <col min="9" max="9" width="17.28515625" style="11" customWidth="1"/>
    <col min="10" max="10" width="159.85546875" style="4" customWidth="1"/>
    <col min="11" max="11" width="8.7109375" style="4" customWidth="1"/>
    <col min="12" max="16384" width="11.42578125" style="4"/>
  </cols>
  <sheetData>
    <row r="1" spans="1:10" s="37" customFormat="1" ht="21" x14ac:dyDescent="0.35">
      <c r="A1" s="36" t="s">
        <v>196</v>
      </c>
    </row>
    <row r="2" spans="1:10" s="2" customFormat="1" ht="15" customHeight="1" x14ac:dyDescent="0.35">
      <c r="A2" s="1"/>
      <c r="D2" s="24"/>
      <c r="E2" s="24"/>
    </row>
    <row r="3" spans="1:10" s="35" customFormat="1" x14ac:dyDescent="0.25">
      <c r="A3" s="34" t="s">
        <v>86</v>
      </c>
    </row>
    <row r="4" spans="1:10" s="35" customFormat="1" x14ac:dyDescent="0.25">
      <c r="A4" s="34" t="s">
        <v>85</v>
      </c>
    </row>
    <row r="5" spans="1:10" s="35" customFormat="1" x14ac:dyDescent="0.25">
      <c r="A5" s="34" t="s">
        <v>84</v>
      </c>
    </row>
    <row r="6" spans="1:10" s="35" customFormat="1" x14ac:dyDescent="0.25">
      <c r="A6" s="34" t="s">
        <v>126</v>
      </c>
    </row>
    <row r="8" spans="1:10" s="39" customFormat="1" x14ac:dyDescent="0.25">
      <c r="A8" s="38" t="s">
        <v>157</v>
      </c>
    </row>
    <row r="9" spans="1:10" s="35" customFormat="1" x14ac:dyDescent="0.25">
      <c r="A9" s="34" t="s">
        <v>158</v>
      </c>
    </row>
    <row r="10" spans="1:10" s="35" customFormat="1" x14ac:dyDescent="0.25">
      <c r="A10" s="34" t="s">
        <v>135</v>
      </c>
    </row>
    <row r="11" spans="1:10" x14ac:dyDescent="0.25">
      <c r="D11" s="25"/>
      <c r="E11" s="25"/>
      <c r="F11" s="4"/>
      <c r="I11" s="4"/>
    </row>
    <row r="12" spans="1:10" s="35" customFormat="1" x14ac:dyDescent="0.25">
      <c r="A12" s="34" t="s">
        <v>176</v>
      </c>
    </row>
    <row r="13" spans="1:10" s="35" customFormat="1" x14ac:dyDescent="0.25">
      <c r="A13" s="34" t="s">
        <v>93</v>
      </c>
    </row>
    <row r="14" spans="1:10" x14ac:dyDescent="0.25">
      <c r="D14" s="25"/>
      <c r="E14" s="25"/>
      <c r="F14" s="4"/>
      <c r="I14" s="4"/>
    </row>
    <row r="15" spans="1:10" s="6" customFormat="1" ht="45" x14ac:dyDescent="0.25">
      <c r="A15" s="5" t="s">
        <v>134</v>
      </c>
      <c r="B15" s="6" t="s">
        <v>1</v>
      </c>
      <c r="C15" s="6" t="s">
        <v>133</v>
      </c>
      <c r="D15" s="26" t="s">
        <v>10</v>
      </c>
      <c r="E15" s="28" t="s">
        <v>0</v>
      </c>
      <c r="F15" s="7" t="s">
        <v>11</v>
      </c>
      <c r="H15" s="8" t="s">
        <v>94</v>
      </c>
      <c r="I15" s="8" t="s">
        <v>69</v>
      </c>
      <c r="J15" s="32" t="s">
        <v>6</v>
      </c>
    </row>
    <row r="17" spans="1:10" ht="30" customHeight="1" x14ac:dyDescent="0.25">
      <c r="A17" s="33" t="s">
        <v>131</v>
      </c>
      <c r="B17" s="9" t="s">
        <v>162</v>
      </c>
      <c r="C17" s="4">
        <v>1</v>
      </c>
      <c r="D17" s="19">
        <v>2.73</v>
      </c>
      <c r="E17" s="19">
        <v>5.8</v>
      </c>
      <c r="F17" s="18">
        <f>C17*D17+E17</f>
        <v>8.5299999999999994</v>
      </c>
      <c r="H17" s="9" t="s">
        <v>190</v>
      </c>
      <c r="I17" s="13" t="s">
        <v>198</v>
      </c>
      <c r="J17" s="29" t="s">
        <v>197</v>
      </c>
    </row>
    <row r="18" spans="1:10" x14ac:dyDescent="0.25">
      <c r="A18" s="33"/>
      <c r="B18" s="4" t="s">
        <v>36</v>
      </c>
      <c r="C18" s="4">
        <v>1</v>
      </c>
      <c r="D18" s="19">
        <v>4.5999999999999996</v>
      </c>
      <c r="E18" s="19">
        <v>5.95</v>
      </c>
      <c r="F18" s="18">
        <f>C18*D18+E18</f>
        <v>10.55</v>
      </c>
      <c r="H18" s="4" t="s">
        <v>4</v>
      </c>
      <c r="I18" s="11" t="s">
        <v>5</v>
      </c>
      <c r="J18" s="12" t="s">
        <v>32</v>
      </c>
    </row>
    <row r="19" spans="1:10" ht="15" customHeight="1" x14ac:dyDescent="0.25">
      <c r="A19" s="33"/>
      <c r="B19" s="9" t="s">
        <v>161</v>
      </c>
      <c r="C19" s="4">
        <v>1</v>
      </c>
      <c r="D19" s="19">
        <v>1.36</v>
      </c>
      <c r="E19" s="27">
        <v>0</v>
      </c>
      <c r="F19" s="18">
        <f>C19*D19+E19</f>
        <v>1.36</v>
      </c>
      <c r="H19" s="4" t="s">
        <v>7</v>
      </c>
      <c r="I19" s="13" t="s">
        <v>160</v>
      </c>
      <c r="J19" s="29" t="s">
        <v>159</v>
      </c>
    </row>
    <row r="20" spans="1:10" x14ac:dyDescent="0.25">
      <c r="A20" s="33"/>
      <c r="B20" s="4" t="s">
        <v>33</v>
      </c>
      <c r="C20" s="4">
        <v>3</v>
      </c>
      <c r="D20" s="19">
        <v>0.05</v>
      </c>
      <c r="E20" s="27">
        <v>0</v>
      </c>
      <c r="F20" s="18">
        <f>C20*D20+E20</f>
        <v>0.15000000000000002</v>
      </c>
      <c r="H20" s="4" t="s">
        <v>7</v>
      </c>
      <c r="I20" s="11" t="s">
        <v>9</v>
      </c>
      <c r="J20" s="12" t="s">
        <v>8</v>
      </c>
    </row>
    <row r="21" spans="1:10" x14ac:dyDescent="0.25">
      <c r="A21" s="33"/>
      <c r="B21" s="9" t="s">
        <v>12</v>
      </c>
      <c r="C21" s="4">
        <v>4</v>
      </c>
      <c r="D21" s="19">
        <v>0.09</v>
      </c>
      <c r="E21" s="27">
        <v>0</v>
      </c>
      <c r="F21" s="18">
        <f>C21*D21+E21</f>
        <v>0.36</v>
      </c>
      <c r="H21" s="4" t="s">
        <v>7</v>
      </c>
      <c r="I21" s="11" t="s">
        <v>13</v>
      </c>
      <c r="J21" s="12" t="s">
        <v>14</v>
      </c>
    </row>
    <row r="22" spans="1:10" x14ac:dyDescent="0.25">
      <c r="D22" s="19"/>
      <c r="F22" s="18"/>
    </row>
    <row r="23" spans="1:10" x14ac:dyDescent="0.25">
      <c r="A23" s="33" t="s">
        <v>136</v>
      </c>
      <c r="B23" s="4" t="s">
        <v>95</v>
      </c>
      <c r="C23" s="4">
        <v>2</v>
      </c>
      <c r="D23" s="19">
        <v>0.67</v>
      </c>
      <c r="E23" s="27">
        <v>0</v>
      </c>
      <c r="F23" s="18">
        <f>C23*D23+E23</f>
        <v>1.34</v>
      </c>
      <c r="H23" s="4" t="s">
        <v>7</v>
      </c>
      <c r="I23" s="11" t="s">
        <v>163</v>
      </c>
      <c r="J23" s="12" t="s">
        <v>164</v>
      </c>
    </row>
    <row r="24" spans="1:10" x14ac:dyDescent="0.25">
      <c r="A24" s="33"/>
      <c r="B24" s="14" t="s">
        <v>122</v>
      </c>
      <c r="C24" s="4">
        <v>1</v>
      </c>
      <c r="D24" s="19">
        <v>0.9</v>
      </c>
      <c r="E24" s="27">
        <v>0</v>
      </c>
      <c r="F24" s="18">
        <f t="shared" ref="F24:F29" si="0">C24*D24+E24</f>
        <v>0.9</v>
      </c>
      <c r="H24" s="4" t="s">
        <v>4</v>
      </c>
      <c r="I24" s="11" t="s">
        <v>142</v>
      </c>
      <c r="J24" s="12" t="s">
        <v>141</v>
      </c>
    </row>
    <row r="25" spans="1:10" x14ac:dyDescent="0.25">
      <c r="A25" s="33"/>
      <c r="B25" s="4" t="s">
        <v>127</v>
      </c>
      <c r="C25" s="4">
        <v>1</v>
      </c>
      <c r="D25" s="19">
        <v>0.14000000000000001</v>
      </c>
      <c r="E25" s="27">
        <v>0</v>
      </c>
      <c r="F25" s="18">
        <f t="shared" si="0"/>
        <v>0.14000000000000001</v>
      </c>
      <c r="H25" s="4" t="s">
        <v>7</v>
      </c>
      <c r="I25" s="11" t="s">
        <v>128</v>
      </c>
      <c r="J25" s="12" t="s">
        <v>129</v>
      </c>
    </row>
    <row r="26" spans="1:10" x14ac:dyDescent="0.25">
      <c r="A26" s="33"/>
      <c r="B26" s="4" t="s">
        <v>110</v>
      </c>
      <c r="C26" s="4">
        <v>1</v>
      </c>
      <c r="D26" s="19">
        <v>25</v>
      </c>
      <c r="E26" s="19">
        <v>9</v>
      </c>
      <c r="F26" s="18">
        <f t="shared" si="0"/>
        <v>34</v>
      </c>
      <c r="H26" s="4" t="s">
        <v>92</v>
      </c>
      <c r="I26" s="11">
        <v>99051000801</v>
      </c>
      <c r="J26" s="12" t="s">
        <v>90</v>
      </c>
    </row>
    <row r="27" spans="1:10" x14ac:dyDescent="0.25">
      <c r="A27" s="33"/>
      <c r="B27" s="4" t="s">
        <v>102</v>
      </c>
      <c r="C27" s="4">
        <v>3</v>
      </c>
      <c r="D27" s="19">
        <v>0.02</v>
      </c>
      <c r="E27" s="27">
        <v>0</v>
      </c>
      <c r="F27" s="18">
        <f t="shared" si="0"/>
        <v>0.06</v>
      </c>
      <c r="H27" s="4" t="s">
        <v>7</v>
      </c>
      <c r="I27" s="11" t="s">
        <v>101</v>
      </c>
      <c r="J27" s="12" t="s">
        <v>100</v>
      </c>
    </row>
    <row r="28" spans="1:10" x14ac:dyDescent="0.25">
      <c r="A28" s="33"/>
      <c r="B28" s="4" t="s">
        <v>144</v>
      </c>
      <c r="C28" s="4">
        <v>1</v>
      </c>
      <c r="D28" s="19">
        <v>0.04</v>
      </c>
      <c r="E28" s="27">
        <v>0</v>
      </c>
      <c r="F28" s="18">
        <f t="shared" si="0"/>
        <v>0.04</v>
      </c>
      <c r="H28" s="4" t="s">
        <v>7</v>
      </c>
      <c r="I28" s="11" t="s">
        <v>143</v>
      </c>
      <c r="J28" s="30" t="s">
        <v>165</v>
      </c>
    </row>
    <row r="29" spans="1:10" x14ac:dyDescent="0.25">
      <c r="A29" s="33"/>
      <c r="B29" s="4" t="s">
        <v>114</v>
      </c>
      <c r="C29" s="4">
        <v>1</v>
      </c>
      <c r="D29" s="19">
        <v>0.02</v>
      </c>
      <c r="E29" s="27">
        <v>0</v>
      </c>
      <c r="F29" s="18">
        <f t="shared" si="0"/>
        <v>0.02</v>
      </c>
      <c r="H29" s="4" t="s">
        <v>7</v>
      </c>
      <c r="I29" s="11" t="s">
        <v>115</v>
      </c>
      <c r="J29" s="12" t="s">
        <v>116</v>
      </c>
    </row>
    <row r="30" spans="1:10" x14ac:dyDescent="0.25">
      <c r="D30" s="19"/>
      <c r="F30" s="18"/>
    </row>
    <row r="31" spans="1:10" x14ac:dyDescent="0.25">
      <c r="A31" s="33" t="s">
        <v>16</v>
      </c>
      <c r="B31" s="4" t="s">
        <v>38</v>
      </c>
      <c r="C31" s="4">
        <v>1</v>
      </c>
      <c r="D31" s="19">
        <v>0.18</v>
      </c>
      <c r="E31" s="27">
        <v>0</v>
      </c>
      <c r="F31" s="18">
        <f>C31*D31+E31</f>
        <v>0.18</v>
      </c>
      <c r="H31" s="4" t="s">
        <v>7</v>
      </c>
      <c r="I31" s="11" t="s">
        <v>22</v>
      </c>
      <c r="J31" s="12" t="s">
        <v>23</v>
      </c>
    </row>
    <row r="32" spans="1:10" ht="30" x14ac:dyDescent="0.25">
      <c r="A32" s="33"/>
      <c r="B32" s="9" t="s">
        <v>37</v>
      </c>
      <c r="C32" s="4">
        <v>1</v>
      </c>
      <c r="D32" s="19">
        <v>3.36</v>
      </c>
      <c r="E32" s="27">
        <v>0</v>
      </c>
      <c r="F32" s="18">
        <f>C32*D32+E32</f>
        <v>3.36</v>
      </c>
      <c r="H32" s="4" t="s">
        <v>7</v>
      </c>
      <c r="I32" s="11" t="s">
        <v>26</v>
      </c>
      <c r="J32" s="12" t="s">
        <v>27</v>
      </c>
    </row>
    <row r="33" spans="1:10" x14ac:dyDescent="0.25">
      <c r="A33" s="33"/>
      <c r="B33" s="4" t="s">
        <v>39</v>
      </c>
      <c r="C33" s="4">
        <v>2</v>
      </c>
      <c r="D33" s="19">
        <v>0.08</v>
      </c>
      <c r="E33" s="27">
        <v>0</v>
      </c>
      <c r="F33" s="18">
        <f>C33*D33+E33</f>
        <v>0.16</v>
      </c>
      <c r="H33" s="4" t="s">
        <v>7</v>
      </c>
      <c r="I33" s="11" t="s">
        <v>24</v>
      </c>
      <c r="J33" s="12" t="s">
        <v>25</v>
      </c>
    </row>
    <row r="34" spans="1:10" x14ac:dyDescent="0.25">
      <c r="A34" s="33"/>
      <c r="B34" s="4" t="s">
        <v>40</v>
      </c>
      <c r="C34" s="4">
        <v>1</v>
      </c>
      <c r="D34" s="19">
        <v>0.02</v>
      </c>
      <c r="E34" s="27">
        <v>0</v>
      </c>
      <c r="F34" s="18">
        <f>C34*D34+E34</f>
        <v>0.02</v>
      </c>
      <c r="H34" s="4" t="s">
        <v>7</v>
      </c>
      <c r="I34" s="11" t="s">
        <v>30</v>
      </c>
      <c r="J34" s="12" t="s">
        <v>31</v>
      </c>
    </row>
    <row r="35" spans="1:10" x14ac:dyDescent="0.25">
      <c r="D35" s="19"/>
      <c r="F35" s="18"/>
    </row>
    <row r="36" spans="1:10" ht="14.25" customHeight="1" x14ac:dyDescent="0.25">
      <c r="A36" s="33" t="s">
        <v>49</v>
      </c>
      <c r="B36" s="4" t="s">
        <v>21</v>
      </c>
      <c r="C36" s="4">
        <v>8</v>
      </c>
      <c r="D36" s="19">
        <v>0.06</v>
      </c>
      <c r="E36" s="27">
        <v>0</v>
      </c>
      <c r="F36" s="18">
        <f>C36*D36+E36</f>
        <v>0.48</v>
      </c>
      <c r="H36" s="4" t="s">
        <v>7</v>
      </c>
      <c r="I36" s="13" t="s">
        <v>167</v>
      </c>
      <c r="J36" s="9" t="s">
        <v>166</v>
      </c>
    </row>
    <row r="37" spans="1:10" ht="30" x14ac:dyDescent="0.25">
      <c r="A37" s="33"/>
      <c r="B37" s="9" t="s">
        <v>123</v>
      </c>
      <c r="C37" s="4">
        <v>2</v>
      </c>
      <c r="D37" s="19">
        <v>4.5999999999999996</v>
      </c>
      <c r="E37" s="27">
        <v>0</v>
      </c>
      <c r="F37" s="18">
        <f>C37*D37+E37</f>
        <v>9.1999999999999993</v>
      </c>
      <c r="H37" s="4" t="s">
        <v>4</v>
      </c>
      <c r="I37" s="13" t="s">
        <v>74</v>
      </c>
      <c r="J37" s="9" t="s">
        <v>75</v>
      </c>
    </row>
    <row r="38" spans="1:10" ht="30" x14ac:dyDescent="0.25">
      <c r="A38" s="33"/>
      <c r="B38" s="9" t="s">
        <v>124</v>
      </c>
      <c r="C38" s="4">
        <v>1</v>
      </c>
      <c r="D38" s="19">
        <v>6.7</v>
      </c>
      <c r="E38" s="27">
        <v>0</v>
      </c>
      <c r="F38" s="18">
        <f>C38*D38+E38</f>
        <v>6.7</v>
      </c>
      <c r="H38" s="4" t="s">
        <v>4</v>
      </c>
      <c r="I38" s="13" t="s">
        <v>73</v>
      </c>
      <c r="J38" s="15" t="s">
        <v>72</v>
      </c>
    </row>
    <row r="39" spans="1:10" x14ac:dyDescent="0.25">
      <c r="D39" s="19"/>
      <c r="F39" s="18"/>
    </row>
    <row r="40" spans="1:10" x14ac:dyDescent="0.25">
      <c r="A40" s="33" t="s">
        <v>137</v>
      </c>
      <c r="B40" s="9" t="s">
        <v>78</v>
      </c>
      <c r="C40" s="4">
        <v>1</v>
      </c>
      <c r="D40" s="19">
        <v>1.75</v>
      </c>
      <c r="E40" s="19">
        <v>0</v>
      </c>
      <c r="F40" s="18">
        <f>C40*D40+E40</f>
        <v>1.75</v>
      </c>
      <c r="H40" s="4" t="s">
        <v>96</v>
      </c>
      <c r="I40" s="11">
        <v>32855188188</v>
      </c>
      <c r="J40" s="30" t="s">
        <v>175</v>
      </c>
    </row>
    <row r="41" spans="1:10" ht="45" customHeight="1" x14ac:dyDescent="0.25">
      <c r="A41" s="33"/>
      <c r="B41" s="9" t="s">
        <v>145</v>
      </c>
      <c r="C41" s="4">
        <v>25</v>
      </c>
      <c r="D41" s="19">
        <v>0.03</v>
      </c>
      <c r="E41" s="27">
        <v>0</v>
      </c>
      <c r="F41" s="18">
        <f>C41*D41+E41</f>
        <v>0.75</v>
      </c>
      <c r="H41" s="4" t="s">
        <v>7</v>
      </c>
      <c r="I41" s="11" t="s">
        <v>108</v>
      </c>
      <c r="J41" s="12" t="s">
        <v>17</v>
      </c>
    </row>
    <row r="42" spans="1:10" x14ac:dyDescent="0.25">
      <c r="A42" s="33"/>
      <c r="B42" s="4" t="s">
        <v>125</v>
      </c>
      <c r="C42" s="4">
        <v>6</v>
      </c>
      <c r="D42" s="19">
        <v>0.02</v>
      </c>
      <c r="E42" s="27">
        <v>0</v>
      </c>
      <c r="F42" s="18">
        <f>C42*D42+E42</f>
        <v>0.12</v>
      </c>
      <c r="H42" s="4" t="s">
        <v>7</v>
      </c>
      <c r="I42" s="11" t="s">
        <v>28</v>
      </c>
      <c r="J42" s="12" t="s">
        <v>29</v>
      </c>
    </row>
    <row r="43" spans="1:10" ht="29.25" customHeight="1" x14ac:dyDescent="0.25">
      <c r="A43" s="33"/>
      <c r="B43" s="9" t="s">
        <v>99</v>
      </c>
      <c r="C43" s="4" t="s">
        <v>87</v>
      </c>
      <c r="D43" s="27" t="s">
        <v>87</v>
      </c>
      <c r="E43" s="27" t="s">
        <v>87</v>
      </c>
      <c r="F43" s="19">
        <v>3</v>
      </c>
      <c r="H43" s="4" t="s">
        <v>87</v>
      </c>
      <c r="J43" s="4" t="s">
        <v>169</v>
      </c>
    </row>
    <row r="44" spans="1:10" x14ac:dyDescent="0.25">
      <c r="D44" s="19"/>
      <c r="F44" s="18"/>
    </row>
    <row r="45" spans="1:10" x14ac:dyDescent="0.25">
      <c r="A45" s="33" t="s">
        <v>130</v>
      </c>
      <c r="B45" s="4" t="s">
        <v>168</v>
      </c>
      <c r="C45" s="4">
        <v>3</v>
      </c>
      <c r="D45" s="19">
        <v>0.04</v>
      </c>
      <c r="E45" s="27">
        <v>0</v>
      </c>
      <c r="F45" s="18">
        <f>C45*D45+E45</f>
        <v>0.12</v>
      </c>
      <c r="H45" s="4" t="s">
        <v>7</v>
      </c>
      <c r="I45" s="11" t="s">
        <v>34</v>
      </c>
      <c r="J45" s="12" t="s">
        <v>35</v>
      </c>
    </row>
    <row r="46" spans="1:10" x14ac:dyDescent="0.25">
      <c r="A46" s="33"/>
      <c r="B46" s="4" t="s">
        <v>18</v>
      </c>
      <c r="C46" s="4">
        <v>1</v>
      </c>
      <c r="D46" s="19">
        <v>1.99</v>
      </c>
      <c r="E46" s="27">
        <v>0</v>
      </c>
      <c r="F46" s="18">
        <f>C46*D46+E46</f>
        <v>1.99</v>
      </c>
      <c r="H46" s="4" t="s">
        <v>7</v>
      </c>
      <c r="I46" s="11" t="s">
        <v>82</v>
      </c>
      <c r="J46" s="12" t="s">
        <v>83</v>
      </c>
    </row>
    <row r="47" spans="1:10" ht="30" x14ac:dyDescent="0.25">
      <c r="A47" s="33"/>
      <c r="B47" s="9" t="s">
        <v>177</v>
      </c>
      <c r="C47" s="21">
        <v>1</v>
      </c>
      <c r="D47" s="19">
        <v>0.3</v>
      </c>
      <c r="E47" s="19">
        <v>1</v>
      </c>
      <c r="F47" s="18">
        <f>C47*D47+E47</f>
        <v>1.3</v>
      </c>
      <c r="G47" s="21"/>
      <c r="H47" s="10" t="s">
        <v>96</v>
      </c>
      <c r="I47" s="11" t="s">
        <v>87</v>
      </c>
      <c r="J47" t="s">
        <v>174</v>
      </c>
    </row>
    <row r="48" spans="1:10" s="21" customFormat="1" ht="30" x14ac:dyDescent="0.25">
      <c r="A48" s="33"/>
      <c r="B48" s="9" t="s">
        <v>170</v>
      </c>
      <c r="C48" s="4" t="s">
        <v>87</v>
      </c>
      <c r="D48" s="27" t="s">
        <v>87</v>
      </c>
      <c r="E48" s="27" t="s">
        <v>87</v>
      </c>
      <c r="F48" s="19">
        <v>8</v>
      </c>
      <c r="G48" s="4"/>
      <c r="H48" s="10" t="s">
        <v>87</v>
      </c>
      <c r="J48" s="21" t="s">
        <v>169</v>
      </c>
    </row>
    <row r="49" spans="1:10" x14ac:dyDescent="0.25">
      <c r="D49" s="25"/>
      <c r="E49" s="25"/>
      <c r="F49" s="4"/>
    </row>
    <row r="50" spans="1:10" ht="15" customHeight="1" x14ac:dyDescent="0.25">
      <c r="A50" s="33" t="s">
        <v>121</v>
      </c>
      <c r="B50" s="14" t="s">
        <v>89</v>
      </c>
      <c r="C50" s="4">
        <v>1</v>
      </c>
      <c r="D50" s="19">
        <v>90</v>
      </c>
      <c r="E50" s="27">
        <v>0</v>
      </c>
      <c r="F50" s="18">
        <f t="shared" ref="F50:F55" si="1">C50*D50+E50</f>
        <v>90</v>
      </c>
      <c r="H50" s="4" t="s">
        <v>92</v>
      </c>
      <c r="I50" s="11">
        <v>99051000781</v>
      </c>
      <c r="J50" s="12" t="s">
        <v>91</v>
      </c>
    </row>
    <row r="51" spans="1:10" ht="29.25" customHeight="1" x14ac:dyDescent="0.25">
      <c r="A51" s="33"/>
      <c r="B51" s="4" t="s">
        <v>119</v>
      </c>
      <c r="C51" s="4">
        <v>1</v>
      </c>
      <c r="D51" s="19">
        <v>0.81</v>
      </c>
      <c r="E51" s="27">
        <v>0</v>
      </c>
      <c r="F51" s="18">
        <f t="shared" si="1"/>
        <v>0.81</v>
      </c>
      <c r="H51" s="9" t="s">
        <v>190</v>
      </c>
      <c r="I51" s="13" t="s">
        <v>184</v>
      </c>
      <c r="J51" s="31" t="s">
        <v>185</v>
      </c>
    </row>
    <row r="52" spans="1:10" ht="30" x14ac:dyDescent="0.25">
      <c r="A52" s="33"/>
      <c r="B52" s="4" t="s">
        <v>120</v>
      </c>
      <c r="C52" s="4">
        <v>4</v>
      </c>
      <c r="D52" s="19">
        <v>0.5</v>
      </c>
      <c r="E52" s="27">
        <v>0</v>
      </c>
      <c r="F52" s="18">
        <f t="shared" si="1"/>
        <v>2</v>
      </c>
      <c r="H52" s="9" t="s">
        <v>190</v>
      </c>
      <c r="I52" s="13" t="s">
        <v>187</v>
      </c>
      <c r="J52" s="31" t="s">
        <v>186</v>
      </c>
    </row>
    <row r="53" spans="1:10" ht="30" x14ac:dyDescent="0.25">
      <c r="A53" s="33"/>
      <c r="B53" s="4" t="s">
        <v>118</v>
      </c>
      <c r="C53" s="4">
        <v>3</v>
      </c>
      <c r="D53" s="19">
        <v>0.39</v>
      </c>
      <c r="E53" s="27">
        <v>0</v>
      </c>
      <c r="F53" s="18">
        <f t="shared" si="1"/>
        <v>1.17</v>
      </c>
      <c r="H53" s="9" t="s">
        <v>190</v>
      </c>
      <c r="I53" s="13" t="s">
        <v>188</v>
      </c>
      <c r="J53" s="31" t="s">
        <v>189</v>
      </c>
    </row>
    <row r="54" spans="1:10" x14ac:dyDescent="0.25">
      <c r="A54" s="33"/>
      <c r="B54" s="4" t="s">
        <v>41</v>
      </c>
      <c r="C54" s="4">
        <v>1</v>
      </c>
      <c r="D54" s="19">
        <v>253.33</v>
      </c>
      <c r="E54" s="19">
        <v>6.9</v>
      </c>
      <c r="F54" s="18">
        <f t="shared" si="1"/>
        <v>260.23</v>
      </c>
      <c r="H54" s="4" t="s">
        <v>2</v>
      </c>
      <c r="I54" s="11">
        <v>1683383</v>
      </c>
      <c r="J54" s="12" t="s">
        <v>3</v>
      </c>
    </row>
    <row r="55" spans="1:10" x14ac:dyDescent="0.25">
      <c r="A55" s="33"/>
      <c r="B55" s="4" t="s">
        <v>98</v>
      </c>
      <c r="C55" s="4">
        <v>1</v>
      </c>
      <c r="D55" s="19">
        <v>0.22</v>
      </c>
      <c r="E55" s="27">
        <v>0</v>
      </c>
      <c r="F55" s="18">
        <f t="shared" si="1"/>
        <v>0.22</v>
      </c>
      <c r="H55" s="4" t="s">
        <v>7</v>
      </c>
      <c r="I55" s="11" t="s">
        <v>47</v>
      </c>
      <c r="J55" s="12" t="s">
        <v>48</v>
      </c>
    </row>
    <row r="56" spans="1:10" x14ac:dyDescent="0.25">
      <c r="A56" s="16"/>
      <c r="B56" s="9"/>
      <c r="D56" s="19"/>
      <c r="F56" s="18"/>
      <c r="J56" s="12"/>
    </row>
    <row r="57" spans="1:10" x14ac:dyDescent="0.25">
      <c r="A57" s="40" t="s">
        <v>111</v>
      </c>
      <c r="B57" s="4" t="s">
        <v>112</v>
      </c>
      <c r="C57" s="4" t="s">
        <v>87</v>
      </c>
      <c r="D57" s="27" t="s">
        <v>87</v>
      </c>
      <c r="E57" s="27" t="s">
        <v>87</v>
      </c>
      <c r="F57" s="19">
        <v>8</v>
      </c>
      <c r="H57" s="35" t="s">
        <v>113</v>
      </c>
      <c r="I57" s="35"/>
    </row>
    <row r="58" spans="1:10" x14ac:dyDescent="0.25">
      <c r="A58" s="40"/>
      <c r="B58" s="9" t="s">
        <v>152</v>
      </c>
      <c r="C58" s="4">
        <v>1</v>
      </c>
      <c r="D58" s="19">
        <v>0.35</v>
      </c>
      <c r="E58" s="27">
        <v>0</v>
      </c>
      <c r="F58" s="18">
        <f>C58*D58+E58</f>
        <v>0.35</v>
      </c>
      <c r="H58" s="4" t="s">
        <v>7</v>
      </c>
      <c r="I58" s="11" t="s">
        <v>153</v>
      </c>
      <c r="J58" s="12" t="s">
        <v>154</v>
      </c>
    </row>
    <row r="59" spans="1:10" s="21" customFormat="1" x14ac:dyDescent="0.25">
      <c r="A59" s="40"/>
      <c r="B59" s="9" t="s">
        <v>151</v>
      </c>
      <c r="C59" s="22">
        <v>1</v>
      </c>
      <c r="D59" s="19">
        <v>0.1</v>
      </c>
      <c r="E59" s="27">
        <v>0</v>
      </c>
      <c r="F59" s="18">
        <f>C59*D59+E59</f>
        <v>0.1</v>
      </c>
      <c r="H59" s="22" t="s">
        <v>7</v>
      </c>
      <c r="I59" s="11" t="s">
        <v>155</v>
      </c>
      <c r="J59" s="12" t="s">
        <v>156</v>
      </c>
    </row>
    <row r="60" spans="1:10" x14ac:dyDescent="0.25">
      <c r="A60" s="40"/>
      <c r="B60" s="4" t="s">
        <v>103</v>
      </c>
      <c r="C60" s="4">
        <v>1</v>
      </c>
      <c r="D60" s="19">
        <v>0.25</v>
      </c>
      <c r="E60" s="27">
        <v>0</v>
      </c>
      <c r="F60" s="18">
        <f>C60*D60+E60</f>
        <v>0.25</v>
      </c>
      <c r="H60" s="4" t="s">
        <v>7</v>
      </c>
      <c r="I60" s="11" t="s">
        <v>104</v>
      </c>
      <c r="J60" s="12" t="s">
        <v>105</v>
      </c>
    </row>
    <row r="61" spans="1:10" x14ac:dyDescent="0.25">
      <c r="A61" s="40"/>
      <c r="B61" s="4" t="s">
        <v>109</v>
      </c>
      <c r="C61" s="4">
        <v>1</v>
      </c>
      <c r="D61" s="19">
        <v>7.0000000000000007E-2</v>
      </c>
      <c r="E61" s="27">
        <v>0</v>
      </c>
      <c r="F61" s="18">
        <f>C61*D61+E61</f>
        <v>7.0000000000000007E-2</v>
      </c>
      <c r="H61" s="4" t="s">
        <v>7</v>
      </c>
      <c r="I61" s="11" t="s">
        <v>106</v>
      </c>
      <c r="J61" s="12" t="s">
        <v>107</v>
      </c>
    </row>
    <row r="62" spans="1:10" x14ac:dyDescent="0.25">
      <c r="D62" s="19"/>
      <c r="F62" s="18"/>
    </row>
    <row r="63" spans="1:10" ht="15" customHeight="1" x14ac:dyDescent="0.25">
      <c r="A63" s="33" t="s">
        <v>132</v>
      </c>
      <c r="B63" s="4" t="s">
        <v>58</v>
      </c>
      <c r="C63" s="4">
        <v>1</v>
      </c>
      <c r="D63" s="19">
        <v>4.2</v>
      </c>
      <c r="E63" s="27">
        <v>0</v>
      </c>
      <c r="F63" s="18">
        <f t="shared" ref="F63:F71" si="2">C63*D63+E63</f>
        <v>4.2</v>
      </c>
      <c r="H63" s="4" t="s">
        <v>7</v>
      </c>
      <c r="I63" s="11" t="s">
        <v>150</v>
      </c>
      <c r="J63" s="12" t="s">
        <v>149</v>
      </c>
    </row>
    <row r="64" spans="1:10" x14ac:dyDescent="0.25">
      <c r="A64" s="33"/>
      <c r="B64" s="4" t="s">
        <v>59</v>
      </c>
      <c r="C64" s="4">
        <v>1</v>
      </c>
      <c r="D64" s="19">
        <v>2.2999999999999998</v>
      </c>
      <c r="E64" s="27">
        <v>0</v>
      </c>
      <c r="F64" s="18">
        <f t="shared" si="2"/>
        <v>2.2999999999999998</v>
      </c>
      <c r="H64" s="4" t="s">
        <v>4</v>
      </c>
      <c r="I64" s="11" t="s">
        <v>46</v>
      </c>
      <c r="J64" s="12" t="s">
        <v>45</v>
      </c>
    </row>
    <row r="65" spans="1:10" x14ac:dyDescent="0.25">
      <c r="A65" s="33"/>
      <c r="B65" s="4" t="s">
        <v>55</v>
      </c>
      <c r="C65" s="4">
        <v>1</v>
      </c>
      <c r="D65" s="19">
        <v>2.65</v>
      </c>
      <c r="E65" s="27">
        <v>0</v>
      </c>
      <c r="F65" s="18">
        <f t="shared" si="2"/>
        <v>2.65</v>
      </c>
      <c r="H65" s="4" t="s">
        <v>7</v>
      </c>
      <c r="I65" s="11" t="s">
        <v>66</v>
      </c>
      <c r="J65" s="12" t="s">
        <v>67</v>
      </c>
    </row>
    <row r="66" spans="1:10" ht="30" x14ac:dyDescent="0.25">
      <c r="A66" s="33"/>
      <c r="B66" s="4" t="s">
        <v>56</v>
      </c>
      <c r="C66" s="4">
        <v>1</v>
      </c>
      <c r="D66" s="19">
        <v>4</v>
      </c>
      <c r="E66" s="27">
        <v>0</v>
      </c>
      <c r="F66" s="18">
        <f t="shared" si="2"/>
        <v>4</v>
      </c>
      <c r="H66" s="9" t="s">
        <v>192</v>
      </c>
      <c r="I66" s="13" t="s">
        <v>191</v>
      </c>
      <c r="J66" t="s">
        <v>193</v>
      </c>
    </row>
    <row r="67" spans="1:10" ht="30" x14ac:dyDescent="0.25">
      <c r="A67" s="33"/>
      <c r="B67" s="4" t="s">
        <v>57</v>
      </c>
      <c r="C67" s="4">
        <v>1</v>
      </c>
      <c r="D67" s="19">
        <v>3</v>
      </c>
      <c r="E67" s="27">
        <v>0</v>
      </c>
      <c r="F67" s="18">
        <f t="shared" si="2"/>
        <v>3</v>
      </c>
      <c r="H67" s="9" t="s">
        <v>192</v>
      </c>
      <c r="I67" s="13" t="s">
        <v>195</v>
      </c>
      <c r="J67" s="31" t="s">
        <v>194</v>
      </c>
    </row>
    <row r="68" spans="1:10" ht="30.75" customHeight="1" x14ac:dyDescent="0.25">
      <c r="A68" s="33"/>
      <c r="B68" s="9" t="s">
        <v>68</v>
      </c>
      <c r="C68" s="4">
        <v>1</v>
      </c>
      <c r="D68" s="19">
        <v>2.2000000000000002</v>
      </c>
      <c r="E68" s="27">
        <v>0</v>
      </c>
      <c r="F68" s="18">
        <f t="shared" si="2"/>
        <v>2.2000000000000002</v>
      </c>
      <c r="H68" s="4" t="s">
        <v>7</v>
      </c>
      <c r="I68" s="11" t="s">
        <v>179</v>
      </c>
      <c r="J68" s="12" t="s">
        <v>178</v>
      </c>
    </row>
    <row r="69" spans="1:10" x14ac:dyDescent="0.25">
      <c r="A69" s="33"/>
      <c r="B69" s="4" t="s">
        <v>61</v>
      </c>
      <c r="C69" s="4">
        <v>1</v>
      </c>
      <c r="D69" s="19">
        <v>4.3600000000000003</v>
      </c>
      <c r="E69" s="27">
        <v>0</v>
      </c>
      <c r="F69" s="18">
        <f t="shared" si="2"/>
        <v>4.3600000000000003</v>
      </c>
      <c r="H69" s="4" t="s">
        <v>2</v>
      </c>
      <c r="I69" s="11">
        <v>1010909</v>
      </c>
      <c r="J69" s="12" t="s">
        <v>65</v>
      </c>
    </row>
    <row r="70" spans="1:10" x14ac:dyDescent="0.25">
      <c r="A70" s="33"/>
      <c r="B70" s="4" t="s">
        <v>62</v>
      </c>
      <c r="C70" s="4">
        <v>1</v>
      </c>
      <c r="D70" s="19">
        <v>2.2000000000000002</v>
      </c>
      <c r="E70" s="27">
        <v>0</v>
      </c>
      <c r="F70" s="18">
        <f t="shared" si="2"/>
        <v>2.2000000000000002</v>
      </c>
      <c r="H70" s="4" t="s">
        <v>2</v>
      </c>
      <c r="I70" s="11">
        <v>1010907</v>
      </c>
      <c r="J70" s="12" t="s">
        <v>63</v>
      </c>
    </row>
    <row r="71" spans="1:10" x14ac:dyDescent="0.25">
      <c r="A71" s="33"/>
      <c r="B71" s="4" t="s">
        <v>60</v>
      </c>
      <c r="C71" s="4">
        <v>2</v>
      </c>
      <c r="D71" s="19">
        <v>1.4</v>
      </c>
      <c r="E71" s="27">
        <v>0</v>
      </c>
      <c r="F71" s="18">
        <f t="shared" si="2"/>
        <v>2.8</v>
      </c>
      <c r="H71" s="4" t="s">
        <v>2</v>
      </c>
      <c r="I71" s="11">
        <v>1010882</v>
      </c>
      <c r="J71" s="12" t="s">
        <v>64</v>
      </c>
    </row>
    <row r="72" spans="1:10" x14ac:dyDescent="0.25">
      <c r="D72" s="19"/>
      <c r="F72" s="18"/>
    </row>
    <row r="73" spans="1:10" ht="14.25" customHeight="1" x14ac:dyDescent="0.25">
      <c r="A73" s="33" t="s">
        <v>15</v>
      </c>
      <c r="B73" s="9" t="s">
        <v>71</v>
      </c>
      <c r="C73" s="4">
        <v>1</v>
      </c>
      <c r="D73" s="19">
        <v>25</v>
      </c>
      <c r="E73" s="19">
        <v>5</v>
      </c>
      <c r="F73" s="18">
        <f>C73*D73+E73</f>
        <v>30</v>
      </c>
      <c r="H73" s="9" t="s">
        <v>87</v>
      </c>
      <c r="I73" s="17"/>
      <c r="J73" s="12" t="s">
        <v>146</v>
      </c>
    </row>
    <row r="74" spans="1:10" x14ac:dyDescent="0.25">
      <c r="A74" s="33"/>
      <c r="B74" s="4" t="s">
        <v>44</v>
      </c>
      <c r="C74" s="4">
        <v>2</v>
      </c>
      <c r="D74" s="19">
        <v>1.1000000000000001</v>
      </c>
      <c r="E74" s="27">
        <v>0</v>
      </c>
      <c r="F74" s="18">
        <f>C74*D74+E74</f>
        <v>2.2000000000000002</v>
      </c>
      <c r="H74" s="4" t="s">
        <v>4</v>
      </c>
      <c r="I74" s="11" t="s">
        <v>43</v>
      </c>
      <c r="J74" s="12" t="s">
        <v>42</v>
      </c>
    </row>
    <row r="75" spans="1:10" x14ac:dyDescent="0.25">
      <c r="A75" s="33"/>
      <c r="B75" s="4" t="s">
        <v>97</v>
      </c>
      <c r="C75" s="4">
        <v>1</v>
      </c>
      <c r="D75" s="19">
        <v>0.67</v>
      </c>
      <c r="E75" s="27">
        <v>0</v>
      </c>
      <c r="F75" s="18">
        <f>C75*D75+E75</f>
        <v>0.67</v>
      </c>
      <c r="G75" s="23"/>
      <c r="H75" s="23" t="s">
        <v>7</v>
      </c>
      <c r="I75" s="11" t="s">
        <v>163</v>
      </c>
      <c r="J75" s="12" t="s">
        <v>164</v>
      </c>
    </row>
    <row r="76" spans="1:10" x14ac:dyDescent="0.25">
      <c r="A76" s="33"/>
      <c r="B76" s="4" t="s">
        <v>70</v>
      </c>
      <c r="C76" s="4">
        <v>1</v>
      </c>
      <c r="D76" s="19">
        <v>0.03</v>
      </c>
      <c r="E76" s="27">
        <v>0</v>
      </c>
      <c r="F76" s="18">
        <f>C76*D76+E76</f>
        <v>0.03</v>
      </c>
      <c r="H76" s="4" t="s">
        <v>7</v>
      </c>
      <c r="I76" s="11" t="s">
        <v>20</v>
      </c>
      <c r="J76" s="12" t="s">
        <v>19</v>
      </c>
    </row>
    <row r="78" spans="1:10" ht="14.25" customHeight="1" x14ac:dyDescent="0.25">
      <c r="B78" s="42" t="s">
        <v>117</v>
      </c>
      <c r="E78" s="41">
        <f xml:space="preserve"> SUM(F16:F76)</f>
        <v>518.39</v>
      </c>
      <c r="F78" s="41"/>
    </row>
    <row r="79" spans="1:10" x14ac:dyDescent="0.25">
      <c r="B79" s="42"/>
      <c r="E79" s="41"/>
      <c r="F79" s="41"/>
    </row>
    <row r="82" spans="1:10" s="48" customFormat="1" ht="21" x14ac:dyDescent="0.35">
      <c r="A82" s="47" t="s">
        <v>50</v>
      </c>
    </row>
    <row r="83" spans="1:10" s="6" customFormat="1" ht="30" x14ac:dyDescent="0.25">
      <c r="A83" s="5"/>
      <c r="B83" s="6" t="s">
        <v>1</v>
      </c>
      <c r="C83" s="6" t="s">
        <v>133</v>
      </c>
      <c r="D83" s="26" t="s">
        <v>10</v>
      </c>
      <c r="E83" s="28" t="s">
        <v>0</v>
      </c>
      <c r="F83" s="7" t="s">
        <v>11</v>
      </c>
      <c r="H83" s="8" t="s">
        <v>94</v>
      </c>
      <c r="I83" s="8" t="s">
        <v>69</v>
      </c>
      <c r="J83" s="6" t="s">
        <v>6</v>
      </c>
    </row>
    <row r="84" spans="1:10" s="46" customFormat="1" ht="15.75" x14ac:dyDescent="0.25">
      <c r="A84" s="45" t="s">
        <v>88</v>
      </c>
    </row>
    <row r="85" spans="1:10" ht="30" x14ac:dyDescent="0.25">
      <c r="A85" s="33" t="s">
        <v>172</v>
      </c>
      <c r="B85" s="9" t="s">
        <v>138</v>
      </c>
      <c r="C85" s="4">
        <v>1</v>
      </c>
      <c r="D85" s="19">
        <v>3.85</v>
      </c>
      <c r="E85" s="19">
        <v>0</v>
      </c>
      <c r="F85" s="18">
        <f>C85*D85+E85</f>
        <v>3.85</v>
      </c>
      <c r="H85" s="4" t="s">
        <v>79</v>
      </c>
      <c r="I85" s="17">
        <v>274450834212</v>
      </c>
      <c r="J85" s="12" t="s">
        <v>180</v>
      </c>
    </row>
    <row r="86" spans="1:10" x14ac:dyDescent="0.25">
      <c r="A86" s="33"/>
      <c r="B86" s="4" t="s">
        <v>139</v>
      </c>
      <c r="C86" s="4">
        <v>1</v>
      </c>
      <c r="D86" s="19">
        <v>11.55</v>
      </c>
      <c r="E86" s="27">
        <v>0</v>
      </c>
      <c r="F86" s="18">
        <f>C86*D86+E86</f>
        <v>11.55</v>
      </c>
      <c r="H86" s="4" t="s">
        <v>7</v>
      </c>
      <c r="I86" s="11" t="s">
        <v>81</v>
      </c>
      <c r="J86" s="12" t="s">
        <v>80</v>
      </c>
    </row>
    <row r="87" spans="1:10" x14ac:dyDescent="0.25">
      <c r="A87" s="33"/>
      <c r="B87" s="4" t="s">
        <v>140</v>
      </c>
      <c r="C87" s="4">
        <v>1</v>
      </c>
      <c r="D87" s="19">
        <v>17</v>
      </c>
      <c r="E87" s="27">
        <v>0</v>
      </c>
      <c r="F87" s="18">
        <f>C87*D87+E87</f>
        <v>17</v>
      </c>
      <c r="H87" s="4" t="s">
        <v>7</v>
      </c>
      <c r="I87" s="11" t="s">
        <v>76</v>
      </c>
      <c r="J87" s="12" t="s">
        <v>77</v>
      </c>
    </row>
    <row r="88" spans="1:10" s="21" customFormat="1" ht="30" customHeight="1" x14ac:dyDescent="0.25">
      <c r="A88" s="20" t="s">
        <v>173</v>
      </c>
      <c r="B88" s="9" t="s">
        <v>171</v>
      </c>
      <c r="C88" s="22">
        <v>10</v>
      </c>
      <c r="D88" s="19">
        <v>0.3</v>
      </c>
      <c r="E88" s="27">
        <v>0</v>
      </c>
      <c r="F88" s="18">
        <f>C88*D88+E88</f>
        <v>3</v>
      </c>
      <c r="H88" s="22" t="s">
        <v>4</v>
      </c>
      <c r="I88" s="11" t="s">
        <v>147</v>
      </c>
      <c r="J88" s="12" t="s">
        <v>148</v>
      </c>
    </row>
    <row r="90" spans="1:10" s="44" customFormat="1" ht="15.75" x14ac:dyDescent="0.25">
      <c r="A90" s="43" t="s">
        <v>183</v>
      </c>
    </row>
    <row r="91" spans="1:10" x14ac:dyDescent="0.25">
      <c r="A91" s="40"/>
      <c r="B91" s="4" t="s">
        <v>51</v>
      </c>
      <c r="C91" s="4">
        <v>1</v>
      </c>
      <c r="D91" s="19">
        <v>0.19</v>
      </c>
      <c r="E91" s="27">
        <v>0</v>
      </c>
      <c r="F91" s="18">
        <f>C91*D91+E91</f>
        <v>0.19</v>
      </c>
      <c r="H91" s="4" t="s">
        <v>7</v>
      </c>
      <c r="I91" s="11" t="s">
        <v>181</v>
      </c>
      <c r="J91" s="12" t="s">
        <v>182</v>
      </c>
    </row>
    <row r="92" spans="1:10" x14ac:dyDescent="0.25">
      <c r="A92" s="40"/>
      <c r="B92" s="4" t="s">
        <v>53</v>
      </c>
      <c r="C92" s="4">
        <v>1</v>
      </c>
      <c r="D92" s="19">
        <v>0.32</v>
      </c>
      <c r="E92" s="27">
        <v>0</v>
      </c>
      <c r="F92" s="18">
        <f>C92*D92+E92</f>
        <v>0.32</v>
      </c>
      <c r="H92" s="4" t="s">
        <v>7</v>
      </c>
      <c r="I92" s="11" t="s">
        <v>54</v>
      </c>
      <c r="J92" s="12" t="s">
        <v>52</v>
      </c>
    </row>
  </sheetData>
  <mergeCells count="28">
    <mergeCell ref="A45:A48"/>
    <mergeCell ref="A91:A92"/>
    <mergeCell ref="E78:F79"/>
    <mergeCell ref="A23:A29"/>
    <mergeCell ref="A36:A38"/>
    <mergeCell ref="A50:A55"/>
    <mergeCell ref="A57:A61"/>
    <mergeCell ref="B78:B79"/>
    <mergeCell ref="A90:XFD90"/>
    <mergeCell ref="A73:A76"/>
    <mergeCell ref="A63:A71"/>
    <mergeCell ref="H57:I57"/>
    <mergeCell ref="A85:A87"/>
    <mergeCell ref="A84:XFD84"/>
    <mergeCell ref="A82:XFD82"/>
    <mergeCell ref="A31:A34"/>
    <mergeCell ref="A40:A43"/>
    <mergeCell ref="A13:XFD13"/>
    <mergeCell ref="A6:XFD6"/>
    <mergeCell ref="A1:XFD1"/>
    <mergeCell ref="A17:A21"/>
    <mergeCell ref="A3:XFD3"/>
    <mergeCell ref="A5:XFD5"/>
    <mergeCell ref="A10:XFD10"/>
    <mergeCell ref="A4:XFD4"/>
    <mergeCell ref="A9:XFD9"/>
    <mergeCell ref="A8:XFD8"/>
    <mergeCell ref="A12:XFD12"/>
  </mergeCells>
  <hyperlinks>
    <hyperlink ref="J45" r:id="rId1"/>
    <hyperlink ref="J34" r:id="rId2"/>
    <hyperlink ref="J42" r:id="rId3"/>
    <hyperlink ref="J41" r:id="rId4"/>
    <hyperlink ref="J33" r:id="rId5"/>
    <hyperlink ref="J32" r:id="rId6"/>
    <hyperlink ref="J31" r:id="rId7"/>
    <hyperlink ref="J25" r:id="rId8"/>
    <hyperlink ref="J21" r:id="rId9"/>
    <hyperlink ref="J20" r:id="rId10"/>
    <hyperlink ref="J18" r:id="rId11"/>
    <hyperlink ref="J54" r:id="rId12"/>
    <hyperlink ref="J76" r:id="rId13"/>
    <hyperlink ref="J74" r:id="rId14"/>
    <hyperlink ref="J64" r:id="rId15"/>
    <hyperlink ref="J92" r:id="rId16"/>
    <hyperlink ref="J70" r:id="rId17"/>
    <hyperlink ref="J71" r:id="rId18"/>
    <hyperlink ref="J69" r:id="rId19"/>
    <hyperlink ref="J65" r:id="rId20"/>
    <hyperlink ref="J87" r:id="rId21"/>
    <hyperlink ref="J86" r:id="rId22"/>
    <hyperlink ref="J46" r:id="rId23"/>
    <hyperlink ref="J55" r:id="rId24"/>
    <hyperlink ref="J26" r:id="rId25"/>
    <hyperlink ref="J50" r:id="rId26"/>
    <hyperlink ref="J60" r:id="rId27"/>
    <hyperlink ref="J61" r:id="rId28"/>
    <hyperlink ref="J58" r:id="rId29"/>
    <hyperlink ref="J23" r:id="rId30"/>
    <hyperlink ref="J27" r:id="rId31"/>
    <hyperlink ref="J29" r:id="rId32"/>
    <hyperlink ref="J24" r:id="rId33"/>
    <hyperlink ref="J73" r:id="rId34"/>
    <hyperlink ref="J88" r:id="rId35"/>
    <hyperlink ref="J63" r:id="rId36"/>
    <hyperlink ref="J59" r:id="rId37"/>
    <hyperlink ref="J19" r:id="rId38"/>
    <hyperlink ref="J85" r:id="rId39"/>
    <hyperlink ref="J75" r:id="rId40"/>
  </hyperlinks>
  <pageMargins left="0.7" right="0.7" top="0.78740157499999996" bottom="0.78740157499999996" header="0.3" footer="0.3"/>
  <pageSetup paperSize="9" orientation="portrait" horizontalDpi="4294967293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K.</dc:creator>
  <cp:lastModifiedBy>Michi K.</cp:lastModifiedBy>
  <dcterms:created xsi:type="dcterms:W3CDTF">2018-10-12T19:58:08Z</dcterms:created>
  <dcterms:modified xsi:type="dcterms:W3CDTF">2020-11-17T12:24:12Z</dcterms:modified>
</cp:coreProperties>
</file>