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3zd-my.sharepoint.com/personal/makoto_kamada_725_p3zd_onmicrosoft_com/Documents/デスクトップ/"/>
    </mc:Choice>
  </mc:AlternateContent>
  <xr:revisionPtr revIDLastSave="644" documentId="8_{01B9AB0E-A6AD-48F0-9C49-859431D4CAB7}" xr6:coauthVersionLast="47" xr6:coauthVersionMax="47" xr10:uidLastSave="{0C6C7839-6AD7-4EC4-AC12-2A2ACD9FCFCB}"/>
  <bookViews>
    <workbookView xWindow="28680" yWindow="-120" windowWidth="29040" windowHeight="15720" xr2:uid="{D4F10883-B658-421E-A635-B666EBED122E}"/>
  </bookViews>
  <sheets>
    <sheet name="ひな形シナリオ" sheetId="1" r:id="rId1"/>
    <sheet name="マスタ" sheetId="2" r:id="rId2"/>
    <sheet name="HELP" sheetId="3" r:id="rId3"/>
    <sheet name="サンプル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4" l="1"/>
  <c r="P30" i="4"/>
  <c r="O30" i="4"/>
  <c r="N30" i="4"/>
  <c r="M30" i="4"/>
  <c r="L30" i="4"/>
  <c r="K30" i="4"/>
  <c r="J30" i="4"/>
  <c r="I30" i="4"/>
  <c r="H30" i="4"/>
  <c r="G30" i="4"/>
  <c r="A30" i="4"/>
  <c r="Q29" i="4"/>
  <c r="P29" i="4"/>
  <c r="O29" i="4"/>
  <c r="N29" i="4"/>
  <c r="M29" i="4"/>
  <c r="L29" i="4"/>
  <c r="K29" i="4"/>
  <c r="J29" i="4"/>
  <c r="I29" i="4"/>
  <c r="H29" i="4"/>
  <c r="G29" i="4"/>
  <c r="A29" i="4"/>
  <c r="Q28" i="4"/>
  <c r="P28" i="4"/>
  <c r="O28" i="4"/>
  <c r="N28" i="4"/>
  <c r="M28" i="4"/>
  <c r="L28" i="4"/>
  <c r="K28" i="4"/>
  <c r="J28" i="4"/>
  <c r="I28" i="4"/>
  <c r="H28" i="4"/>
  <c r="G28" i="4"/>
  <c r="A28" i="4"/>
  <c r="Q27" i="4"/>
  <c r="P27" i="4"/>
  <c r="O27" i="4"/>
  <c r="N27" i="4"/>
  <c r="M27" i="4"/>
  <c r="L27" i="4"/>
  <c r="K27" i="4"/>
  <c r="J27" i="4"/>
  <c r="I27" i="4"/>
  <c r="H27" i="4"/>
  <c r="G27" i="4"/>
  <c r="A27" i="4"/>
  <c r="Q26" i="4"/>
  <c r="P26" i="4"/>
  <c r="O26" i="4"/>
  <c r="N26" i="4"/>
  <c r="M26" i="4"/>
  <c r="L26" i="4"/>
  <c r="K26" i="4"/>
  <c r="J26" i="4"/>
  <c r="I26" i="4"/>
  <c r="H26" i="4"/>
  <c r="G26" i="4"/>
  <c r="A26" i="4"/>
  <c r="Q25" i="4"/>
  <c r="P25" i="4"/>
  <c r="O25" i="4"/>
  <c r="N25" i="4"/>
  <c r="M25" i="4"/>
  <c r="L25" i="4"/>
  <c r="K25" i="4"/>
  <c r="J25" i="4"/>
  <c r="I25" i="4"/>
  <c r="H25" i="4"/>
  <c r="G25" i="4"/>
  <c r="A25" i="4"/>
  <c r="Q24" i="4"/>
  <c r="P24" i="4"/>
  <c r="O24" i="4"/>
  <c r="N24" i="4"/>
  <c r="M24" i="4"/>
  <c r="L24" i="4"/>
  <c r="K24" i="4"/>
  <c r="J24" i="4"/>
  <c r="I24" i="4"/>
  <c r="H24" i="4"/>
  <c r="G24" i="4"/>
  <c r="A24" i="4"/>
  <c r="Q23" i="4"/>
  <c r="P23" i="4"/>
  <c r="O23" i="4"/>
  <c r="N23" i="4"/>
  <c r="M23" i="4"/>
  <c r="L23" i="4"/>
  <c r="K23" i="4"/>
  <c r="J23" i="4"/>
  <c r="I23" i="4"/>
  <c r="H23" i="4"/>
  <c r="G23" i="4"/>
  <c r="A23" i="4"/>
  <c r="Q22" i="4"/>
  <c r="P22" i="4"/>
  <c r="O22" i="4"/>
  <c r="N22" i="4"/>
  <c r="M22" i="4"/>
  <c r="L22" i="4"/>
  <c r="K22" i="4"/>
  <c r="J22" i="4"/>
  <c r="I22" i="4"/>
  <c r="H22" i="4"/>
  <c r="G22" i="4"/>
  <c r="A22" i="4"/>
  <c r="Q21" i="4"/>
  <c r="P21" i="4"/>
  <c r="O21" i="4"/>
  <c r="N21" i="4"/>
  <c r="M21" i="4"/>
  <c r="L21" i="4"/>
  <c r="K21" i="4"/>
  <c r="J21" i="4"/>
  <c r="I21" i="4"/>
  <c r="H21" i="4"/>
  <c r="G21" i="4"/>
  <c r="A21" i="4"/>
  <c r="Q20" i="4"/>
  <c r="P20" i="4"/>
  <c r="O20" i="4"/>
  <c r="N20" i="4"/>
  <c r="M20" i="4"/>
  <c r="L20" i="4"/>
  <c r="K20" i="4"/>
  <c r="J20" i="4"/>
  <c r="I20" i="4"/>
  <c r="H20" i="4"/>
  <c r="G20" i="4"/>
  <c r="A20" i="4"/>
  <c r="Q19" i="4"/>
  <c r="P19" i="4"/>
  <c r="O19" i="4"/>
  <c r="N19" i="4"/>
  <c r="M19" i="4"/>
  <c r="L19" i="4"/>
  <c r="K19" i="4"/>
  <c r="J19" i="4"/>
  <c r="I19" i="4"/>
  <c r="H19" i="4"/>
  <c r="G19" i="4"/>
  <c r="A19" i="4"/>
  <c r="Q18" i="4"/>
  <c r="P18" i="4"/>
  <c r="O18" i="4"/>
  <c r="N18" i="4"/>
  <c r="M18" i="4"/>
  <c r="L18" i="4"/>
  <c r="K18" i="4"/>
  <c r="J18" i="4"/>
  <c r="I18" i="4"/>
  <c r="H18" i="4"/>
  <c r="G18" i="4"/>
  <c r="A18" i="4"/>
  <c r="Q17" i="4"/>
  <c r="P17" i="4"/>
  <c r="O17" i="4"/>
  <c r="N17" i="4"/>
  <c r="M17" i="4"/>
  <c r="L17" i="4"/>
  <c r="K17" i="4"/>
  <c r="J17" i="4"/>
  <c r="I17" i="4"/>
  <c r="H17" i="4"/>
  <c r="G17" i="4"/>
  <c r="A17" i="4"/>
  <c r="Q16" i="4"/>
  <c r="P16" i="4"/>
  <c r="O16" i="4"/>
  <c r="N16" i="4"/>
  <c r="M16" i="4"/>
  <c r="L16" i="4"/>
  <c r="K16" i="4"/>
  <c r="J16" i="4"/>
  <c r="I16" i="4"/>
  <c r="H16" i="4"/>
  <c r="G16" i="4"/>
  <c r="A16" i="4"/>
  <c r="Q15" i="4"/>
  <c r="P15" i="4"/>
  <c r="O15" i="4"/>
  <c r="N15" i="4"/>
  <c r="M15" i="4"/>
  <c r="L15" i="4"/>
  <c r="K15" i="4"/>
  <c r="J15" i="4"/>
  <c r="I15" i="4"/>
  <c r="H15" i="4"/>
  <c r="G15" i="4"/>
  <c r="A15" i="4"/>
  <c r="Q14" i="4"/>
  <c r="P14" i="4"/>
  <c r="O14" i="4"/>
  <c r="N14" i="4"/>
  <c r="M14" i="4"/>
  <c r="L14" i="4"/>
  <c r="K14" i="4"/>
  <c r="J14" i="4"/>
  <c r="I14" i="4"/>
  <c r="H14" i="4"/>
  <c r="G14" i="4"/>
  <c r="A14" i="4"/>
  <c r="Q13" i="4"/>
  <c r="P13" i="4"/>
  <c r="O13" i="4"/>
  <c r="N13" i="4"/>
  <c r="M13" i="4"/>
  <c r="L13" i="4"/>
  <c r="K13" i="4"/>
  <c r="J13" i="4"/>
  <c r="I13" i="4"/>
  <c r="H13" i="4"/>
  <c r="G13" i="4"/>
  <c r="A13" i="4"/>
  <c r="Q12" i="4"/>
  <c r="P12" i="4"/>
  <c r="O12" i="4"/>
  <c r="N12" i="4"/>
  <c r="M12" i="4"/>
  <c r="L12" i="4"/>
  <c r="K12" i="4"/>
  <c r="J12" i="4"/>
  <c r="I12" i="4"/>
  <c r="H12" i="4"/>
  <c r="G12" i="4"/>
  <c r="A12" i="4"/>
  <c r="Q11" i="4"/>
  <c r="P11" i="4"/>
  <c r="O11" i="4"/>
  <c r="N11" i="4"/>
  <c r="M11" i="4"/>
  <c r="L11" i="4"/>
  <c r="K11" i="4"/>
  <c r="J11" i="4"/>
  <c r="I11" i="4"/>
  <c r="H11" i="4"/>
  <c r="G11" i="4"/>
  <c r="A11" i="4"/>
  <c r="Q10" i="4"/>
  <c r="P10" i="4"/>
  <c r="O10" i="4"/>
  <c r="N10" i="4"/>
  <c r="M10" i="4"/>
  <c r="L10" i="4"/>
  <c r="K10" i="4"/>
  <c r="J10" i="4"/>
  <c r="I10" i="4"/>
  <c r="H10" i="4"/>
  <c r="G10" i="4"/>
  <c r="A10" i="4"/>
  <c r="Q9" i="4"/>
  <c r="P9" i="4"/>
  <c r="O9" i="4"/>
  <c r="N9" i="4"/>
  <c r="M9" i="4"/>
  <c r="L9" i="4"/>
  <c r="G9" i="4"/>
  <c r="Q8" i="4"/>
  <c r="P8" i="4"/>
  <c r="O8" i="4"/>
  <c r="N8" i="4"/>
  <c r="M8" i="4"/>
  <c r="L8" i="4"/>
  <c r="K8" i="4"/>
  <c r="J8" i="4"/>
  <c r="Q7" i="4"/>
  <c r="P7" i="4"/>
  <c r="O7" i="4"/>
  <c r="N7" i="4"/>
  <c r="M7" i="4"/>
  <c r="L7" i="4"/>
  <c r="K7" i="4"/>
  <c r="J7" i="4"/>
  <c r="Q6" i="4"/>
  <c r="P6" i="4"/>
  <c r="O6" i="4"/>
  <c r="N6" i="4"/>
  <c r="M6" i="4"/>
  <c r="L6" i="4"/>
  <c r="K6" i="4"/>
  <c r="G6" i="4"/>
  <c r="Q5" i="4"/>
  <c r="P5" i="4"/>
  <c r="O5" i="4"/>
  <c r="N5" i="4"/>
  <c r="M5" i="4"/>
  <c r="L5" i="4"/>
  <c r="K5" i="4"/>
  <c r="J5" i="4"/>
  <c r="I5" i="4"/>
  <c r="Q4" i="4"/>
  <c r="P4" i="4"/>
  <c r="O4" i="4"/>
  <c r="N4" i="4"/>
  <c r="M4" i="4"/>
  <c r="L4" i="4"/>
  <c r="K4" i="4"/>
  <c r="J4" i="4"/>
  <c r="I4" i="4"/>
  <c r="G4" i="4"/>
  <c r="A4" i="4"/>
  <c r="A5" i="4" s="1"/>
  <c r="A6" i="4" s="1"/>
  <c r="A7" i="4" s="1"/>
  <c r="A8" i="4" s="1"/>
  <c r="A9" i="4" s="1"/>
  <c r="Q3" i="4"/>
  <c r="P3" i="4"/>
  <c r="O3" i="4"/>
  <c r="N3" i="4"/>
  <c r="M3" i="4"/>
  <c r="L3" i="4"/>
  <c r="K3" i="4"/>
  <c r="J3" i="4"/>
  <c r="I3" i="4"/>
  <c r="H3" i="4"/>
  <c r="G3" i="4"/>
  <c r="G5" i="1"/>
  <c r="I4" i="1"/>
  <c r="J4" i="1"/>
  <c r="K4" i="1"/>
  <c r="L4" i="1"/>
  <c r="M4" i="1"/>
  <c r="N4" i="1"/>
  <c r="O4" i="1"/>
  <c r="P4" i="1"/>
  <c r="Q4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G8" i="1"/>
  <c r="L8" i="1"/>
  <c r="M8" i="1"/>
  <c r="N8" i="1"/>
  <c r="O8" i="1"/>
  <c r="P8" i="1"/>
  <c r="Q8" i="1"/>
  <c r="G9" i="1"/>
  <c r="H9" i="1"/>
  <c r="I9" i="1"/>
  <c r="J9" i="1"/>
  <c r="K9" i="1"/>
  <c r="L9" i="1"/>
  <c r="M9" i="1"/>
  <c r="N9" i="1"/>
  <c r="O9" i="1"/>
  <c r="P9" i="1"/>
  <c r="Q9" i="1"/>
  <c r="G10" i="1"/>
  <c r="H10" i="1"/>
  <c r="I10" i="1"/>
  <c r="J10" i="1"/>
  <c r="K10" i="1"/>
  <c r="L10" i="1"/>
  <c r="M10" i="1"/>
  <c r="N10" i="1"/>
  <c r="O10" i="1"/>
  <c r="P10" i="1"/>
  <c r="Q10" i="1"/>
  <c r="G11" i="1"/>
  <c r="H11" i="1"/>
  <c r="I11" i="1"/>
  <c r="J11" i="1"/>
  <c r="K11" i="1"/>
  <c r="L11" i="1"/>
  <c r="M11" i="1"/>
  <c r="N11" i="1"/>
  <c r="O11" i="1"/>
  <c r="P11" i="1"/>
  <c r="Q11" i="1"/>
  <c r="G12" i="1"/>
  <c r="H12" i="1"/>
  <c r="I12" i="1"/>
  <c r="J12" i="1"/>
  <c r="K12" i="1"/>
  <c r="L12" i="1"/>
  <c r="M12" i="1"/>
  <c r="N12" i="1"/>
  <c r="O12" i="1"/>
  <c r="P12" i="1"/>
  <c r="Q12" i="1"/>
  <c r="G13" i="1"/>
  <c r="H13" i="1"/>
  <c r="I13" i="1"/>
  <c r="J13" i="1"/>
  <c r="K13" i="1"/>
  <c r="L13" i="1"/>
  <c r="M13" i="1"/>
  <c r="N13" i="1"/>
  <c r="O13" i="1"/>
  <c r="P13" i="1"/>
  <c r="Q13" i="1"/>
  <c r="G14" i="1"/>
  <c r="H14" i="1"/>
  <c r="I14" i="1"/>
  <c r="J14" i="1"/>
  <c r="K14" i="1"/>
  <c r="L14" i="1"/>
  <c r="M14" i="1"/>
  <c r="N14" i="1"/>
  <c r="O14" i="1"/>
  <c r="P14" i="1"/>
  <c r="Q14" i="1"/>
  <c r="G15" i="1"/>
  <c r="H15" i="1"/>
  <c r="I15" i="1"/>
  <c r="J15" i="1"/>
  <c r="K15" i="1"/>
  <c r="L15" i="1"/>
  <c r="M15" i="1"/>
  <c r="N15" i="1"/>
  <c r="O15" i="1"/>
  <c r="P15" i="1"/>
  <c r="Q15" i="1"/>
  <c r="G16" i="1"/>
  <c r="H16" i="1"/>
  <c r="I16" i="1"/>
  <c r="J16" i="1"/>
  <c r="K16" i="1"/>
  <c r="L16" i="1"/>
  <c r="M16" i="1"/>
  <c r="N16" i="1"/>
  <c r="O16" i="1"/>
  <c r="P16" i="1"/>
  <c r="Q16" i="1"/>
  <c r="G17" i="1"/>
  <c r="H17" i="1"/>
  <c r="I17" i="1"/>
  <c r="J17" i="1"/>
  <c r="K17" i="1"/>
  <c r="L17" i="1"/>
  <c r="M17" i="1"/>
  <c r="N17" i="1"/>
  <c r="O17" i="1"/>
  <c r="P17" i="1"/>
  <c r="Q17" i="1"/>
  <c r="G18" i="1"/>
  <c r="H18" i="1"/>
  <c r="I18" i="1"/>
  <c r="J18" i="1"/>
  <c r="K18" i="1"/>
  <c r="L18" i="1"/>
  <c r="M18" i="1"/>
  <c r="N18" i="1"/>
  <c r="O18" i="1"/>
  <c r="P18" i="1"/>
  <c r="Q18" i="1"/>
  <c r="G19" i="1"/>
  <c r="H19" i="1"/>
  <c r="I19" i="1"/>
  <c r="J19" i="1"/>
  <c r="K19" i="1"/>
  <c r="L19" i="1"/>
  <c r="M19" i="1"/>
  <c r="N19" i="1"/>
  <c r="O19" i="1"/>
  <c r="P19" i="1"/>
  <c r="Q19" i="1"/>
  <c r="G20" i="1"/>
  <c r="H20" i="1"/>
  <c r="I20" i="1"/>
  <c r="J20" i="1"/>
  <c r="K20" i="1"/>
  <c r="L20" i="1"/>
  <c r="M20" i="1"/>
  <c r="N20" i="1"/>
  <c r="O20" i="1"/>
  <c r="P20" i="1"/>
  <c r="Q20" i="1"/>
  <c r="G21" i="1"/>
  <c r="H21" i="1"/>
  <c r="I21" i="1"/>
  <c r="J21" i="1"/>
  <c r="K21" i="1"/>
  <c r="L21" i="1"/>
  <c r="M21" i="1"/>
  <c r="N21" i="1"/>
  <c r="O21" i="1"/>
  <c r="P21" i="1"/>
  <c r="Q21" i="1"/>
  <c r="G22" i="1"/>
  <c r="H22" i="1"/>
  <c r="I22" i="1"/>
  <c r="J22" i="1"/>
  <c r="K22" i="1"/>
  <c r="L22" i="1"/>
  <c r="M22" i="1"/>
  <c r="N22" i="1"/>
  <c r="O22" i="1"/>
  <c r="P22" i="1"/>
  <c r="Q22" i="1"/>
  <c r="G23" i="1"/>
  <c r="H23" i="1"/>
  <c r="I23" i="1"/>
  <c r="J23" i="1"/>
  <c r="K23" i="1"/>
  <c r="L23" i="1"/>
  <c r="M23" i="1"/>
  <c r="N23" i="1"/>
  <c r="O23" i="1"/>
  <c r="P23" i="1"/>
  <c r="Q23" i="1"/>
  <c r="G24" i="1"/>
  <c r="H24" i="1"/>
  <c r="I24" i="1"/>
  <c r="J24" i="1"/>
  <c r="K24" i="1"/>
  <c r="L24" i="1"/>
  <c r="M24" i="1"/>
  <c r="N24" i="1"/>
  <c r="O24" i="1"/>
  <c r="P24" i="1"/>
  <c r="Q24" i="1"/>
  <c r="G25" i="1"/>
  <c r="H25" i="1"/>
  <c r="I25" i="1"/>
  <c r="J25" i="1"/>
  <c r="K25" i="1"/>
  <c r="L25" i="1"/>
  <c r="M25" i="1"/>
  <c r="N25" i="1"/>
  <c r="O25" i="1"/>
  <c r="P25" i="1"/>
  <c r="Q25" i="1"/>
  <c r="G26" i="1"/>
  <c r="H26" i="1"/>
  <c r="I26" i="1"/>
  <c r="J26" i="1"/>
  <c r="K26" i="1"/>
  <c r="L26" i="1"/>
  <c r="M26" i="1"/>
  <c r="N26" i="1"/>
  <c r="O26" i="1"/>
  <c r="P26" i="1"/>
  <c r="Q26" i="1"/>
  <c r="G27" i="1"/>
  <c r="H27" i="1"/>
  <c r="I27" i="1"/>
  <c r="J27" i="1"/>
  <c r="K27" i="1"/>
  <c r="L27" i="1"/>
  <c r="M27" i="1"/>
  <c r="N27" i="1"/>
  <c r="O27" i="1"/>
  <c r="P27" i="1"/>
  <c r="Q27" i="1"/>
  <c r="G28" i="1"/>
  <c r="H28" i="1"/>
  <c r="I28" i="1"/>
  <c r="J28" i="1"/>
  <c r="K28" i="1"/>
  <c r="L28" i="1"/>
  <c r="M28" i="1"/>
  <c r="N28" i="1"/>
  <c r="O28" i="1"/>
  <c r="P28" i="1"/>
  <c r="Q28" i="1"/>
  <c r="G29" i="1"/>
  <c r="H29" i="1"/>
  <c r="I29" i="1"/>
  <c r="J29" i="1"/>
  <c r="K29" i="1"/>
  <c r="L29" i="1"/>
  <c r="M29" i="1"/>
  <c r="N29" i="1"/>
  <c r="O29" i="1"/>
  <c r="P29" i="1"/>
  <c r="Q29" i="1"/>
  <c r="Q3" i="1"/>
  <c r="P3" i="1"/>
  <c r="O3" i="1"/>
  <c r="N3" i="1"/>
  <c r="M3" i="1"/>
  <c r="L3" i="1"/>
  <c r="K3" i="1"/>
  <c r="J3" i="1"/>
  <c r="I3" i="1"/>
  <c r="G3" i="1"/>
  <c r="G13" i="2"/>
  <c r="G14" i="2"/>
  <c r="G15" i="2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G12" i="2"/>
  <c r="G11" i="2"/>
  <c r="G3" i="2"/>
  <c r="G4" i="2"/>
  <c r="G5" i="2"/>
  <c r="G6" i="2"/>
  <c r="G7" i="2"/>
  <c r="G8" i="2"/>
  <c r="G9" i="2"/>
  <c r="G10" i="2"/>
  <c r="G2" i="2"/>
  <c r="A3" i="1"/>
  <c r="A4" i="1" s="1"/>
  <c r="A5" i="1" s="1"/>
  <c r="A6" i="1" s="1"/>
  <c r="A7" i="1" s="1"/>
  <c r="A8" i="1" s="1"/>
  <c r="G2" i="1" l="1"/>
  <c r="H2" i="1"/>
  <c r="I2" i="1"/>
  <c r="Q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<sst xmlns="http://schemas.openxmlformats.org/spreadsheetml/2006/main" count="193" uniqueCount="92">
  <si>
    <t>No</t>
    <phoneticPr fontId="1"/>
  </si>
  <si>
    <t>ノード名</t>
    <rPh sb="3" eb="4">
      <t>メイ</t>
    </rPh>
    <phoneticPr fontId="1"/>
  </si>
  <si>
    <t>コメント</t>
    <phoneticPr fontId="1"/>
  </si>
  <si>
    <t>付箋</t>
    <rPh sb="0" eb="2">
      <t>フセン</t>
    </rPh>
    <phoneticPr fontId="1"/>
  </si>
  <si>
    <t>イベント種別</t>
    <rPh sb="4" eb="6">
      <t>シュベツ</t>
    </rPh>
    <phoneticPr fontId="1"/>
  </si>
  <si>
    <t>アプリケーション</t>
    <phoneticPr fontId="1"/>
  </si>
  <si>
    <t>ウィンドウタイトル</t>
    <phoneticPr fontId="1"/>
  </si>
  <si>
    <t>付加情報1</t>
    <rPh sb="0" eb="2">
      <t>フカ</t>
    </rPh>
    <rPh sb="2" eb="4">
      <t>ジョウホウ</t>
    </rPh>
    <phoneticPr fontId="1"/>
  </si>
  <si>
    <t>付加情報2</t>
    <rPh sb="0" eb="2">
      <t>フカ</t>
    </rPh>
    <rPh sb="2" eb="4">
      <t>ジョウホウ</t>
    </rPh>
    <phoneticPr fontId="1"/>
  </si>
  <si>
    <t>付加情報3</t>
    <rPh sb="0" eb="2">
      <t>フカ</t>
    </rPh>
    <rPh sb="2" eb="4">
      <t>ジョウホウ</t>
    </rPh>
    <phoneticPr fontId="1"/>
  </si>
  <si>
    <t>付加情報4</t>
    <rPh sb="0" eb="2">
      <t>フカ</t>
    </rPh>
    <rPh sb="2" eb="4">
      <t>ジョウホウ</t>
    </rPh>
    <phoneticPr fontId="1"/>
  </si>
  <si>
    <t>付加情報5</t>
    <rPh sb="0" eb="2">
      <t>フカ</t>
    </rPh>
    <rPh sb="2" eb="4">
      <t>ジョウホウ</t>
    </rPh>
    <phoneticPr fontId="1"/>
  </si>
  <si>
    <t>付加情報6</t>
    <rPh sb="0" eb="2">
      <t>フカ</t>
    </rPh>
    <rPh sb="2" eb="4">
      <t>ジョウホウ</t>
    </rPh>
    <phoneticPr fontId="1"/>
  </si>
  <si>
    <t>グループ</t>
    <phoneticPr fontId="1"/>
  </si>
  <si>
    <t>起動</t>
  </si>
  <si>
    <t>閉じる</t>
    <rPh sb="0" eb="1">
      <t>ト</t>
    </rPh>
    <phoneticPr fontId="1"/>
  </si>
  <si>
    <t>クリップボード</t>
    <phoneticPr fontId="1"/>
  </si>
  <si>
    <t>コピー</t>
    <phoneticPr fontId="1"/>
  </si>
  <si>
    <t>貼り付け</t>
    <rPh sb="0" eb="1">
      <t>ハ</t>
    </rPh>
    <rPh sb="2" eb="3">
      <t>ツ</t>
    </rPh>
    <phoneticPr fontId="1"/>
  </si>
  <si>
    <t>キー入力</t>
    <rPh sb="2" eb="4">
      <t>ニュウリョク</t>
    </rPh>
    <phoneticPr fontId="1"/>
  </si>
  <si>
    <t>文字入力</t>
    <rPh sb="0" eb="4">
      <t>モジニュウリョク</t>
    </rPh>
    <phoneticPr fontId="1"/>
  </si>
  <si>
    <t>選択</t>
    <rPh sb="0" eb="2">
      <t>センタク</t>
    </rPh>
    <phoneticPr fontId="1"/>
  </si>
  <si>
    <t>グループ</t>
  </si>
  <si>
    <t>ウィンドウを閉じる</t>
    <rPh sb="6" eb="7">
      <t>ト</t>
    </rPh>
    <phoneticPr fontId="1"/>
  </si>
  <si>
    <t>最初のグループ</t>
    <rPh sb="0" eb="2">
      <t>サイショ</t>
    </rPh>
    <phoneticPr fontId="1"/>
  </si>
  <si>
    <t>付加情報7</t>
    <rPh sb="0" eb="2">
      <t>フカ</t>
    </rPh>
    <rPh sb="2" eb="4">
      <t>ジョウホウ</t>
    </rPh>
    <phoneticPr fontId="1"/>
  </si>
  <si>
    <t>付加情報8</t>
    <rPh sb="0" eb="2">
      <t>フカ</t>
    </rPh>
    <rPh sb="2" eb="4">
      <t>ジョウホウ</t>
    </rPh>
    <phoneticPr fontId="1"/>
  </si>
  <si>
    <t>付加情報9</t>
    <rPh sb="0" eb="2">
      <t>フカ</t>
    </rPh>
    <rPh sb="2" eb="4">
      <t>ジョウホウ</t>
    </rPh>
    <phoneticPr fontId="1"/>
  </si>
  <si>
    <t>付加情報10</t>
    <rPh sb="0" eb="2">
      <t>フカ</t>
    </rPh>
    <rPh sb="2" eb="4">
      <t>ジョウホウ</t>
    </rPh>
    <phoneticPr fontId="1"/>
  </si>
  <si>
    <t>EXCEL</t>
    <phoneticPr fontId="1"/>
  </si>
  <si>
    <t>notepad</t>
    <phoneticPr fontId="1"/>
  </si>
  <si>
    <t>WORD</t>
    <phoneticPr fontId="1"/>
  </si>
  <si>
    <t>POWERPOINT</t>
    <phoneticPr fontId="1"/>
  </si>
  <si>
    <t>edge</t>
    <phoneticPr fontId="1"/>
  </si>
  <si>
    <t>chrome</t>
    <phoneticPr fontId="1"/>
  </si>
  <si>
    <t>実行ファイル名</t>
    <rPh sb="0" eb="2">
      <t>ジッコウ</t>
    </rPh>
    <rPh sb="6" eb="7">
      <t>メイ</t>
    </rPh>
    <phoneticPr fontId="1"/>
  </si>
  <si>
    <t>起動引数１</t>
    <rPh sb="0" eb="2">
      <t>キドウ</t>
    </rPh>
    <rPh sb="2" eb="4">
      <t>ヒキスウ</t>
    </rPh>
    <phoneticPr fontId="1"/>
  </si>
  <si>
    <t>ファイル名</t>
    <rPh sb="4" eb="5">
      <t>メイ</t>
    </rPh>
    <phoneticPr fontId="1"/>
  </si>
  <si>
    <t>文字列</t>
    <rPh sb="0" eb="3">
      <t>モジレツ</t>
    </rPh>
    <phoneticPr fontId="1"/>
  </si>
  <si>
    <t>参考</t>
    <rPh sb="0" eb="2">
      <t>サンコウ</t>
    </rPh>
    <phoneticPr fontId="1"/>
  </si>
  <si>
    <t>シート名</t>
    <rPh sb="3" eb="4">
      <t>メイ</t>
    </rPh>
    <phoneticPr fontId="1"/>
  </si>
  <si>
    <t>セル名</t>
    <rPh sb="2" eb="3">
      <t>メイ</t>
    </rPh>
    <phoneticPr fontId="1"/>
  </si>
  <si>
    <t>キー</t>
    <phoneticPr fontId="1"/>
  </si>
  <si>
    <t>マニュアル</t>
    <phoneticPr fontId="1"/>
  </si>
  <si>
    <t>https://winactor.biz/docs/Ver744_WinActor_Scenario_Template_File.pdf</t>
    <phoneticPr fontId="1"/>
  </si>
  <si>
    <t>開く</t>
    <phoneticPr fontId="1"/>
  </si>
  <si>
    <t>起動</t>
    <phoneticPr fontId="1"/>
  </si>
  <si>
    <t>デフォルト設定のグループです。</t>
    <rPh sb="5" eb="7">
      <t>セッテイ</t>
    </rPh>
    <phoneticPr fontId="1"/>
  </si>
  <si>
    <t>これはデフォルト設定のグループになります。</t>
    <rPh sb="8" eb="10">
      <t>セッテイ</t>
    </rPh>
    <phoneticPr fontId="1"/>
  </si>
  <si>
    <t>①E列（イベント種別）を選択します。</t>
    <rPh sb="2" eb="3">
      <t>レツ</t>
    </rPh>
    <rPh sb="8" eb="10">
      <t>シュベツ</t>
    </rPh>
    <rPh sb="12" eb="14">
      <t>センタク</t>
    </rPh>
    <phoneticPr fontId="1"/>
  </si>
  <si>
    <t>②B列（ノード名）を記入します。</t>
    <rPh sb="2" eb="3">
      <t>レツ</t>
    </rPh>
    <rPh sb="7" eb="8">
      <t>メイ</t>
    </rPh>
    <rPh sb="10" eb="12">
      <t>キニュウ</t>
    </rPh>
    <phoneticPr fontId="1"/>
  </si>
  <si>
    <t>③必要に応じて、コメントと付箋欄を埋めます。</t>
    <rPh sb="1" eb="3">
      <t>ヒツヨウ</t>
    </rPh>
    <rPh sb="4" eb="5">
      <t>オウ</t>
    </rPh>
    <rPh sb="13" eb="15">
      <t>フセン</t>
    </rPh>
    <rPh sb="15" eb="16">
      <t>ラン</t>
    </rPh>
    <rPh sb="17" eb="18">
      <t>ウ</t>
    </rPh>
    <phoneticPr fontId="1"/>
  </si>
  <si>
    <t>④①で選択したイベント種別に沿って、必要な入力情報がG列（ウィンドウタイトル）以降に表示されます。</t>
    <rPh sb="3" eb="5">
      <t>センタク</t>
    </rPh>
    <rPh sb="11" eb="13">
      <t>シュベツ</t>
    </rPh>
    <rPh sb="14" eb="15">
      <t>ソ</t>
    </rPh>
    <rPh sb="18" eb="20">
      <t>ヒツヨウ</t>
    </rPh>
    <rPh sb="21" eb="23">
      <t>ニュウリョク</t>
    </rPh>
    <rPh sb="23" eb="25">
      <t>ジョウホウ</t>
    </rPh>
    <rPh sb="27" eb="28">
      <t>レツ</t>
    </rPh>
    <rPh sb="39" eb="41">
      <t>イコウ</t>
    </rPh>
    <rPh sb="42" eb="44">
      <t>ヒョウジ</t>
    </rPh>
    <phoneticPr fontId="1"/>
  </si>
  <si>
    <t>⑤④で示された項目に適切な値を入力してください（式が入っていますが、上書きで記入してください）。</t>
    <rPh sb="3" eb="4">
      <t>シメ</t>
    </rPh>
    <rPh sb="7" eb="9">
      <t>コウモク</t>
    </rPh>
    <rPh sb="10" eb="12">
      <t>テキセツ</t>
    </rPh>
    <rPh sb="13" eb="14">
      <t>アタイ</t>
    </rPh>
    <rPh sb="15" eb="17">
      <t>ニュウリョク</t>
    </rPh>
    <rPh sb="24" eb="25">
      <t>シキ</t>
    </rPh>
    <rPh sb="26" eb="27">
      <t>ハイ</t>
    </rPh>
    <rPh sb="34" eb="36">
      <t>ウワガ</t>
    </rPh>
    <rPh sb="38" eb="40">
      <t>キニュウ</t>
    </rPh>
    <phoneticPr fontId="1"/>
  </si>
  <si>
    <t>⑥間違えて式を消してしまった場合にが2行目に式が入っていますので、参考にしてください。</t>
    <rPh sb="1" eb="3">
      <t>マチガ</t>
    </rPh>
    <rPh sb="5" eb="6">
      <t>シキ</t>
    </rPh>
    <rPh sb="7" eb="8">
      <t>ケ</t>
    </rPh>
    <rPh sb="14" eb="16">
      <t>バアイ</t>
    </rPh>
    <rPh sb="19" eb="21">
      <t>ギョウメ</t>
    </rPh>
    <rPh sb="22" eb="23">
      <t>シキ</t>
    </rPh>
    <rPh sb="24" eb="25">
      <t>ハイ</t>
    </rPh>
    <rPh sb="33" eb="35">
      <t>サンコウ</t>
    </rPh>
    <phoneticPr fontId="1"/>
  </si>
  <si>
    <t>使い方</t>
    <rPh sb="0" eb="1">
      <t>ツカ</t>
    </rPh>
    <rPh sb="2" eb="3">
      <t>カタ</t>
    </rPh>
    <phoneticPr fontId="1"/>
  </si>
  <si>
    <t>（参考）</t>
    <rPh sb="1" eb="3">
      <t>サンコウ</t>
    </rPh>
    <phoneticPr fontId="1"/>
  </si>
  <si>
    <t>シートの説明</t>
    <rPh sb="4" eb="6">
      <t>セツメイ</t>
    </rPh>
    <phoneticPr fontId="1"/>
  </si>
  <si>
    <t>ひな形シナリオ</t>
    <rPh sb="2" eb="3">
      <t>ガタ</t>
    </rPh>
    <phoneticPr fontId="1"/>
  </si>
  <si>
    <t>マスタ</t>
    <phoneticPr fontId="1"/>
  </si>
  <si>
    <t>HELP</t>
    <phoneticPr fontId="1"/>
  </si>
  <si>
    <t>ひな形シナリオを入力するシートです。</t>
    <rPh sb="2" eb="3">
      <t>ガタ</t>
    </rPh>
    <rPh sb="8" eb="10">
      <t>ニュウリョク</t>
    </rPh>
    <phoneticPr fontId="1"/>
  </si>
  <si>
    <t>ひな形シナリオの入力に必要な項目が入っています。修正しないように注意してください。</t>
    <rPh sb="2" eb="3">
      <t>ガタ</t>
    </rPh>
    <rPh sb="8" eb="10">
      <t>ニュウリョク</t>
    </rPh>
    <rPh sb="11" eb="13">
      <t>ヒツヨウ</t>
    </rPh>
    <rPh sb="14" eb="16">
      <t>コウモク</t>
    </rPh>
    <rPh sb="17" eb="18">
      <t>ハイ</t>
    </rPh>
    <rPh sb="24" eb="26">
      <t>シュウセイ</t>
    </rPh>
    <rPh sb="32" eb="34">
      <t>チュウイ</t>
    </rPh>
    <phoneticPr fontId="1"/>
  </si>
  <si>
    <t>本シートになります。</t>
    <rPh sb="0" eb="1">
      <t>ホン</t>
    </rPh>
    <phoneticPr fontId="1"/>
  </si>
  <si>
    <t>※アプリケーション欄をEXCELとしてください。</t>
    <rPh sb="9" eb="10">
      <t>ラン</t>
    </rPh>
    <phoneticPr fontId="1"/>
  </si>
  <si>
    <t>…</t>
    <phoneticPr fontId="1"/>
  </si>
  <si>
    <t>①名前を付けて保存
②上書き保存
③保存なし</t>
    <rPh sb="1" eb="3">
      <t>ナマエ</t>
    </rPh>
    <rPh sb="4" eb="5">
      <t>ツ</t>
    </rPh>
    <rPh sb="7" eb="9">
      <t>ホゾン</t>
    </rPh>
    <rPh sb="11" eb="13">
      <t>ウワガ</t>
    </rPh>
    <rPh sb="14" eb="16">
      <t>ホゾン</t>
    </rPh>
    <rPh sb="18" eb="20">
      <t>ホゾン</t>
    </rPh>
    <phoneticPr fontId="1"/>
  </si>
  <si>
    <t>①②③対象のエクセルファイル</t>
    <rPh sb="3" eb="5">
      <t>タイショウ</t>
    </rPh>
    <phoneticPr fontId="1"/>
  </si>
  <si>
    <t>①保存名
②変数名
③変数名</t>
    <rPh sb="1" eb="3">
      <t>ホゾン</t>
    </rPh>
    <rPh sb="3" eb="4">
      <t>メイ</t>
    </rPh>
    <rPh sb="6" eb="8">
      <t>ヘンスウ</t>
    </rPh>
    <rPh sb="8" eb="9">
      <t>メイ</t>
    </rPh>
    <rPh sb="11" eb="14">
      <t>ヘンスウメイ</t>
    </rPh>
    <phoneticPr fontId="1"/>
  </si>
  <si>
    <t>①変数名</t>
    <rPh sb="1" eb="4">
      <t>ヘンスウメイ</t>
    </rPh>
    <phoneticPr fontId="1"/>
  </si>
  <si>
    <t>※付加情報１０まで可能</t>
    <rPh sb="1" eb="3">
      <t>フカ</t>
    </rPh>
    <rPh sb="3" eb="5">
      <t>ジョウホウ</t>
    </rPh>
    <rPh sb="9" eb="11">
      <t>カノウ</t>
    </rPh>
    <phoneticPr fontId="1"/>
  </si>
  <si>
    <t>C:\Users\makot\OneDrive - p3zd\デスクトップ\test.xlsx</t>
    <phoneticPr fontId="1"/>
  </si>
  <si>
    <t>test.xlsx</t>
  </si>
  <si>
    <t>クリップボード</t>
  </si>
  <si>
    <t>TEST</t>
    <phoneticPr fontId="1"/>
  </si>
  <si>
    <t>クリップボード←TEST</t>
    <phoneticPr fontId="1"/>
  </si>
  <si>
    <t>EXCEL</t>
  </si>
  <si>
    <t>Sheet1</t>
    <phoneticPr fontId="1"/>
  </si>
  <si>
    <t>A1</t>
    <phoneticPr fontId="1"/>
  </si>
  <si>
    <t>A1 ← クリップボード</t>
    <phoneticPr fontId="1"/>
  </si>
  <si>
    <t>Enter</t>
    <phoneticPr fontId="1"/>
  </si>
  <si>
    <t>Ctrl</t>
    <phoneticPr fontId="1"/>
  </si>
  <si>
    <t>v</t>
    <phoneticPr fontId="1"/>
  </si>
  <si>
    <t>CLTL + V</t>
    <phoneticPr fontId="1"/>
  </si>
  <si>
    <t>上書き保存</t>
    <rPh sb="0" eb="2">
      <t>ウワガ</t>
    </rPh>
    <rPh sb="3" eb="5">
      <t>ホゾン</t>
    </rPh>
    <phoneticPr fontId="1"/>
  </si>
  <si>
    <t>return</t>
    <phoneticPr fontId="1"/>
  </si>
  <si>
    <t>エクセルを閉じる</t>
    <rPh sb="5" eb="6">
      <t>ト</t>
    </rPh>
    <phoneticPr fontId="1"/>
  </si>
  <si>
    <t>サンプルロジック</t>
    <phoneticPr fontId="1"/>
  </si>
  <si>
    <t>取込み時の確認画面</t>
    <rPh sb="0" eb="2">
      <t>トリコ</t>
    </rPh>
    <rPh sb="3" eb="4">
      <t>ジ</t>
    </rPh>
    <rPh sb="5" eb="7">
      <t>カクニン</t>
    </rPh>
    <rPh sb="7" eb="9">
      <t>ガメン</t>
    </rPh>
    <phoneticPr fontId="1"/>
  </si>
  <si>
    <t>実際に生成されたシナリオ</t>
    <rPh sb="0" eb="2">
      <t>ジッサイ</t>
    </rPh>
    <rPh sb="3" eb="5">
      <t>セイセイ</t>
    </rPh>
    <phoneticPr fontId="1"/>
  </si>
  <si>
    <t>結果</t>
    <rPh sb="0" eb="2">
      <t>ケッカ</t>
    </rPh>
    <phoneticPr fontId="1"/>
  </si>
  <si>
    <t>サンプルのひな形</t>
    <rPh sb="7" eb="8">
      <t>ガタ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</si>
</sst>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>
      <alignment vertical="center"/>
    </xf>
    <xf numFmtId="0" fontId="3" fillId="0" borderId="0" xfId="1">
      <alignment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ill="1" applyBorder="1">
      <alignment vertical="center"/>
    </xf>
    <xf numFmtId="0" fontId="4" fillId="0" borderId="0" xfId="0" applyFont="1">
      <alignment vertical="center"/>
    </xf>
    <xf numFmtId="0" fontId="5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17</xdr:row>
      <xdr:rowOff>95250</xdr:rowOff>
    </xdr:from>
    <xdr:to>
      <xdr:col>8</xdr:col>
      <xdr:colOff>248377</xdr:colOff>
      <xdr:row>34</xdr:row>
      <xdr:rowOff>305598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5182D63-ED53-F9F9-1E69-317B9DC36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2952750"/>
          <a:ext cx="5210902" cy="57157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57150</xdr:rowOff>
    </xdr:from>
    <xdr:to>
      <xdr:col>7</xdr:col>
      <xdr:colOff>134948</xdr:colOff>
      <xdr:row>58</xdr:row>
      <xdr:rowOff>77067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D6057CB-3333-04D6-D871-5A8953D32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7229475"/>
          <a:ext cx="11450648" cy="621116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60</xdr:row>
      <xdr:rowOff>180975</xdr:rowOff>
    </xdr:from>
    <xdr:to>
      <xdr:col>3</xdr:col>
      <xdr:colOff>1429500</xdr:colOff>
      <xdr:row>91</xdr:row>
      <xdr:rowOff>58163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9546C6B-EBD1-EFAC-9F11-D2BE078BA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" y="14258925"/>
          <a:ext cx="5372850" cy="72590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1324160</xdr:colOff>
      <xdr:row>99</xdr:row>
      <xdr:rowOff>152587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3681910-75C3-6A98-5B01-687DA41250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" y="22174200"/>
          <a:ext cx="1324160" cy="134321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inactor.biz/docs/Ver744_WinActor_Scenario_Template_File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C5B4-102A-4205-8752-B34FE1658921}">
  <dimension ref="A1:Q29"/>
  <sheetViews>
    <sheetView tabSelected="1" zoomScaleNormal="100" workbookViewId="0">
      <pane ySplit="1" topLeftCell="A2" activePane="bottomLeft" state="frozen"/>
      <selection pane="bottomLeft" activeCell="C9" sqref="C9"/>
    </sheetView>
  </sheetViews>
  <sheetFormatPr defaultRowHeight="18.75" x14ac:dyDescent="0.4"/>
  <cols>
    <col min="1" max="1" width="6.5" style="1" customWidth="1"/>
    <col min="2" max="2" width="22" bestFit="1" customWidth="1"/>
    <col min="3" max="3" width="29.875" customWidth="1"/>
    <col min="4" max="4" width="42.25" customWidth="1"/>
    <col min="5" max="5" width="15.125" customWidth="1"/>
    <col min="6" max="6" width="19.5" customWidth="1"/>
    <col min="7" max="7" width="19.75" customWidth="1"/>
    <col min="8" max="8" width="17.375" customWidth="1"/>
    <col min="9" max="9" width="10.875" customWidth="1"/>
    <col min="10" max="10" width="11.875" customWidth="1"/>
    <col min="11" max="18" width="12" customWidth="1"/>
  </cols>
  <sheetData>
    <row r="1" spans="1:17" x14ac:dyDescent="0.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25</v>
      </c>
      <c r="O1" s="6" t="s">
        <v>26</v>
      </c>
      <c r="P1" s="6" t="s">
        <v>27</v>
      </c>
      <c r="Q1" s="6" t="s">
        <v>28</v>
      </c>
    </row>
    <row r="2" spans="1:17" x14ac:dyDescent="0.4">
      <c r="A2" s="8">
        <v>1</v>
      </c>
      <c r="B2" s="9" t="s">
        <v>24</v>
      </c>
      <c r="C2" s="9" t="s">
        <v>47</v>
      </c>
      <c r="D2" s="9" t="s">
        <v>48</v>
      </c>
      <c r="E2" s="9" t="s">
        <v>22</v>
      </c>
      <c r="F2" s="9"/>
      <c r="G2" s="9" t="str">
        <f>IF(ISNA(VLOOKUP($E2&amp;$F2,マスタ!$G$2:$R$14,2,FALSE)),"",IF(VLOOKUP($E2&amp;$F2,マスタ!$G$2:$R$14,2,FALSE)="","",VLOOKUP($E2&amp;$F2,マスタ!$G$2:$R$14,2,FALSE)))</f>
        <v/>
      </c>
      <c r="H2" s="9" t="str">
        <f>IF(ISNA(VLOOKUP($E2&amp;$F2,マスタ!$G$2:$R$14,3,FALSE)),"",IF(VLOOKUP($E2&amp;$F2,マスタ!$G$2:$R$14,3,FALSE)="","",VLOOKUP($E2&amp;$F2,マスタ!$G$2:$R$14,3,FALSE)))</f>
        <v/>
      </c>
      <c r="I2" s="9" t="str">
        <f>IF(ISNA(VLOOKUP($E2&amp;$F2,マスタ!$G$2:$R$14,4,FALSE)),"",IF(VLOOKUP($E2&amp;$F2,マスタ!$G$2:$R$14,4,FALSE)="","",VLOOKUP($E2&amp;$F2,マスタ!$G$2:$R$14,4,FALSE)))</f>
        <v/>
      </c>
      <c r="J2" s="9" t="str">
        <f>IF(ISNA(VLOOKUP($E2&amp;$F2,マスタ!$G$2:$R$14,5,FALSE)),"",IF(VLOOKUP($E2&amp;$F2,マスタ!$G$2:$R$14,5,FALSE)="","",VLOOKUP($E2&amp;$F2,マスタ!$G$2:$R$14,5,FALSE)))</f>
        <v/>
      </c>
      <c r="K2" s="9" t="str">
        <f>IF(ISNA(VLOOKUP($E2&amp;$F2,マスタ!$G$2:$R$14,6,FALSE)),"",IF(VLOOKUP($E2&amp;$F2,マスタ!$G$2:$R$14,6,FALSE)="","",VLOOKUP($E2&amp;$F2,マスタ!$G$2:$R$14,6,FALSE)))</f>
        <v/>
      </c>
      <c r="L2" s="9" t="str">
        <f>IF(ISNA(VLOOKUP($E2&amp;$F2,マスタ!$G$2:$R$14,7,FALSE)),"",IF(VLOOKUP($E2&amp;$F2,マスタ!$G$2:$R$14,7,FALSE)="","",VLOOKUP($E2&amp;$F2,マスタ!$G$2:$R$14,7,FALSE)))</f>
        <v/>
      </c>
      <c r="M2" s="9" t="str">
        <f>IF(ISNA(VLOOKUP($E2&amp;$F2,マスタ!$G$2:$R$14,8,FALSE)),"",IF(VLOOKUP($E2&amp;$F2,マスタ!$G$2:$R$14,8,FALSE)="","",VLOOKUP($E2&amp;$F2,マスタ!$G$2:$R$14,8,FALSE)))</f>
        <v/>
      </c>
      <c r="N2" s="9" t="str">
        <f>IF(ISNA(VLOOKUP($E2&amp;$F2,マスタ!$G$2:$R$14,9,FALSE)),"",IF(VLOOKUP($E2&amp;$F2,マスタ!$G$2:$R$14,9,FALSE)="","",VLOOKUP($E2&amp;$F2,マスタ!$G$2:$R$14,9,FALSE)))</f>
        <v/>
      </c>
      <c r="O2" s="9" t="str">
        <f>IF(ISNA(VLOOKUP($E2&amp;$F2,マスタ!$G$2:$R$14,10,FALSE)),"",IF(VLOOKUP($E2&amp;$F2,マスタ!$G$2:$R$14,10,FALSE)="","",VLOOKUP($E2&amp;$F2,マスタ!$G$2:$R$14,10,FALSE)))</f>
        <v/>
      </c>
      <c r="P2" s="9" t="str">
        <f>IF(ISNA(VLOOKUP($E2&amp;$F2,マスタ!$G$2:$R$14,11,FALSE)),"",IF(VLOOKUP($E2&amp;$F2,マスタ!$G$2:$R$14,11,FALSE)="","",VLOOKUP($E2&amp;$F2,マスタ!$G$2:$R$14,11,FALSE)))</f>
        <v/>
      </c>
      <c r="Q2" s="9" t="str">
        <f>IF(ISNA(VLOOKUP($E2&amp;$F2,マスタ!$G$2:$R$14,12,FALSE)),"",IF(VLOOKUP($E2&amp;$F2,マスタ!$G$2:$R$14,12,FALSE)="","",VLOOKUP($E2&amp;$F2,マスタ!$G$2:$R$14,12,FALSE)))</f>
        <v/>
      </c>
    </row>
    <row r="3" spans="1:17" x14ac:dyDescent="0.4">
      <c r="A3" s="2">
        <f>IF(E3="","",IF(E3="グループ",VALUE(LEFT(A2,1))+1,IF(ISERROR(FIND("-",A2)),A2&amp;"-1",LEFT(A2,FIND("-",A2))&amp;VALUE(MID(A2,FIND("-",A2)+1,99))+1)))</f>
        <v>2</v>
      </c>
      <c r="B3" s="4" t="s">
        <v>87</v>
      </c>
      <c r="C3" s="3"/>
      <c r="D3" s="3"/>
      <c r="E3" s="4" t="s">
        <v>22</v>
      </c>
      <c r="F3" s="3"/>
      <c r="G3" s="3" t="str">
        <f>IF(ISNA(VLOOKUP($E3&amp;$F3,マスタ!$G$2:$R$15,2,FALSE)),"",IF(VLOOKUP($E3&amp;$F3,マスタ!$G$2:$R$15,2,FALSE)="","",VLOOKUP($E3&amp;$F3,マスタ!$G$2:$R$15,2,FALSE)))</f>
        <v/>
      </c>
      <c r="H3" s="3"/>
      <c r="I3" s="3" t="str">
        <f>IF(ISNA(VLOOKUP($E3&amp;$F3,マスタ!$G$2:$R$15,4,FALSE)),"",IF(VLOOKUP($E3&amp;$F3,マスタ!$G$2:$R$15,4,FALSE)="","",VLOOKUP($E3&amp;$F3,マスタ!$G$2:$R$15,4,FALSE)))</f>
        <v/>
      </c>
      <c r="J3" s="3" t="str">
        <f>IF(ISNA(VLOOKUP($E3&amp;$F3,マスタ!$G$2:$R$15,5,FALSE)),"",IF(VLOOKUP($E3&amp;$F3,マスタ!$G$2:$R$15,5,FALSE)="","",VLOOKUP($E3&amp;$F3,マスタ!$G$2:$R$15,5,FALSE)))</f>
        <v/>
      </c>
      <c r="K3" s="3" t="str">
        <f>IF(ISNA(VLOOKUP($E3&amp;$F3,マスタ!$G$2:$R$15,6,FALSE)),"",IF(VLOOKUP($E3&amp;$F3,マスタ!$G$2:$R$15,6,FALSE)="","",VLOOKUP($E3&amp;$F3,マスタ!$G$2:$R$15,6,FALSE)))</f>
        <v/>
      </c>
      <c r="L3" s="3" t="str">
        <f>IF(ISNA(VLOOKUP($E3&amp;$F3,マスタ!$G$2:$R$15,7,FALSE)),"",IF(VLOOKUP($E3&amp;$F3,マスタ!$G$2:$R$15,7,FALSE)="","",VLOOKUP($E3&amp;$F3,マスタ!$G$2:$R$15,7,FALSE)))</f>
        <v/>
      </c>
      <c r="M3" s="3" t="str">
        <f>IF(ISNA(VLOOKUP($E3&amp;$F3,マスタ!$G$2:$R$15,8,FALSE)),"",IF(VLOOKUP($E3&amp;$F3,マスタ!$G$2:$R$15,8,FALSE)="","",VLOOKUP($E3&amp;$F3,マスタ!$G$2:$R$15,8,FALSE)))</f>
        <v/>
      </c>
      <c r="N3" s="3" t="str">
        <f>IF(ISNA(VLOOKUP($E3&amp;$F3,マスタ!$G$2:$R$15,9,FALSE)),"",IF(VLOOKUP($E3&amp;$F3,マスタ!$G$2:$R$15,9,FALSE)="","",VLOOKUP($E3&amp;$F3,マスタ!$G$2:$R$15,9,FALSE)))</f>
        <v/>
      </c>
      <c r="O3" s="3" t="str">
        <f>IF(ISNA(VLOOKUP($E3&amp;$F3,マスタ!$G$2:$R$15,10,FALSE)),"",IF(VLOOKUP($E3&amp;$F3,マスタ!$G$2:$R$15,10,FALSE)="","",VLOOKUP($E3&amp;$F3,マスタ!$G$2:$R$15,10,FALSE)))</f>
        <v/>
      </c>
      <c r="P3" s="3" t="str">
        <f>IF(ISNA(VLOOKUP($E3&amp;$F3,マスタ!$G$2:$R$15,11,FALSE)),"",IF(VLOOKUP($E3&amp;$F3,マスタ!$G$2:$R$15,11,FALSE)="","",VLOOKUP($E3&amp;$F3,マスタ!$G$2:$R$15,11,FALSE)))</f>
        <v/>
      </c>
      <c r="Q3" s="3" t="str">
        <f>IF(ISNA(VLOOKUP($E3&amp;$F3,マスタ!$G$2:$R$15,12,FALSE)),"",IF(VLOOKUP($E3&amp;$F3,マスタ!$G$2:$R$15,12,FALSE)="","",VLOOKUP($E3&amp;$F3,マスタ!$G$2:$R$15,12,FALSE)))</f>
        <v/>
      </c>
    </row>
    <row r="4" spans="1:17" x14ac:dyDescent="0.4">
      <c r="A4" s="2" t="str">
        <f t="shared" ref="A4:A29" si="0">IF(E4="","",IF(E4="グループ",VALUE(LEFT(A3,1))+1,IF(ISERROR(FIND("-",A3)),A3&amp;"-1",LEFT(A3,FIND("-",A3))&amp;VALUE(MID(A3,FIND("-",A3)+1,99))+1)))</f>
        <v>2-1</v>
      </c>
      <c r="B4" s="4" t="s">
        <v>75</v>
      </c>
      <c r="C4" s="3"/>
      <c r="D4" s="3"/>
      <c r="E4" s="4" t="s">
        <v>73</v>
      </c>
      <c r="F4" s="3"/>
      <c r="G4" s="3"/>
      <c r="H4" s="3" t="s">
        <v>74</v>
      </c>
      <c r="I4" s="3" t="str">
        <f>IF(ISNA(VLOOKUP($E4&amp;$F4,マスタ!$G$2:$R$15,4,FALSE)),"",IF(VLOOKUP($E4&amp;$F4,マスタ!$G$2:$R$15,4,FALSE)="","",VLOOKUP($E4&amp;$F4,マスタ!$G$2:$R$15,4,FALSE)))</f>
        <v/>
      </c>
      <c r="J4" s="3" t="str">
        <f>IF(ISNA(VLOOKUP($E4&amp;$F4,マスタ!$G$2:$R$15,5,FALSE)),"",IF(VLOOKUP($E4&amp;$F4,マスタ!$G$2:$R$15,5,FALSE)="","",VLOOKUP($E4&amp;$F4,マスタ!$G$2:$R$15,5,FALSE)))</f>
        <v/>
      </c>
      <c r="K4" s="3" t="str">
        <f>IF(ISNA(VLOOKUP($E4&amp;$F4,マスタ!$G$2:$R$15,6,FALSE)),"",IF(VLOOKUP($E4&amp;$F4,マスタ!$G$2:$R$15,6,FALSE)="","",VLOOKUP($E4&amp;$F4,マスタ!$G$2:$R$15,6,FALSE)))</f>
        <v/>
      </c>
      <c r="L4" s="3" t="str">
        <f>IF(ISNA(VLOOKUP($E4&amp;$F4,マスタ!$G$2:$R$15,7,FALSE)),"",IF(VLOOKUP($E4&amp;$F4,マスタ!$G$2:$R$15,7,FALSE)="","",VLOOKUP($E4&amp;$F4,マスタ!$G$2:$R$15,7,FALSE)))</f>
        <v/>
      </c>
      <c r="M4" s="3" t="str">
        <f>IF(ISNA(VLOOKUP($E4&amp;$F4,マスタ!$G$2:$R$15,8,FALSE)),"",IF(VLOOKUP($E4&amp;$F4,マスタ!$G$2:$R$15,8,FALSE)="","",VLOOKUP($E4&amp;$F4,マスタ!$G$2:$R$15,8,FALSE)))</f>
        <v/>
      </c>
      <c r="N4" s="3" t="str">
        <f>IF(ISNA(VLOOKUP($E4&amp;$F4,マスタ!$G$2:$R$15,9,FALSE)),"",IF(VLOOKUP($E4&amp;$F4,マスタ!$G$2:$R$15,9,FALSE)="","",VLOOKUP($E4&amp;$F4,マスタ!$G$2:$R$15,9,FALSE)))</f>
        <v/>
      </c>
      <c r="O4" s="3" t="str">
        <f>IF(ISNA(VLOOKUP($E4&amp;$F4,マスタ!$G$2:$R$15,10,FALSE)),"",IF(VLOOKUP($E4&amp;$F4,マスタ!$G$2:$R$15,10,FALSE)="","",VLOOKUP($E4&amp;$F4,マスタ!$G$2:$R$15,10,FALSE)))</f>
        <v/>
      </c>
      <c r="P4" s="3" t="str">
        <f>IF(ISNA(VLOOKUP($E4&amp;$F4,マスタ!$G$2:$R$15,11,FALSE)),"",IF(VLOOKUP($E4&amp;$F4,マスタ!$G$2:$R$15,11,FALSE)="","",VLOOKUP($E4&amp;$F4,マスタ!$G$2:$R$15,11,FALSE)))</f>
        <v/>
      </c>
      <c r="Q4" s="3" t="str">
        <f>IF(ISNA(VLOOKUP($E4&amp;$F4,マスタ!$G$2:$R$15,12,FALSE)),"",IF(VLOOKUP($E4&amp;$F4,マスタ!$G$2:$R$15,12,FALSE)="","",VLOOKUP($E4&amp;$F4,マスタ!$G$2:$R$15,12,FALSE)))</f>
        <v/>
      </c>
    </row>
    <row r="5" spans="1:17" x14ac:dyDescent="0.4">
      <c r="A5" s="2" t="str">
        <f t="shared" si="0"/>
        <v>2-2</v>
      </c>
      <c r="B5" s="4" t="s">
        <v>79</v>
      </c>
      <c r="C5" s="3"/>
      <c r="D5" s="3"/>
      <c r="E5" s="4" t="s">
        <v>18</v>
      </c>
      <c r="F5" s="3" t="s">
        <v>76</v>
      </c>
      <c r="G5" s="3" t="str">
        <f>IF(ISNA(VLOOKUP($E5&amp;$F5,マスタ!$G$2:$R$15,2,FALSE)),"",IF(VLOOKUP($E5&amp;$F5,マスタ!$G$2:$R$15,2,FALSE)="","",VLOOKUP($E5&amp;$F5,マスタ!$G$2:$R$15,2,FALSE)))</f>
        <v/>
      </c>
      <c r="H5" s="3" t="s">
        <v>71</v>
      </c>
      <c r="I5" s="3" t="s">
        <v>77</v>
      </c>
      <c r="J5" s="3" t="s">
        <v>78</v>
      </c>
      <c r="K5" s="3" t="str">
        <f>IF(ISNA(VLOOKUP($E5&amp;$F5,マスタ!$G$2:$R$15,6,FALSE)),"",IF(VLOOKUP($E5&amp;$F5,マスタ!$G$2:$R$15,6,FALSE)="","",VLOOKUP($E5&amp;$F5,マスタ!$G$2:$R$15,6,FALSE)))</f>
        <v/>
      </c>
      <c r="L5" s="3" t="str">
        <f>IF(ISNA(VLOOKUP($E5&amp;$F5,マスタ!$G$2:$R$15,7,FALSE)),"",IF(VLOOKUP($E5&amp;$F5,マスタ!$G$2:$R$15,7,FALSE)="","",VLOOKUP($E5&amp;$F5,マスタ!$G$2:$R$15,7,FALSE)))</f>
        <v/>
      </c>
      <c r="M5" s="3" t="str">
        <f>IF(ISNA(VLOOKUP($E5&amp;$F5,マスタ!$G$2:$R$15,8,FALSE)),"",IF(VLOOKUP($E5&amp;$F5,マスタ!$G$2:$R$15,8,FALSE)="","",VLOOKUP($E5&amp;$F5,マスタ!$G$2:$R$15,8,FALSE)))</f>
        <v/>
      </c>
      <c r="N5" s="3" t="str">
        <f>IF(ISNA(VLOOKUP($E5&amp;$F5,マスタ!$G$2:$R$15,9,FALSE)),"",IF(VLOOKUP($E5&amp;$F5,マスタ!$G$2:$R$15,9,FALSE)="","",VLOOKUP($E5&amp;$F5,マスタ!$G$2:$R$15,9,FALSE)))</f>
        <v/>
      </c>
      <c r="O5" s="3" t="str">
        <f>IF(ISNA(VLOOKUP($E5&amp;$F5,マスタ!$G$2:$R$15,10,FALSE)),"",IF(VLOOKUP($E5&amp;$F5,マスタ!$G$2:$R$15,10,FALSE)="","",VLOOKUP($E5&amp;$F5,マスタ!$G$2:$R$15,10,FALSE)))</f>
        <v/>
      </c>
      <c r="P5" s="3" t="str">
        <f>IF(ISNA(VLOOKUP($E5&amp;$F5,マスタ!$G$2:$R$15,11,FALSE)),"",IF(VLOOKUP($E5&amp;$F5,マスタ!$G$2:$R$15,11,FALSE)="","",VLOOKUP($E5&amp;$F5,マスタ!$G$2:$R$15,11,FALSE)))</f>
        <v/>
      </c>
      <c r="Q5" s="3" t="str">
        <f>IF(ISNA(VLOOKUP($E5&amp;$F5,マスタ!$G$2:$R$15,12,FALSE)),"",IF(VLOOKUP($E5&amp;$F5,マスタ!$G$2:$R$15,12,FALSE)="","",VLOOKUP($E5&amp;$F5,マスタ!$G$2:$R$15,12,FALSE)))</f>
        <v/>
      </c>
    </row>
    <row r="6" spans="1:17" x14ac:dyDescent="0.4">
      <c r="A6" s="2" t="str">
        <f t="shared" si="0"/>
        <v>2-3</v>
      </c>
      <c r="B6" s="4" t="s">
        <v>80</v>
      </c>
      <c r="C6" s="3"/>
      <c r="D6" s="3"/>
      <c r="E6" s="4" t="s">
        <v>19</v>
      </c>
      <c r="F6" s="3"/>
      <c r="G6" s="3" t="s">
        <v>72</v>
      </c>
      <c r="H6" s="3" t="s">
        <v>80</v>
      </c>
      <c r="I6" s="3"/>
      <c r="J6" s="3" t="str">
        <f>IF(ISNA(VLOOKUP($E6&amp;$F6,マスタ!$G$2:$R$15,5,FALSE)),"",IF(VLOOKUP($E6&amp;$F6,マスタ!$G$2:$R$15,5,FALSE)="","",VLOOKUP($E6&amp;$F6,マスタ!$G$2:$R$15,5,FALSE)))</f>
        <v/>
      </c>
      <c r="K6" s="3" t="str">
        <f>IF(ISNA(VLOOKUP($E6&amp;$F6,マスタ!$G$2:$R$15,6,FALSE)),"",IF(VLOOKUP($E6&amp;$F6,マスタ!$G$2:$R$15,6,FALSE)="","",VLOOKUP($E6&amp;$F6,マスタ!$G$2:$R$15,6,FALSE)))</f>
        <v/>
      </c>
      <c r="L6" s="3" t="str">
        <f>IF(ISNA(VLOOKUP($E6&amp;$F6,マスタ!$G$2:$R$15,7,FALSE)),"",IF(VLOOKUP($E6&amp;$F6,マスタ!$G$2:$R$15,7,FALSE)="","",VLOOKUP($E6&amp;$F6,マスタ!$G$2:$R$15,7,FALSE)))</f>
        <v/>
      </c>
      <c r="M6" s="3" t="str">
        <f>IF(ISNA(VLOOKUP($E6&amp;$F6,マスタ!$G$2:$R$15,8,FALSE)),"",IF(VLOOKUP($E6&amp;$F6,マスタ!$G$2:$R$15,8,FALSE)="","",VLOOKUP($E6&amp;$F6,マスタ!$G$2:$R$15,8,FALSE)))</f>
        <v/>
      </c>
      <c r="N6" s="3" t="str">
        <f>IF(ISNA(VLOOKUP($E6&amp;$F6,マスタ!$G$2:$R$15,9,FALSE)),"",IF(VLOOKUP($E6&amp;$F6,マスタ!$G$2:$R$15,9,FALSE)="","",VLOOKUP($E6&amp;$F6,マスタ!$G$2:$R$15,9,FALSE)))</f>
        <v/>
      </c>
      <c r="O6" s="3" t="str">
        <f>IF(ISNA(VLOOKUP($E6&amp;$F6,マスタ!$G$2:$R$15,10,FALSE)),"",IF(VLOOKUP($E6&amp;$F6,マスタ!$G$2:$R$15,10,FALSE)="","",VLOOKUP($E6&amp;$F6,マスタ!$G$2:$R$15,10,FALSE)))</f>
        <v/>
      </c>
      <c r="P6" s="3" t="str">
        <f>IF(ISNA(VLOOKUP($E6&amp;$F6,マスタ!$G$2:$R$15,11,FALSE)),"",IF(VLOOKUP($E6&amp;$F6,マスタ!$G$2:$R$15,11,FALSE)="","",VLOOKUP($E6&amp;$F6,マスタ!$G$2:$R$15,11,FALSE)))</f>
        <v/>
      </c>
      <c r="Q6" s="3" t="str">
        <f>IF(ISNA(VLOOKUP($E6&amp;$F6,マスタ!$G$2:$R$15,12,FALSE)),"",IF(VLOOKUP($E6&amp;$F6,マスタ!$G$2:$R$15,12,FALSE)="","",VLOOKUP($E6&amp;$F6,マスタ!$G$2:$R$15,12,FALSE)))</f>
        <v/>
      </c>
    </row>
    <row r="7" spans="1:17" x14ac:dyDescent="0.4">
      <c r="A7" s="2" t="str">
        <f t="shared" si="0"/>
        <v>2-4</v>
      </c>
      <c r="B7" s="4" t="s">
        <v>83</v>
      </c>
      <c r="C7" s="3"/>
      <c r="D7" s="3"/>
      <c r="E7" s="4" t="s">
        <v>19</v>
      </c>
      <c r="F7" s="3"/>
      <c r="G7" s="3" t="s">
        <v>72</v>
      </c>
      <c r="H7" s="3" t="s">
        <v>81</v>
      </c>
      <c r="I7" s="3" t="s">
        <v>82</v>
      </c>
      <c r="J7" s="3" t="str">
        <f>IF(ISNA(VLOOKUP($E7&amp;$F7,マスタ!$G$2:$R$15,5,FALSE)),"",IF(VLOOKUP($E7&amp;$F7,マスタ!$G$2:$R$15,5,FALSE)="","",VLOOKUP($E7&amp;$F7,マスタ!$G$2:$R$15,5,FALSE)))</f>
        <v/>
      </c>
      <c r="K7" s="3" t="str">
        <f>IF(ISNA(VLOOKUP($E7&amp;$F7,マスタ!$G$2:$R$15,6,FALSE)),"",IF(VLOOKUP($E7&amp;$F7,マスタ!$G$2:$R$15,6,FALSE)="","",VLOOKUP($E7&amp;$F7,マスタ!$G$2:$R$15,6,FALSE)))</f>
        <v/>
      </c>
      <c r="L7" s="3" t="str">
        <f>IF(ISNA(VLOOKUP($E7&amp;$F7,マスタ!$G$2:$R$15,7,FALSE)),"",IF(VLOOKUP($E7&amp;$F7,マスタ!$G$2:$R$15,7,FALSE)="","",VLOOKUP($E7&amp;$F7,マスタ!$G$2:$R$15,7,FALSE)))</f>
        <v/>
      </c>
      <c r="M7" s="3" t="str">
        <f>IF(ISNA(VLOOKUP($E7&amp;$F7,マスタ!$G$2:$R$15,8,FALSE)),"",IF(VLOOKUP($E7&amp;$F7,マスタ!$G$2:$R$15,8,FALSE)="","",VLOOKUP($E7&amp;$F7,マスタ!$G$2:$R$15,8,FALSE)))</f>
        <v/>
      </c>
      <c r="N7" s="3" t="str">
        <f>IF(ISNA(VLOOKUP($E7&amp;$F7,マスタ!$G$2:$R$15,9,FALSE)),"",IF(VLOOKUP($E7&amp;$F7,マスタ!$G$2:$R$15,9,FALSE)="","",VLOOKUP($E7&amp;$F7,マスタ!$G$2:$R$15,9,FALSE)))</f>
        <v/>
      </c>
      <c r="O7" s="3" t="str">
        <f>IF(ISNA(VLOOKUP($E7&amp;$F7,マスタ!$G$2:$R$15,10,FALSE)),"",IF(VLOOKUP($E7&amp;$F7,マスタ!$G$2:$R$15,10,FALSE)="","",VLOOKUP($E7&amp;$F7,マスタ!$G$2:$R$15,10,FALSE)))</f>
        <v/>
      </c>
      <c r="P7" s="3" t="str">
        <f>IF(ISNA(VLOOKUP($E7&amp;$F7,マスタ!$G$2:$R$15,11,FALSE)),"",IF(VLOOKUP($E7&amp;$F7,マスタ!$G$2:$R$15,11,FALSE)="","",VLOOKUP($E7&amp;$F7,マスタ!$G$2:$R$15,11,FALSE)))</f>
        <v/>
      </c>
      <c r="Q7" s="3" t="str">
        <f>IF(ISNA(VLOOKUP($E7&amp;$F7,マスタ!$G$2:$R$15,12,FALSE)),"",IF(VLOOKUP($E7&amp;$F7,マスタ!$G$2:$R$15,12,FALSE)="","",VLOOKUP($E7&amp;$F7,マスタ!$G$2:$R$15,12,FALSE)))</f>
        <v/>
      </c>
    </row>
    <row r="8" spans="1:17" ht="21" customHeight="1" x14ac:dyDescent="0.4">
      <c r="A8" s="2" t="str">
        <f t="shared" si="0"/>
        <v>2-5</v>
      </c>
      <c r="B8" s="4" t="s">
        <v>86</v>
      </c>
      <c r="C8" s="3"/>
      <c r="D8" s="3"/>
      <c r="E8" s="4" t="s">
        <v>15</v>
      </c>
      <c r="F8" s="3" t="s">
        <v>76</v>
      </c>
      <c r="G8" s="3" t="str">
        <f>IF(ISNA(VLOOKUP($E8&amp;$F8,マスタ!$G$2:$R$15,2,FALSE)),"",IF(VLOOKUP($E8&amp;$F8,マスタ!$G$2:$R$15,2,FALSE)="","",VLOOKUP($E8&amp;$F8,マスタ!$G$2:$R$15,2,FALSE)))</f>
        <v/>
      </c>
      <c r="H8" s="3" t="s">
        <v>84</v>
      </c>
      <c r="I8" s="3" t="s">
        <v>71</v>
      </c>
      <c r="J8" s="3" t="s">
        <v>85</v>
      </c>
      <c r="K8" s="3"/>
      <c r="L8" s="3" t="str">
        <f>IF(ISNA(VLOOKUP($E8&amp;$F8,マスタ!$G$2:$R$15,7,FALSE)),"",IF(VLOOKUP($E8&amp;$F8,マスタ!$G$2:$R$15,7,FALSE)="","",VLOOKUP($E8&amp;$F8,マスタ!$G$2:$R$15,7,FALSE)))</f>
        <v/>
      </c>
      <c r="M8" s="3" t="str">
        <f>IF(ISNA(VLOOKUP($E8&amp;$F8,マスタ!$G$2:$R$15,8,FALSE)),"",IF(VLOOKUP($E8&amp;$F8,マスタ!$G$2:$R$15,8,FALSE)="","",VLOOKUP($E8&amp;$F8,マスタ!$G$2:$R$15,8,FALSE)))</f>
        <v/>
      </c>
      <c r="N8" s="3" t="str">
        <f>IF(ISNA(VLOOKUP($E8&amp;$F8,マスタ!$G$2:$R$15,9,FALSE)),"",IF(VLOOKUP($E8&amp;$F8,マスタ!$G$2:$R$15,9,FALSE)="","",VLOOKUP($E8&amp;$F8,マスタ!$G$2:$R$15,9,FALSE)))</f>
        <v/>
      </c>
      <c r="O8" s="3" t="str">
        <f>IF(ISNA(VLOOKUP($E8&amp;$F8,マスタ!$G$2:$R$15,10,FALSE)),"",IF(VLOOKUP($E8&amp;$F8,マスタ!$G$2:$R$15,10,FALSE)="","",VLOOKUP($E8&amp;$F8,マスタ!$G$2:$R$15,10,FALSE)))</f>
        <v/>
      </c>
      <c r="P8" s="3" t="str">
        <f>IF(ISNA(VLOOKUP($E8&amp;$F8,マスタ!$G$2:$R$15,11,FALSE)),"",IF(VLOOKUP($E8&amp;$F8,マスタ!$G$2:$R$15,11,FALSE)="","",VLOOKUP($E8&amp;$F8,マスタ!$G$2:$R$15,11,FALSE)))</f>
        <v/>
      </c>
      <c r="Q8" s="3" t="str">
        <f>IF(ISNA(VLOOKUP($E8&amp;$F8,マスタ!$G$2:$R$15,12,FALSE)),"",IF(VLOOKUP($E8&amp;$F8,マスタ!$G$2:$R$15,12,FALSE)="","",VLOOKUP($E8&amp;$F8,マスタ!$G$2:$R$15,12,FALSE)))</f>
        <v/>
      </c>
    </row>
    <row r="9" spans="1:17" x14ac:dyDescent="0.4">
      <c r="A9" s="2" t="str">
        <f t="shared" si="0"/>
        <v/>
      </c>
      <c r="B9" s="4"/>
      <c r="C9" s="3"/>
      <c r="D9" s="3"/>
      <c r="E9" s="4"/>
      <c r="F9" s="3"/>
      <c r="G9" s="3" t="str">
        <f>IF(ISNA(VLOOKUP($E9&amp;$F9,マスタ!$G$2:$R$15,2,FALSE)),"",IF(VLOOKUP($E9&amp;$F9,マスタ!$G$2:$R$15,2,FALSE)="","",VLOOKUP($E9&amp;$F9,マスタ!$G$2:$R$15,2,FALSE)))</f>
        <v/>
      </c>
      <c r="H9" s="3" t="str">
        <f>IF(ISNA(VLOOKUP($E9&amp;$F9,マスタ!$G$2:$R$15,3,FALSE)),"",IF(VLOOKUP($E9&amp;$F9,マスタ!$G$2:$R$15,3,FALSE)="","",VLOOKUP($E9&amp;$F9,マスタ!$G$2:$R$15,3,FALSE)))</f>
        <v/>
      </c>
      <c r="I9" s="3" t="str">
        <f>IF(ISNA(VLOOKUP($E9&amp;$F9,マスタ!$G$2:$R$15,4,FALSE)),"",IF(VLOOKUP($E9&amp;$F9,マスタ!$G$2:$R$15,4,FALSE)="","",VLOOKUP($E9&amp;$F9,マスタ!$G$2:$R$15,4,FALSE)))</f>
        <v/>
      </c>
      <c r="J9" s="3" t="str">
        <f>IF(ISNA(VLOOKUP($E9&amp;$F9,マスタ!$G$2:$R$15,5,FALSE)),"",IF(VLOOKUP($E9&amp;$F9,マスタ!$G$2:$R$15,5,FALSE)="","",VLOOKUP($E9&amp;$F9,マスタ!$G$2:$R$15,5,FALSE)))</f>
        <v/>
      </c>
      <c r="K9" s="3" t="str">
        <f>IF(ISNA(VLOOKUP($E9&amp;$F9,マスタ!$G$2:$R$15,6,FALSE)),"",IF(VLOOKUP($E9&amp;$F9,マスタ!$G$2:$R$15,6,FALSE)="","",VLOOKUP($E9&amp;$F9,マスタ!$G$2:$R$15,6,FALSE)))</f>
        <v/>
      </c>
      <c r="L9" s="3" t="str">
        <f>IF(ISNA(VLOOKUP($E9&amp;$F9,マスタ!$G$2:$R$15,7,FALSE)),"",IF(VLOOKUP($E9&amp;$F9,マスタ!$G$2:$R$15,7,FALSE)="","",VLOOKUP($E9&amp;$F9,マスタ!$G$2:$R$15,7,FALSE)))</f>
        <v/>
      </c>
      <c r="M9" s="3" t="str">
        <f>IF(ISNA(VLOOKUP($E9&amp;$F9,マスタ!$G$2:$R$15,8,FALSE)),"",IF(VLOOKUP($E9&amp;$F9,マスタ!$G$2:$R$15,8,FALSE)="","",VLOOKUP($E9&amp;$F9,マスタ!$G$2:$R$15,8,FALSE)))</f>
        <v/>
      </c>
      <c r="N9" s="3" t="str">
        <f>IF(ISNA(VLOOKUP($E9&amp;$F9,マスタ!$G$2:$R$15,9,FALSE)),"",IF(VLOOKUP($E9&amp;$F9,マスタ!$G$2:$R$15,9,FALSE)="","",VLOOKUP($E9&amp;$F9,マスタ!$G$2:$R$15,9,FALSE)))</f>
        <v/>
      </c>
      <c r="O9" s="3" t="str">
        <f>IF(ISNA(VLOOKUP($E9&amp;$F9,マスタ!$G$2:$R$15,10,FALSE)),"",IF(VLOOKUP($E9&amp;$F9,マスタ!$G$2:$R$15,10,FALSE)="","",VLOOKUP($E9&amp;$F9,マスタ!$G$2:$R$15,10,FALSE)))</f>
        <v/>
      </c>
      <c r="P9" s="3" t="str">
        <f>IF(ISNA(VLOOKUP($E9&amp;$F9,マスタ!$G$2:$R$15,11,FALSE)),"",IF(VLOOKUP($E9&amp;$F9,マスタ!$G$2:$R$15,11,FALSE)="","",VLOOKUP($E9&amp;$F9,マスタ!$G$2:$R$15,11,FALSE)))</f>
        <v/>
      </c>
      <c r="Q9" s="3" t="str">
        <f>IF(ISNA(VLOOKUP($E9&amp;$F9,マスタ!$G$2:$R$15,12,FALSE)),"",IF(VLOOKUP($E9&amp;$F9,マスタ!$G$2:$R$15,12,FALSE)="","",VLOOKUP($E9&amp;$F9,マスタ!$G$2:$R$15,12,FALSE)))</f>
        <v/>
      </c>
    </row>
    <row r="10" spans="1:17" x14ac:dyDescent="0.4">
      <c r="A10" s="2" t="str">
        <f t="shared" si="0"/>
        <v/>
      </c>
      <c r="B10" s="4"/>
      <c r="C10" s="3"/>
      <c r="D10" s="3"/>
      <c r="E10" s="4"/>
      <c r="F10" s="3"/>
      <c r="G10" s="3" t="str">
        <f>IF(ISNA(VLOOKUP($E10&amp;$F10,マスタ!$G$2:$R$15,2,FALSE)),"",IF(VLOOKUP($E10&amp;$F10,マスタ!$G$2:$R$15,2,FALSE)="","",VLOOKUP($E10&amp;$F10,マスタ!$G$2:$R$15,2,FALSE)))</f>
        <v/>
      </c>
      <c r="H10" s="3" t="str">
        <f>IF(ISNA(VLOOKUP($E10&amp;$F10,マスタ!$G$2:$R$15,3,FALSE)),"",IF(VLOOKUP($E10&amp;$F10,マスタ!$G$2:$R$15,3,FALSE)="","",VLOOKUP($E10&amp;$F10,マスタ!$G$2:$R$15,3,FALSE)))</f>
        <v/>
      </c>
      <c r="I10" s="3" t="str">
        <f>IF(ISNA(VLOOKUP($E10&amp;$F10,マスタ!$G$2:$R$15,4,FALSE)),"",IF(VLOOKUP($E10&amp;$F10,マスタ!$G$2:$R$15,4,FALSE)="","",VLOOKUP($E10&amp;$F10,マスタ!$G$2:$R$15,4,FALSE)))</f>
        <v/>
      </c>
      <c r="J10" s="3" t="str">
        <f>IF(ISNA(VLOOKUP($E10&amp;$F10,マスタ!$G$2:$R$15,5,FALSE)),"",IF(VLOOKUP($E10&amp;$F10,マスタ!$G$2:$R$15,5,FALSE)="","",VLOOKUP($E10&amp;$F10,マスタ!$G$2:$R$15,5,FALSE)))</f>
        <v/>
      </c>
      <c r="K10" s="3" t="str">
        <f>IF(ISNA(VLOOKUP($E10&amp;$F10,マスタ!$G$2:$R$15,6,FALSE)),"",IF(VLOOKUP($E10&amp;$F10,マスタ!$G$2:$R$15,6,FALSE)="","",VLOOKUP($E10&amp;$F10,マスタ!$G$2:$R$15,6,FALSE)))</f>
        <v/>
      </c>
      <c r="L10" s="3" t="str">
        <f>IF(ISNA(VLOOKUP($E10&amp;$F10,マスタ!$G$2:$R$15,7,FALSE)),"",IF(VLOOKUP($E10&amp;$F10,マスタ!$G$2:$R$15,7,FALSE)="","",VLOOKUP($E10&amp;$F10,マスタ!$G$2:$R$15,7,FALSE)))</f>
        <v/>
      </c>
      <c r="M10" s="3" t="str">
        <f>IF(ISNA(VLOOKUP($E10&amp;$F10,マスタ!$G$2:$R$15,8,FALSE)),"",IF(VLOOKUP($E10&amp;$F10,マスタ!$G$2:$R$15,8,FALSE)="","",VLOOKUP($E10&amp;$F10,マスタ!$G$2:$R$15,8,FALSE)))</f>
        <v/>
      </c>
      <c r="N10" s="3" t="str">
        <f>IF(ISNA(VLOOKUP($E10&amp;$F10,マスタ!$G$2:$R$15,9,FALSE)),"",IF(VLOOKUP($E10&amp;$F10,マスタ!$G$2:$R$15,9,FALSE)="","",VLOOKUP($E10&amp;$F10,マスタ!$G$2:$R$15,9,FALSE)))</f>
        <v/>
      </c>
      <c r="O10" s="3" t="str">
        <f>IF(ISNA(VLOOKUP($E10&amp;$F10,マスタ!$G$2:$R$15,10,FALSE)),"",IF(VLOOKUP($E10&amp;$F10,マスタ!$G$2:$R$15,10,FALSE)="","",VLOOKUP($E10&amp;$F10,マスタ!$G$2:$R$15,10,FALSE)))</f>
        <v/>
      </c>
      <c r="P10" s="3" t="str">
        <f>IF(ISNA(VLOOKUP($E10&amp;$F10,マスタ!$G$2:$R$15,11,FALSE)),"",IF(VLOOKUP($E10&amp;$F10,マスタ!$G$2:$R$15,11,FALSE)="","",VLOOKUP($E10&amp;$F10,マスタ!$G$2:$R$15,11,FALSE)))</f>
        <v/>
      </c>
      <c r="Q10" s="3" t="str">
        <f>IF(ISNA(VLOOKUP($E10&amp;$F10,マスタ!$G$2:$R$15,12,FALSE)),"",IF(VLOOKUP($E10&amp;$F10,マスタ!$G$2:$R$15,12,FALSE)="","",VLOOKUP($E10&amp;$F10,マスタ!$G$2:$R$15,12,FALSE)))</f>
        <v/>
      </c>
    </row>
    <row r="11" spans="1:17" x14ac:dyDescent="0.4">
      <c r="A11" s="2" t="str">
        <f t="shared" si="0"/>
        <v/>
      </c>
      <c r="B11" s="4"/>
      <c r="C11" s="3"/>
      <c r="D11" s="3"/>
      <c r="E11" s="4"/>
      <c r="F11" s="3"/>
      <c r="G11" s="3" t="str">
        <f>IF(ISNA(VLOOKUP($E11&amp;$F11,マスタ!$G$2:$R$15,2,FALSE)),"",IF(VLOOKUP($E11&amp;$F11,マスタ!$G$2:$R$15,2,FALSE)="","",VLOOKUP($E11&amp;$F11,マスタ!$G$2:$R$15,2,FALSE)))</f>
        <v/>
      </c>
      <c r="H11" s="3" t="str">
        <f>IF(ISNA(VLOOKUP($E11&amp;$F11,マスタ!$G$2:$R$15,3,FALSE)),"",IF(VLOOKUP($E11&amp;$F11,マスタ!$G$2:$R$15,3,FALSE)="","",VLOOKUP($E11&amp;$F11,マスタ!$G$2:$R$15,3,FALSE)))</f>
        <v/>
      </c>
      <c r="I11" s="3" t="str">
        <f>IF(ISNA(VLOOKUP($E11&amp;$F11,マスタ!$G$2:$R$15,4,FALSE)),"",IF(VLOOKUP($E11&amp;$F11,マスタ!$G$2:$R$15,4,FALSE)="","",VLOOKUP($E11&amp;$F11,マスタ!$G$2:$R$15,4,FALSE)))</f>
        <v/>
      </c>
      <c r="J11" s="3" t="str">
        <f>IF(ISNA(VLOOKUP($E11&amp;$F11,マスタ!$G$2:$R$15,5,FALSE)),"",IF(VLOOKUP($E11&amp;$F11,マスタ!$G$2:$R$15,5,FALSE)="","",VLOOKUP($E11&amp;$F11,マスタ!$G$2:$R$15,5,FALSE)))</f>
        <v/>
      </c>
      <c r="K11" s="3" t="str">
        <f>IF(ISNA(VLOOKUP($E11&amp;$F11,マスタ!$G$2:$R$15,6,FALSE)),"",IF(VLOOKUP($E11&amp;$F11,マスタ!$G$2:$R$15,6,FALSE)="","",VLOOKUP($E11&amp;$F11,マスタ!$G$2:$R$15,6,FALSE)))</f>
        <v/>
      </c>
      <c r="L11" s="3" t="str">
        <f>IF(ISNA(VLOOKUP($E11&amp;$F11,マスタ!$G$2:$R$15,7,FALSE)),"",IF(VLOOKUP($E11&amp;$F11,マスタ!$G$2:$R$15,7,FALSE)="","",VLOOKUP($E11&amp;$F11,マスタ!$G$2:$R$15,7,FALSE)))</f>
        <v/>
      </c>
      <c r="M11" s="3" t="str">
        <f>IF(ISNA(VLOOKUP($E11&amp;$F11,マスタ!$G$2:$R$15,8,FALSE)),"",IF(VLOOKUP($E11&amp;$F11,マスタ!$G$2:$R$15,8,FALSE)="","",VLOOKUP($E11&amp;$F11,マスタ!$G$2:$R$15,8,FALSE)))</f>
        <v/>
      </c>
      <c r="N11" s="3" t="str">
        <f>IF(ISNA(VLOOKUP($E11&amp;$F11,マスタ!$G$2:$R$15,9,FALSE)),"",IF(VLOOKUP($E11&amp;$F11,マスタ!$G$2:$R$15,9,FALSE)="","",VLOOKUP($E11&amp;$F11,マスタ!$G$2:$R$15,9,FALSE)))</f>
        <v/>
      </c>
      <c r="O11" s="3" t="str">
        <f>IF(ISNA(VLOOKUP($E11&amp;$F11,マスタ!$G$2:$R$15,10,FALSE)),"",IF(VLOOKUP($E11&amp;$F11,マスタ!$G$2:$R$15,10,FALSE)="","",VLOOKUP($E11&amp;$F11,マスタ!$G$2:$R$15,10,FALSE)))</f>
        <v/>
      </c>
      <c r="P11" s="3" t="str">
        <f>IF(ISNA(VLOOKUP($E11&amp;$F11,マスタ!$G$2:$R$15,11,FALSE)),"",IF(VLOOKUP($E11&amp;$F11,マスタ!$G$2:$R$15,11,FALSE)="","",VLOOKUP($E11&amp;$F11,マスタ!$G$2:$R$15,11,FALSE)))</f>
        <v/>
      </c>
      <c r="Q11" s="3" t="str">
        <f>IF(ISNA(VLOOKUP($E11&amp;$F11,マスタ!$G$2:$R$15,12,FALSE)),"",IF(VLOOKUP($E11&amp;$F11,マスタ!$G$2:$R$15,12,FALSE)="","",VLOOKUP($E11&amp;$F11,マスタ!$G$2:$R$15,12,FALSE)))</f>
        <v/>
      </c>
    </row>
    <row r="12" spans="1:17" x14ac:dyDescent="0.4">
      <c r="A12" s="2" t="str">
        <f t="shared" si="0"/>
        <v/>
      </c>
      <c r="B12" s="4"/>
      <c r="C12" s="3"/>
      <c r="D12" s="3"/>
      <c r="E12" s="4"/>
      <c r="F12" s="3"/>
      <c r="G12" s="3" t="str">
        <f>IF(ISNA(VLOOKUP($E12&amp;$F12,マスタ!$G$2:$R$15,2,FALSE)),"",IF(VLOOKUP($E12&amp;$F12,マスタ!$G$2:$R$15,2,FALSE)="","",VLOOKUP($E12&amp;$F12,マスタ!$G$2:$R$15,2,FALSE)))</f>
        <v/>
      </c>
      <c r="H12" s="3" t="str">
        <f>IF(ISNA(VLOOKUP($E12&amp;$F12,マスタ!$G$2:$R$15,3,FALSE)),"",IF(VLOOKUP($E12&amp;$F12,マスタ!$G$2:$R$15,3,FALSE)="","",VLOOKUP($E12&amp;$F12,マスタ!$G$2:$R$15,3,FALSE)))</f>
        <v/>
      </c>
      <c r="I12" s="3" t="str">
        <f>IF(ISNA(VLOOKUP($E12&amp;$F12,マスタ!$G$2:$R$15,4,FALSE)),"",IF(VLOOKUP($E12&amp;$F12,マスタ!$G$2:$R$15,4,FALSE)="","",VLOOKUP($E12&amp;$F12,マスタ!$G$2:$R$15,4,FALSE)))</f>
        <v/>
      </c>
      <c r="J12" s="3" t="str">
        <f>IF(ISNA(VLOOKUP($E12&amp;$F12,マスタ!$G$2:$R$15,5,FALSE)),"",IF(VLOOKUP($E12&amp;$F12,マスタ!$G$2:$R$15,5,FALSE)="","",VLOOKUP($E12&amp;$F12,マスタ!$G$2:$R$15,5,FALSE)))</f>
        <v/>
      </c>
      <c r="K12" s="3" t="str">
        <f>IF(ISNA(VLOOKUP($E12&amp;$F12,マスタ!$G$2:$R$15,6,FALSE)),"",IF(VLOOKUP($E12&amp;$F12,マスタ!$G$2:$R$15,6,FALSE)="","",VLOOKUP($E12&amp;$F12,マスタ!$G$2:$R$15,6,FALSE)))</f>
        <v/>
      </c>
      <c r="L12" s="3" t="str">
        <f>IF(ISNA(VLOOKUP($E12&amp;$F12,マスタ!$G$2:$R$15,7,FALSE)),"",IF(VLOOKUP($E12&amp;$F12,マスタ!$G$2:$R$15,7,FALSE)="","",VLOOKUP($E12&amp;$F12,マスタ!$G$2:$R$15,7,FALSE)))</f>
        <v/>
      </c>
      <c r="M12" s="3" t="str">
        <f>IF(ISNA(VLOOKUP($E12&amp;$F12,マスタ!$G$2:$R$15,8,FALSE)),"",IF(VLOOKUP($E12&amp;$F12,マスタ!$G$2:$R$15,8,FALSE)="","",VLOOKUP($E12&amp;$F12,マスタ!$G$2:$R$15,8,FALSE)))</f>
        <v/>
      </c>
      <c r="N12" s="3" t="str">
        <f>IF(ISNA(VLOOKUP($E12&amp;$F12,マスタ!$G$2:$R$15,9,FALSE)),"",IF(VLOOKUP($E12&amp;$F12,マスタ!$G$2:$R$15,9,FALSE)="","",VLOOKUP($E12&amp;$F12,マスタ!$G$2:$R$15,9,FALSE)))</f>
        <v/>
      </c>
      <c r="O12" s="3" t="str">
        <f>IF(ISNA(VLOOKUP($E12&amp;$F12,マスタ!$G$2:$R$15,10,FALSE)),"",IF(VLOOKUP($E12&amp;$F12,マスタ!$G$2:$R$15,10,FALSE)="","",VLOOKUP($E12&amp;$F12,マスタ!$G$2:$R$15,10,FALSE)))</f>
        <v/>
      </c>
      <c r="P12" s="3" t="str">
        <f>IF(ISNA(VLOOKUP($E12&amp;$F12,マスタ!$G$2:$R$15,11,FALSE)),"",IF(VLOOKUP($E12&amp;$F12,マスタ!$G$2:$R$15,11,FALSE)="","",VLOOKUP($E12&amp;$F12,マスタ!$G$2:$R$15,11,FALSE)))</f>
        <v/>
      </c>
      <c r="Q12" s="3" t="str">
        <f>IF(ISNA(VLOOKUP($E12&amp;$F12,マスタ!$G$2:$R$15,12,FALSE)),"",IF(VLOOKUP($E12&amp;$F12,マスタ!$G$2:$R$15,12,FALSE)="","",VLOOKUP($E12&amp;$F12,マスタ!$G$2:$R$15,12,FALSE)))</f>
        <v/>
      </c>
    </row>
    <row r="13" spans="1:17" x14ac:dyDescent="0.4">
      <c r="A13" s="2" t="str">
        <f t="shared" si="0"/>
        <v/>
      </c>
      <c r="B13" s="4"/>
      <c r="C13" s="3"/>
      <c r="D13" s="3"/>
      <c r="E13" s="4"/>
      <c r="F13" s="3"/>
      <c r="G13" s="3" t="str">
        <f>IF(ISNA(VLOOKUP($E13&amp;$F13,マスタ!$G$2:$R$15,2,FALSE)),"",IF(VLOOKUP($E13&amp;$F13,マスタ!$G$2:$R$15,2,FALSE)="","",VLOOKUP($E13&amp;$F13,マスタ!$G$2:$R$15,2,FALSE)))</f>
        <v/>
      </c>
      <c r="H13" s="3" t="str">
        <f>IF(ISNA(VLOOKUP($E13&amp;$F13,マスタ!$G$2:$R$15,3,FALSE)),"",IF(VLOOKUP($E13&amp;$F13,マスタ!$G$2:$R$15,3,FALSE)="","",VLOOKUP($E13&amp;$F13,マスタ!$G$2:$R$15,3,FALSE)))</f>
        <v/>
      </c>
      <c r="I13" s="3" t="str">
        <f>IF(ISNA(VLOOKUP($E13&amp;$F13,マスタ!$G$2:$R$15,4,FALSE)),"",IF(VLOOKUP($E13&amp;$F13,マスタ!$G$2:$R$15,4,FALSE)="","",VLOOKUP($E13&amp;$F13,マスタ!$G$2:$R$15,4,FALSE)))</f>
        <v/>
      </c>
      <c r="J13" s="3" t="str">
        <f>IF(ISNA(VLOOKUP($E13&amp;$F13,マスタ!$G$2:$R$15,5,FALSE)),"",IF(VLOOKUP($E13&amp;$F13,マスタ!$G$2:$R$15,5,FALSE)="","",VLOOKUP($E13&amp;$F13,マスタ!$G$2:$R$15,5,FALSE)))</f>
        <v/>
      </c>
      <c r="K13" s="3" t="str">
        <f>IF(ISNA(VLOOKUP($E13&amp;$F13,マスタ!$G$2:$R$15,6,FALSE)),"",IF(VLOOKUP($E13&amp;$F13,マスタ!$G$2:$R$15,6,FALSE)="","",VLOOKUP($E13&amp;$F13,マスタ!$G$2:$R$15,6,FALSE)))</f>
        <v/>
      </c>
      <c r="L13" s="3" t="str">
        <f>IF(ISNA(VLOOKUP($E13&amp;$F13,マスタ!$G$2:$R$15,7,FALSE)),"",IF(VLOOKUP($E13&amp;$F13,マスタ!$G$2:$R$15,7,FALSE)="","",VLOOKUP($E13&amp;$F13,マスタ!$G$2:$R$15,7,FALSE)))</f>
        <v/>
      </c>
      <c r="M13" s="3" t="str">
        <f>IF(ISNA(VLOOKUP($E13&amp;$F13,マスタ!$G$2:$R$15,8,FALSE)),"",IF(VLOOKUP($E13&amp;$F13,マスタ!$G$2:$R$15,8,FALSE)="","",VLOOKUP($E13&amp;$F13,マスタ!$G$2:$R$15,8,FALSE)))</f>
        <v/>
      </c>
      <c r="N13" s="3" t="str">
        <f>IF(ISNA(VLOOKUP($E13&amp;$F13,マスタ!$G$2:$R$15,9,FALSE)),"",IF(VLOOKUP($E13&amp;$F13,マスタ!$G$2:$R$15,9,FALSE)="","",VLOOKUP($E13&amp;$F13,マスタ!$G$2:$R$15,9,FALSE)))</f>
        <v/>
      </c>
      <c r="O13" s="3" t="str">
        <f>IF(ISNA(VLOOKUP($E13&amp;$F13,マスタ!$G$2:$R$15,10,FALSE)),"",IF(VLOOKUP($E13&amp;$F13,マスタ!$G$2:$R$15,10,FALSE)="","",VLOOKUP($E13&amp;$F13,マスタ!$G$2:$R$15,10,FALSE)))</f>
        <v/>
      </c>
      <c r="P13" s="3" t="str">
        <f>IF(ISNA(VLOOKUP($E13&amp;$F13,マスタ!$G$2:$R$15,11,FALSE)),"",IF(VLOOKUP($E13&amp;$F13,マスタ!$G$2:$R$15,11,FALSE)="","",VLOOKUP($E13&amp;$F13,マスタ!$G$2:$R$15,11,FALSE)))</f>
        <v/>
      </c>
      <c r="Q13" s="3" t="str">
        <f>IF(ISNA(VLOOKUP($E13&amp;$F13,マスタ!$G$2:$R$15,12,FALSE)),"",IF(VLOOKUP($E13&amp;$F13,マスタ!$G$2:$R$15,12,FALSE)="","",VLOOKUP($E13&amp;$F13,マスタ!$G$2:$R$15,12,FALSE)))</f>
        <v/>
      </c>
    </row>
    <row r="14" spans="1:17" x14ac:dyDescent="0.4">
      <c r="A14" s="2" t="str">
        <f t="shared" si="0"/>
        <v/>
      </c>
      <c r="B14" s="4"/>
      <c r="C14" s="3"/>
      <c r="D14" s="3"/>
      <c r="E14" s="4"/>
      <c r="F14" s="3"/>
      <c r="G14" s="3" t="str">
        <f>IF(ISNA(VLOOKUP($E14&amp;$F14,マスタ!$G$2:$R$15,2,FALSE)),"",IF(VLOOKUP($E14&amp;$F14,マスタ!$G$2:$R$15,2,FALSE)="","",VLOOKUP($E14&amp;$F14,マスタ!$G$2:$R$15,2,FALSE)))</f>
        <v/>
      </c>
      <c r="H14" s="3" t="str">
        <f>IF(ISNA(VLOOKUP($E14&amp;$F14,マスタ!$G$2:$R$15,3,FALSE)),"",IF(VLOOKUP($E14&amp;$F14,マスタ!$G$2:$R$15,3,FALSE)="","",VLOOKUP($E14&amp;$F14,マスタ!$G$2:$R$15,3,FALSE)))</f>
        <v/>
      </c>
      <c r="I14" s="3" t="str">
        <f>IF(ISNA(VLOOKUP($E14&amp;$F14,マスタ!$G$2:$R$15,4,FALSE)),"",IF(VLOOKUP($E14&amp;$F14,マスタ!$G$2:$R$15,4,FALSE)="","",VLOOKUP($E14&amp;$F14,マスタ!$G$2:$R$15,4,FALSE)))</f>
        <v/>
      </c>
      <c r="J14" s="3" t="str">
        <f>IF(ISNA(VLOOKUP($E14&amp;$F14,マスタ!$G$2:$R$15,5,FALSE)),"",IF(VLOOKUP($E14&amp;$F14,マスタ!$G$2:$R$15,5,FALSE)="","",VLOOKUP($E14&amp;$F14,マスタ!$G$2:$R$15,5,FALSE)))</f>
        <v/>
      </c>
      <c r="K14" s="3" t="str">
        <f>IF(ISNA(VLOOKUP($E14&amp;$F14,マスタ!$G$2:$R$15,6,FALSE)),"",IF(VLOOKUP($E14&amp;$F14,マスタ!$G$2:$R$15,6,FALSE)="","",VLOOKUP($E14&amp;$F14,マスタ!$G$2:$R$15,6,FALSE)))</f>
        <v/>
      </c>
      <c r="L14" s="3" t="str">
        <f>IF(ISNA(VLOOKUP($E14&amp;$F14,マスタ!$G$2:$R$15,7,FALSE)),"",IF(VLOOKUP($E14&amp;$F14,マスタ!$G$2:$R$15,7,FALSE)="","",VLOOKUP($E14&amp;$F14,マスタ!$G$2:$R$15,7,FALSE)))</f>
        <v/>
      </c>
      <c r="M14" s="3" t="str">
        <f>IF(ISNA(VLOOKUP($E14&amp;$F14,マスタ!$G$2:$R$15,8,FALSE)),"",IF(VLOOKUP($E14&amp;$F14,マスタ!$G$2:$R$15,8,FALSE)="","",VLOOKUP($E14&amp;$F14,マスタ!$G$2:$R$15,8,FALSE)))</f>
        <v/>
      </c>
      <c r="N14" s="3" t="str">
        <f>IF(ISNA(VLOOKUP($E14&amp;$F14,マスタ!$G$2:$R$15,9,FALSE)),"",IF(VLOOKUP($E14&amp;$F14,マスタ!$G$2:$R$15,9,FALSE)="","",VLOOKUP($E14&amp;$F14,マスタ!$G$2:$R$15,9,FALSE)))</f>
        <v/>
      </c>
      <c r="O14" s="3" t="str">
        <f>IF(ISNA(VLOOKUP($E14&amp;$F14,マスタ!$G$2:$R$15,10,FALSE)),"",IF(VLOOKUP($E14&amp;$F14,マスタ!$G$2:$R$15,10,FALSE)="","",VLOOKUP($E14&amp;$F14,マスタ!$G$2:$R$15,10,FALSE)))</f>
        <v/>
      </c>
      <c r="P14" s="3" t="str">
        <f>IF(ISNA(VLOOKUP($E14&amp;$F14,マスタ!$G$2:$R$15,11,FALSE)),"",IF(VLOOKUP($E14&amp;$F14,マスタ!$G$2:$R$15,11,FALSE)="","",VLOOKUP($E14&amp;$F14,マスタ!$G$2:$R$15,11,FALSE)))</f>
        <v/>
      </c>
      <c r="Q14" s="3" t="str">
        <f>IF(ISNA(VLOOKUP($E14&amp;$F14,マスタ!$G$2:$R$15,12,FALSE)),"",IF(VLOOKUP($E14&amp;$F14,マスタ!$G$2:$R$15,12,FALSE)="","",VLOOKUP($E14&amp;$F14,マスタ!$G$2:$R$15,12,FALSE)))</f>
        <v/>
      </c>
    </row>
    <row r="15" spans="1:17" x14ac:dyDescent="0.4">
      <c r="A15" s="2" t="str">
        <f t="shared" si="0"/>
        <v/>
      </c>
      <c r="B15" s="4"/>
      <c r="C15" s="3"/>
      <c r="D15" s="3"/>
      <c r="E15" s="4"/>
      <c r="F15" s="3"/>
      <c r="G15" s="3" t="str">
        <f>IF(ISNA(VLOOKUP($E15&amp;$F15,マスタ!$G$2:$R$15,2,FALSE)),"",IF(VLOOKUP($E15&amp;$F15,マスタ!$G$2:$R$15,2,FALSE)="","",VLOOKUP($E15&amp;$F15,マスタ!$G$2:$R$15,2,FALSE)))</f>
        <v/>
      </c>
      <c r="H15" s="3" t="str">
        <f>IF(ISNA(VLOOKUP($E15&amp;$F15,マスタ!$G$2:$R$15,3,FALSE)),"",IF(VLOOKUP($E15&amp;$F15,マスタ!$G$2:$R$15,3,FALSE)="","",VLOOKUP($E15&amp;$F15,マスタ!$G$2:$R$15,3,FALSE)))</f>
        <v/>
      </c>
      <c r="I15" s="3" t="str">
        <f>IF(ISNA(VLOOKUP($E15&amp;$F15,マスタ!$G$2:$R$15,4,FALSE)),"",IF(VLOOKUP($E15&amp;$F15,マスタ!$G$2:$R$15,4,FALSE)="","",VLOOKUP($E15&amp;$F15,マスタ!$G$2:$R$15,4,FALSE)))</f>
        <v/>
      </c>
      <c r="J15" s="3" t="str">
        <f>IF(ISNA(VLOOKUP($E15&amp;$F15,マスタ!$G$2:$R$15,5,FALSE)),"",IF(VLOOKUP($E15&amp;$F15,マスタ!$G$2:$R$15,5,FALSE)="","",VLOOKUP($E15&amp;$F15,マスタ!$G$2:$R$15,5,FALSE)))</f>
        <v/>
      </c>
      <c r="K15" s="3" t="str">
        <f>IF(ISNA(VLOOKUP($E15&amp;$F15,マスタ!$G$2:$R$15,6,FALSE)),"",IF(VLOOKUP($E15&amp;$F15,マスタ!$G$2:$R$15,6,FALSE)="","",VLOOKUP($E15&amp;$F15,マスタ!$G$2:$R$15,6,FALSE)))</f>
        <v/>
      </c>
      <c r="L15" s="3" t="str">
        <f>IF(ISNA(VLOOKUP($E15&amp;$F15,マスタ!$G$2:$R$15,7,FALSE)),"",IF(VLOOKUP($E15&amp;$F15,マスタ!$G$2:$R$15,7,FALSE)="","",VLOOKUP($E15&amp;$F15,マスタ!$G$2:$R$15,7,FALSE)))</f>
        <v/>
      </c>
      <c r="M15" s="3" t="str">
        <f>IF(ISNA(VLOOKUP($E15&amp;$F15,マスタ!$G$2:$R$15,8,FALSE)),"",IF(VLOOKUP($E15&amp;$F15,マスタ!$G$2:$R$15,8,FALSE)="","",VLOOKUP($E15&amp;$F15,マスタ!$G$2:$R$15,8,FALSE)))</f>
        <v/>
      </c>
      <c r="N15" s="3" t="str">
        <f>IF(ISNA(VLOOKUP($E15&amp;$F15,マスタ!$G$2:$R$15,9,FALSE)),"",IF(VLOOKUP($E15&amp;$F15,マスタ!$G$2:$R$15,9,FALSE)="","",VLOOKUP($E15&amp;$F15,マスタ!$G$2:$R$15,9,FALSE)))</f>
        <v/>
      </c>
      <c r="O15" s="3" t="str">
        <f>IF(ISNA(VLOOKUP($E15&amp;$F15,マスタ!$G$2:$R$15,10,FALSE)),"",IF(VLOOKUP($E15&amp;$F15,マスタ!$G$2:$R$15,10,FALSE)="","",VLOOKUP($E15&amp;$F15,マスタ!$G$2:$R$15,10,FALSE)))</f>
        <v/>
      </c>
      <c r="P15" s="3" t="str">
        <f>IF(ISNA(VLOOKUP($E15&amp;$F15,マスタ!$G$2:$R$15,11,FALSE)),"",IF(VLOOKUP($E15&amp;$F15,マスタ!$G$2:$R$15,11,FALSE)="","",VLOOKUP($E15&amp;$F15,マスタ!$G$2:$R$15,11,FALSE)))</f>
        <v/>
      </c>
      <c r="Q15" s="3" t="str">
        <f>IF(ISNA(VLOOKUP($E15&amp;$F15,マスタ!$G$2:$R$15,12,FALSE)),"",IF(VLOOKUP($E15&amp;$F15,マスタ!$G$2:$R$15,12,FALSE)="","",VLOOKUP($E15&amp;$F15,マスタ!$G$2:$R$15,12,FALSE)))</f>
        <v/>
      </c>
    </row>
    <row r="16" spans="1:17" x14ac:dyDescent="0.4">
      <c r="A16" s="2" t="str">
        <f t="shared" si="0"/>
        <v/>
      </c>
      <c r="B16" s="4"/>
      <c r="C16" s="3"/>
      <c r="D16" s="3"/>
      <c r="E16" s="4"/>
      <c r="F16" s="3"/>
      <c r="G16" s="3" t="str">
        <f>IF(ISNA(VLOOKUP($E16&amp;$F16,マスタ!$G$2:$R$15,2,FALSE)),"",IF(VLOOKUP($E16&amp;$F16,マスタ!$G$2:$R$15,2,FALSE)="","",VLOOKUP($E16&amp;$F16,マスタ!$G$2:$R$15,2,FALSE)))</f>
        <v/>
      </c>
      <c r="H16" s="3" t="str">
        <f>IF(ISNA(VLOOKUP($E16&amp;$F16,マスタ!$G$2:$R$15,3,FALSE)),"",IF(VLOOKUP($E16&amp;$F16,マスタ!$G$2:$R$15,3,FALSE)="","",VLOOKUP($E16&amp;$F16,マスタ!$G$2:$R$15,3,FALSE)))</f>
        <v/>
      </c>
      <c r="I16" s="3" t="str">
        <f>IF(ISNA(VLOOKUP($E16&amp;$F16,マスタ!$G$2:$R$15,4,FALSE)),"",IF(VLOOKUP($E16&amp;$F16,マスタ!$G$2:$R$15,4,FALSE)="","",VLOOKUP($E16&amp;$F16,マスタ!$G$2:$R$15,4,FALSE)))</f>
        <v/>
      </c>
      <c r="J16" s="3" t="str">
        <f>IF(ISNA(VLOOKUP($E16&amp;$F16,マスタ!$G$2:$R$15,5,FALSE)),"",IF(VLOOKUP($E16&amp;$F16,マスタ!$G$2:$R$15,5,FALSE)="","",VLOOKUP($E16&amp;$F16,マスタ!$G$2:$R$15,5,FALSE)))</f>
        <v/>
      </c>
      <c r="K16" s="3" t="str">
        <f>IF(ISNA(VLOOKUP($E16&amp;$F16,マスタ!$G$2:$R$15,6,FALSE)),"",IF(VLOOKUP($E16&amp;$F16,マスタ!$G$2:$R$15,6,FALSE)="","",VLOOKUP($E16&amp;$F16,マスタ!$G$2:$R$15,6,FALSE)))</f>
        <v/>
      </c>
      <c r="L16" s="3" t="str">
        <f>IF(ISNA(VLOOKUP($E16&amp;$F16,マスタ!$G$2:$R$15,7,FALSE)),"",IF(VLOOKUP($E16&amp;$F16,マスタ!$G$2:$R$15,7,FALSE)="","",VLOOKUP($E16&amp;$F16,マスタ!$G$2:$R$15,7,FALSE)))</f>
        <v/>
      </c>
      <c r="M16" s="3" t="str">
        <f>IF(ISNA(VLOOKUP($E16&amp;$F16,マスタ!$G$2:$R$15,8,FALSE)),"",IF(VLOOKUP($E16&amp;$F16,マスタ!$G$2:$R$15,8,FALSE)="","",VLOOKUP($E16&amp;$F16,マスタ!$G$2:$R$15,8,FALSE)))</f>
        <v/>
      </c>
      <c r="N16" s="3" t="str">
        <f>IF(ISNA(VLOOKUP($E16&amp;$F16,マスタ!$G$2:$R$15,9,FALSE)),"",IF(VLOOKUP($E16&amp;$F16,マスタ!$G$2:$R$15,9,FALSE)="","",VLOOKUP($E16&amp;$F16,マスタ!$G$2:$R$15,9,FALSE)))</f>
        <v/>
      </c>
      <c r="O16" s="3" t="str">
        <f>IF(ISNA(VLOOKUP($E16&amp;$F16,マスタ!$G$2:$R$15,10,FALSE)),"",IF(VLOOKUP($E16&amp;$F16,マスタ!$G$2:$R$15,10,FALSE)="","",VLOOKUP($E16&amp;$F16,マスタ!$G$2:$R$15,10,FALSE)))</f>
        <v/>
      </c>
      <c r="P16" s="3" t="str">
        <f>IF(ISNA(VLOOKUP($E16&amp;$F16,マスタ!$G$2:$R$15,11,FALSE)),"",IF(VLOOKUP($E16&amp;$F16,マスタ!$G$2:$R$15,11,FALSE)="","",VLOOKUP($E16&amp;$F16,マスタ!$G$2:$R$15,11,FALSE)))</f>
        <v/>
      </c>
      <c r="Q16" s="3" t="str">
        <f>IF(ISNA(VLOOKUP($E16&amp;$F16,マスタ!$G$2:$R$15,12,FALSE)),"",IF(VLOOKUP($E16&amp;$F16,マスタ!$G$2:$R$15,12,FALSE)="","",VLOOKUP($E16&amp;$F16,マスタ!$G$2:$R$15,12,FALSE)))</f>
        <v/>
      </c>
    </row>
    <row r="17" spans="1:17" x14ac:dyDescent="0.4">
      <c r="A17" s="2" t="str">
        <f t="shared" si="0"/>
        <v/>
      </c>
      <c r="B17" s="4"/>
      <c r="C17" s="3"/>
      <c r="D17" s="3"/>
      <c r="E17" s="4"/>
      <c r="F17" s="3"/>
      <c r="G17" s="3" t="str">
        <f>IF(ISNA(VLOOKUP($E17&amp;$F17,マスタ!$G$2:$R$15,2,FALSE)),"",IF(VLOOKUP($E17&amp;$F17,マスタ!$G$2:$R$15,2,FALSE)="","",VLOOKUP($E17&amp;$F17,マスタ!$G$2:$R$15,2,FALSE)))</f>
        <v/>
      </c>
      <c r="H17" s="3" t="str">
        <f>IF(ISNA(VLOOKUP($E17&amp;$F17,マスタ!$G$2:$R$15,3,FALSE)),"",IF(VLOOKUP($E17&amp;$F17,マスタ!$G$2:$R$15,3,FALSE)="","",VLOOKUP($E17&amp;$F17,マスタ!$G$2:$R$15,3,FALSE)))</f>
        <v/>
      </c>
      <c r="I17" s="3" t="str">
        <f>IF(ISNA(VLOOKUP($E17&amp;$F17,マスタ!$G$2:$R$15,4,FALSE)),"",IF(VLOOKUP($E17&amp;$F17,マスタ!$G$2:$R$15,4,FALSE)="","",VLOOKUP($E17&amp;$F17,マスタ!$G$2:$R$15,4,FALSE)))</f>
        <v/>
      </c>
      <c r="J17" s="3" t="str">
        <f>IF(ISNA(VLOOKUP($E17&amp;$F17,マスタ!$G$2:$R$15,5,FALSE)),"",IF(VLOOKUP($E17&amp;$F17,マスタ!$G$2:$R$15,5,FALSE)="","",VLOOKUP($E17&amp;$F17,マスタ!$G$2:$R$15,5,FALSE)))</f>
        <v/>
      </c>
      <c r="K17" s="3" t="str">
        <f>IF(ISNA(VLOOKUP($E17&amp;$F17,マスタ!$G$2:$R$15,6,FALSE)),"",IF(VLOOKUP($E17&amp;$F17,マスタ!$G$2:$R$15,6,FALSE)="","",VLOOKUP($E17&amp;$F17,マスタ!$G$2:$R$15,6,FALSE)))</f>
        <v/>
      </c>
      <c r="L17" s="3" t="str">
        <f>IF(ISNA(VLOOKUP($E17&amp;$F17,マスタ!$G$2:$R$15,7,FALSE)),"",IF(VLOOKUP($E17&amp;$F17,マスタ!$G$2:$R$15,7,FALSE)="","",VLOOKUP($E17&amp;$F17,マスタ!$G$2:$R$15,7,FALSE)))</f>
        <v/>
      </c>
      <c r="M17" s="3" t="str">
        <f>IF(ISNA(VLOOKUP($E17&amp;$F17,マスタ!$G$2:$R$15,8,FALSE)),"",IF(VLOOKUP($E17&amp;$F17,マスタ!$G$2:$R$15,8,FALSE)="","",VLOOKUP($E17&amp;$F17,マスタ!$G$2:$R$15,8,FALSE)))</f>
        <v/>
      </c>
      <c r="N17" s="3" t="str">
        <f>IF(ISNA(VLOOKUP($E17&amp;$F17,マスタ!$G$2:$R$15,9,FALSE)),"",IF(VLOOKUP($E17&amp;$F17,マスタ!$G$2:$R$15,9,FALSE)="","",VLOOKUP($E17&amp;$F17,マスタ!$G$2:$R$15,9,FALSE)))</f>
        <v/>
      </c>
      <c r="O17" s="3" t="str">
        <f>IF(ISNA(VLOOKUP($E17&amp;$F17,マスタ!$G$2:$R$15,10,FALSE)),"",IF(VLOOKUP($E17&amp;$F17,マスタ!$G$2:$R$15,10,FALSE)="","",VLOOKUP($E17&amp;$F17,マスタ!$G$2:$R$15,10,FALSE)))</f>
        <v/>
      </c>
      <c r="P17" s="3" t="str">
        <f>IF(ISNA(VLOOKUP($E17&amp;$F17,マスタ!$G$2:$R$15,11,FALSE)),"",IF(VLOOKUP($E17&amp;$F17,マスタ!$G$2:$R$15,11,FALSE)="","",VLOOKUP($E17&amp;$F17,マスタ!$G$2:$R$15,11,FALSE)))</f>
        <v/>
      </c>
      <c r="Q17" s="3" t="str">
        <f>IF(ISNA(VLOOKUP($E17&amp;$F17,マスタ!$G$2:$R$15,12,FALSE)),"",IF(VLOOKUP($E17&amp;$F17,マスタ!$G$2:$R$15,12,FALSE)="","",VLOOKUP($E17&amp;$F17,マスタ!$G$2:$R$15,12,FALSE)))</f>
        <v/>
      </c>
    </row>
    <row r="18" spans="1:17" x14ac:dyDescent="0.4">
      <c r="A18" s="2" t="str">
        <f t="shared" si="0"/>
        <v/>
      </c>
      <c r="B18" s="4"/>
      <c r="C18" s="3"/>
      <c r="D18" s="3"/>
      <c r="E18" s="4"/>
      <c r="F18" s="3"/>
      <c r="G18" s="3" t="str">
        <f>IF(ISNA(VLOOKUP($E18&amp;$F18,マスタ!$G$2:$R$15,2,FALSE)),"",IF(VLOOKUP($E18&amp;$F18,マスタ!$G$2:$R$15,2,FALSE)="","",VLOOKUP($E18&amp;$F18,マスタ!$G$2:$R$15,2,FALSE)))</f>
        <v/>
      </c>
      <c r="H18" s="3" t="str">
        <f>IF(ISNA(VLOOKUP($E18&amp;$F18,マスタ!$G$2:$R$15,3,FALSE)),"",IF(VLOOKUP($E18&amp;$F18,マスタ!$G$2:$R$15,3,FALSE)="","",VLOOKUP($E18&amp;$F18,マスタ!$G$2:$R$15,3,FALSE)))</f>
        <v/>
      </c>
      <c r="I18" s="3" t="str">
        <f>IF(ISNA(VLOOKUP($E18&amp;$F18,マスタ!$G$2:$R$15,4,FALSE)),"",IF(VLOOKUP($E18&amp;$F18,マスタ!$G$2:$R$15,4,FALSE)="","",VLOOKUP($E18&amp;$F18,マスタ!$G$2:$R$15,4,FALSE)))</f>
        <v/>
      </c>
      <c r="J18" s="3" t="str">
        <f>IF(ISNA(VLOOKUP($E18&amp;$F18,マスタ!$G$2:$R$15,5,FALSE)),"",IF(VLOOKUP($E18&amp;$F18,マスタ!$G$2:$R$15,5,FALSE)="","",VLOOKUP($E18&amp;$F18,マスタ!$G$2:$R$15,5,FALSE)))</f>
        <v/>
      </c>
      <c r="K18" s="3" t="str">
        <f>IF(ISNA(VLOOKUP($E18&amp;$F18,マスタ!$G$2:$R$15,6,FALSE)),"",IF(VLOOKUP($E18&amp;$F18,マスタ!$G$2:$R$15,6,FALSE)="","",VLOOKUP($E18&amp;$F18,マスタ!$G$2:$R$15,6,FALSE)))</f>
        <v/>
      </c>
      <c r="L18" s="3" t="str">
        <f>IF(ISNA(VLOOKUP($E18&amp;$F18,マスタ!$G$2:$R$15,7,FALSE)),"",IF(VLOOKUP($E18&amp;$F18,マスタ!$G$2:$R$15,7,FALSE)="","",VLOOKUP($E18&amp;$F18,マスタ!$G$2:$R$15,7,FALSE)))</f>
        <v/>
      </c>
      <c r="M18" s="3" t="str">
        <f>IF(ISNA(VLOOKUP($E18&amp;$F18,マスタ!$G$2:$R$15,8,FALSE)),"",IF(VLOOKUP($E18&amp;$F18,マスタ!$G$2:$R$15,8,FALSE)="","",VLOOKUP($E18&amp;$F18,マスタ!$G$2:$R$15,8,FALSE)))</f>
        <v/>
      </c>
      <c r="N18" s="3" t="str">
        <f>IF(ISNA(VLOOKUP($E18&amp;$F18,マスタ!$G$2:$R$15,9,FALSE)),"",IF(VLOOKUP($E18&amp;$F18,マスタ!$G$2:$R$15,9,FALSE)="","",VLOOKUP($E18&amp;$F18,マスタ!$G$2:$R$15,9,FALSE)))</f>
        <v/>
      </c>
      <c r="O18" s="3" t="str">
        <f>IF(ISNA(VLOOKUP($E18&amp;$F18,マスタ!$G$2:$R$15,10,FALSE)),"",IF(VLOOKUP($E18&amp;$F18,マスタ!$G$2:$R$15,10,FALSE)="","",VLOOKUP($E18&amp;$F18,マスタ!$G$2:$R$15,10,FALSE)))</f>
        <v/>
      </c>
      <c r="P18" s="3" t="str">
        <f>IF(ISNA(VLOOKUP($E18&amp;$F18,マスタ!$G$2:$R$15,11,FALSE)),"",IF(VLOOKUP($E18&amp;$F18,マスタ!$G$2:$R$15,11,FALSE)="","",VLOOKUP($E18&amp;$F18,マスタ!$G$2:$R$15,11,FALSE)))</f>
        <v/>
      </c>
      <c r="Q18" s="3" t="str">
        <f>IF(ISNA(VLOOKUP($E18&amp;$F18,マスタ!$G$2:$R$15,12,FALSE)),"",IF(VLOOKUP($E18&amp;$F18,マスタ!$G$2:$R$15,12,FALSE)="","",VLOOKUP($E18&amp;$F18,マスタ!$G$2:$R$15,12,FALSE)))</f>
        <v/>
      </c>
    </row>
    <row r="19" spans="1:17" x14ac:dyDescent="0.4">
      <c r="A19" s="2" t="str">
        <f t="shared" si="0"/>
        <v/>
      </c>
      <c r="B19" s="4"/>
      <c r="C19" s="3"/>
      <c r="D19" s="3"/>
      <c r="E19" s="4"/>
      <c r="F19" s="3"/>
      <c r="G19" s="3" t="str">
        <f>IF(ISNA(VLOOKUP($E19&amp;$F19,マスタ!$G$2:$R$15,2,FALSE)),"",IF(VLOOKUP($E19&amp;$F19,マスタ!$G$2:$R$15,2,FALSE)="","",VLOOKUP($E19&amp;$F19,マスタ!$G$2:$R$15,2,FALSE)))</f>
        <v/>
      </c>
      <c r="H19" s="3" t="str">
        <f>IF(ISNA(VLOOKUP($E19&amp;$F19,マスタ!$G$2:$R$15,3,FALSE)),"",IF(VLOOKUP($E19&amp;$F19,マスタ!$G$2:$R$15,3,FALSE)="","",VLOOKUP($E19&amp;$F19,マスタ!$G$2:$R$15,3,FALSE)))</f>
        <v/>
      </c>
      <c r="I19" s="3" t="str">
        <f>IF(ISNA(VLOOKUP($E19&amp;$F19,マスタ!$G$2:$R$15,4,FALSE)),"",IF(VLOOKUP($E19&amp;$F19,マスタ!$G$2:$R$15,4,FALSE)="","",VLOOKUP($E19&amp;$F19,マスタ!$G$2:$R$15,4,FALSE)))</f>
        <v/>
      </c>
      <c r="J19" s="3" t="str">
        <f>IF(ISNA(VLOOKUP($E19&amp;$F19,マスタ!$G$2:$R$15,5,FALSE)),"",IF(VLOOKUP($E19&amp;$F19,マスタ!$G$2:$R$15,5,FALSE)="","",VLOOKUP($E19&amp;$F19,マスタ!$G$2:$R$15,5,FALSE)))</f>
        <v/>
      </c>
      <c r="K19" s="3" t="str">
        <f>IF(ISNA(VLOOKUP($E19&amp;$F19,マスタ!$G$2:$R$15,6,FALSE)),"",IF(VLOOKUP($E19&amp;$F19,マスタ!$G$2:$R$15,6,FALSE)="","",VLOOKUP($E19&amp;$F19,マスタ!$G$2:$R$15,6,FALSE)))</f>
        <v/>
      </c>
      <c r="L19" s="3" t="str">
        <f>IF(ISNA(VLOOKUP($E19&amp;$F19,マスタ!$G$2:$R$15,7,FALSE)),"",IF(VLOOKUP($E19&amp;$F19,マスタ!$G$2:$R$15,7,FALSE)="","",VLOOKUP($E19&amp;$F19,マスタ!$G$2:$R$15,7,FALSE)))</f>
        <v/>
      </c>
      <c r="M19" s="3" t="str">
        <f>IF(ISNA(VLOOKUP($E19&amp;$F19,マスタ!$G$2:$R$15,8,FALSE)),"",IF(VLOOKUP($E19&amp;$F19,マスタ!$G$2:$R$15,8,FALSE)="","",VLOOKUP($E19&amp;$F19,マスタ!$G$2:$R$15,8,FALSE)))</f>
        <v/>
      </c>
      <c r="N19" s="3" t="str">
        <f>IF(ISNA(VLOOKUP($E19&amp;$F19,マスタ!$G$2:$R$15,9,FALSE)),"",IF(VLOOKUP($E19&amp;$F19,マスタ!$G$2:$R$15,9,FALSE)="","",VLOOKUP($E19&amp;$F19,マスタ!$G$2:$R$15,9,FALSE)))</f>
        <v/>
      </c>
      <c r="O19" s="3" t="str">
        <f>IF(ISNA(VLOOKUP($E19&amp;$F19,マスタ!$G$2:$R$15,10,FALSE)),"",IF(VLOOKUP($E19&amp;$F19,マスタ!$G$2:$R$15,10,FALSE)="","",VLOOKUP($E19&amp;$F19,マスタ!$G$2:$R$15,10,FALSE)))</f>
        <v/>
      </c>
      <c r="P19" s="3" t="str">
        <f>IF(ISNA(VLOOKUP($E19&amp;$F19,マスタ!$G$2:$R$15,11,FALSE)),"",IF(VLOOKUP($E19&amp;$F19,マスタ!$G$2:$R$15,11,FALSE)="","",VLOOKUP($E19&amp;$F19,マスタ!$G$2:$R$15,11,FALSE)))</f>
        <v/>
      </c>
      <c r="Q19" s="3" t="str">
        <f>IF(ISNA(VLOOKUP($E19&amp;$F19,マスタ!$G$2:$R$15,12,FALSE)),"",IF(VLOOKUP($E19&amp;$F19,マスタ!$G$2:$R$15,12,FALSE)="","",VLOOKUP($E19&amp;$F19,マスタ!$G$2:$R$15,12,FALSE)))</f>
        <v/>
      </c>
    </row>
    <row r="20" spans="1:17" x14ac:dyDescent="0.4">
      <c r="A20" s="2" t="str">
        <f t="shared" si="0"/>
        <v/>
      </c>
      <c r="B20" s="4"/>
      <c r="C20" s="3"/>
      <c r="D20" s="3"/>
      <c r="E20" s="4"/>
      <c r="F20" s="3"/>
      <c r="G20" s="3" t="str">
        <f>IF(ISNA(VLOOKUP($E20&amp;$F20,マスタ!$G$2:$R$15,2,FALSE)),"",IF(VLOOKUP($E20&amp;$F20,マスタ!$G$2:$R$15,2,FALSE)="","",VLOOKUP($E20&amp;$F20,マスタ!$G$2:$R$15,2,FALSE)))</f>
        <v/>
      </c>
      <c r="H20" s="3" t="str">
        <f>IF(ISNA(VLOOKUP($E20&amp;$F20,マスタ!$G$2:$R$15,3,FALSE)),"",IF(VLOOKUP($E20&amp;$F20,マスタ!$G$2:$R$15,3,FALSE)="","",VLOOKUP($E20&amp;$F20,マスタ!$G$2:$R$15,3,FALSE)))</f>
        <v/>
      </c>
      <c r="I20" s="3" t="str">
        <f>IF(ISNA(VLOOKUP($E20&amp;$F20,マスタ!$G$2:$R$15,4,FALSE)),"",IF(VLOOKUP($E20&amp;$F20,マスタ!$G$2:$R$15,4,FALSE)="","",VLOOKUP($E20&amp;$F20,マスタ!$G$2:$R$15,4,FALSE)))</f>
        <v/>
      </c>
      <c r="J20" s="3" t="str">
        <f>IF(ISNA(VLOOKUP($E20&amp;$F20,マスタ!$G$2:$R$15,5,FALSE)),"",IF(VLOOKUP($E20&amp;$F20,マスタ!$G$2:$R$15,5,FALSE)="","",VLOOKUP($E20&amp;$F20,マスタ!$G$2:$R$15,5,FALSE)))</f>
        <v/>
      </c>
      <c r="K20" s="3" t="str">
        <f>IF(ISNA(VLOOKUP($E20&amp;$F20,マスタ!$G$2:$R$15,6,FALSE)),"",IF(VLOOKUP($E20&amp;$F20,マスタ!$G$2:$R$15,6,FALSE)="","",VLOOKUP($E20&amp;$F20,マスタ!$G$2:$R$15,6,FALSE)))</f>
        <v/>
      </c>
      <c r="L20" s="3" t="str">
        <f>IF(ISNA(VLOOKUP($E20&amp;$F20,マスタ!$G$2:$R$15,7,FALSE)),"",IF(VLOOKUP($E20&amp;$F20,マスタ!$G$2:$R$15,7,FALSE)="","",VLOOKUP($E20&amp;$F20,マスタ!$G$2:$R$15,7,FALSE)))</f>
        <v/>
      </c>
      <c r="M20" s="3" t="str">
        <f>IF(ISNA(VLOOKUP($E20&amp;$F20,マスタ!$G$2:$R$15,8,FALSE)),"",IF(VLOOKUP($E20&amp;$F20,マスタ!$G$2:$R$15,8,FALSE)="","",VLOOKUP($E20&amp;$F20,マスタ!$G$2:$R$15,8,FALSE)))</f>
        <v/>
      </c>
      <c r="N20" s="3" t="str">
        <f>IF(ISNA(VLOOKUP($E20&amp;$F20,マスタ!$G$2:$R$15,9,FALSE)),"",IF(VLOOKUP($E20&amp;$F20,マスタ!$G$2:$R$15,9,FALSE)="","",VLOOKUP($E20&amp;$F20,マスタ!$G$2:$R$15,9,FALSE)))</f>
        <v/>
      </c>
      <c r="O20" s="3" t="str">
        <f>IF(ISNA(VLOOKUP($E20&amp;$F20,マスタ!$G$2:$R$15,10,FALSE)),"",IF(VLOOKUP($E20&amp;$F20,マスタ!$G$2:$R$15,10,FALSE)="","",VLOOKUP($E20&amp;$F20,マスタ!$G$2:$R$15,10,FALSE)))</f>
        <v/>
      </c>
      <c r="P20" s="3" t="str">
        <f>IF(ISNA(VLOOKUP($E20&amp;$F20,マスタ!$G$2:$R$15,11,FALSE)),"",IF(VLOOKUP($E20&amp;$F20,マスタ!$G$2:$R$15,11,FALSE)="","",VLOOKUP($E20&amp;$F20,マスタ!$G$2:$R$15,11,FALSE)))</f>
        <v/>
      </c>
      <c r="Q20" s="3" t="str">
        <f>IF(ISNA(VLOOKUP($E20&amp;$F20,マスタ!$G$2:$R$15,12,FALSE)),"",IF(VLOOKUP($E20&amp;$F20,マスタ!$G$2:$R$15,12,FALSE)="","",VLOOKUP($E20&amp;$F20,マスタ!$G$2:$R$15,12,FALSE)))</f>
        <v/>
      </c>
    </row>
    <row r="21" spans="1:17" x14ac:dyDescent="0.4">
      <c r="A21" s="2" t="str">
        <f t="shared" si="0"/>
        <v/>
      </c>
      <c r="B21" s="4"/>
      <c r="C21" s="3"/>
      <c r="D21" s="3"/>
      <c r="E21" s="4"/>
      <c r="F21" s="3"/>
      <c r="G21" s="3" t="str">
        <f>IF(ISNA(VLOOKUP($E21&amp;$F21,マスタ!$G$2:$R$15,2,FALSE)),"",IF(VLOOKUP($E21&amp;$F21,マスタ!$G$2:$R$15,2,FALSE)="","",VLOOKUP($E21&amp;$F21,マスタ!$G$2:$R$15,2,FALSE)))</f>
        <v/>
      </c>
      <c r="H21" s="3" t="str">
        <f>IF(ISNA(VLOOKUP($E21&amp;$F21,マスタ!$G$2:$R$15,3,FALSE)),"",IF(VLOOKUP($E21&amp;$F21,マスタ!$G$2:$R$15,3,FALSE)="","",VLOOKUP($E21&amp;$F21,マスタ!$G$2:$R$15,3,FALSE)))</f>
        <v/>
      </c>
      <c r="I21" s="3" t="str">
        <f>IF(ISNA(VLOOKUP($E21&amp;$F21,マスタ!$G$2:$R$15,4,FALSE)),"",IF(VLOOKUP($E21&amp;$F21,マスタ!$G$2:$R$15,4,FALSE)="","",VLOOKUP($E21&amp;$F21,マスタ!$G$2:$R$15,4,FALSE)))</f>
        <v/>
      </c>
      <c r="J21" s="3" t="str">
        <f>IF(ISNA(VLOOKUP($E21&amp;$F21,マスタ!$G$2:$R$15,5,FALSE)),"",IF(VLOOKUP($E21&amp;$F21,マスタ!$G$2:$R$15,5,FALSE)="","",VLOOKUP($E21&amp;$F21,マスタ!$G$2:$R$15,5,FALSE)))</f>
        <v/>
      </c>
      <c r="K21" s="3" t="str">
        <f>IF(ISNA(VLOOKUP($E21&amp;$F21,マスタ!$G$2:$R$15,6,FALSE)),"",IF(VLOOKUP($E21&amp;$F21,マスタ!$G$2:$R$15,6,FALSE)="","",VLOOKUP($E21&amp;$F21,マスタ!$G$2:$R$15,6,FALSE)))</f>
        <v/>
      </c>
      <c r="L21" s="3" t="str">
        <f>IF(ISNA(VLOOKUP($E21&amp;$F21,マスタ!$G$2:$R$15,7,FALSE)),"",IF(VLOOKUP($E21&amp;$F21,マスタ!$G$2:$R$15,7,FALSE)="","",VLOOKUP($E21&amp;$F21,マスタ!$G$2:$R$15,7,FALSE)))</f>
        <v/>
      </c>
      <c r="M21" s="3" t="str">
        <f>IF(ISNA(VLOOKUP($E21&amp;$F21,マスタ!$G$2:$R$15,8,FALSE)),"",IF(VLOOKUP($E21&amp;$F21,マスタ!$G$2:$R$15,8,FALSE)="","",VLOOKUP($E21&amp;$F21,マスタ!$G$2:$R$15,8,FALSE)))</f>
        <v/>
      </c>
      <c r="N21" s="3" t="str">
        <f>IF(ISNA(VLOOKUP($E21&amp;$F21,マスタ!$G$2:$R$15,9,FALSE)),"",IF(VLOOKUP($E21&amp;$F21,マスタ!$G$2:$R$15,9,FALSE)="","",VLOOKUP($E21&amp;$F21,マスタ!$G$2:$R$15,9,FALSE)))</f>
        <v/>
      </c>
      <c r="O21" s="3" t="str">
        <f>IF(ISNA(VLOOKUP($E21&amp;$F21,マスタ!$G$2:$R$15,10,FALSE)),"",IF(VLOOKUP($E21&amp;$F21,マスタ!$G$2:$R$15,10,FALSE)="","",VLOOKUP($E21&amp;$F21,マスタ!$G$2:$R$15,10,FALSE)))</f>
        <v/>
      </c>
      <c r="P21" s="3" t="str">
        <f>IF(ISNA(VLOOKUP($E21&amp;$F21,マスタ!$G$2:$R$15,11,FALSE)),"",IF(VLOOKUP($E21&amp;$F21,マスタ!$G$2:$R$15,11,FALSE)="","",VLOOKUP($E21&amp;$F21,マスタ!$G$2:$R$15,11,FALSE)))</f>
        <v/>
      </c>
      <c r="Q21" s="3" t="str">
        <f>IF(ISNA(VLOOKUP($E21&amp;$F21,マスタ!$G$2:$R$15,12,FALSE)),"",IF(VLOOKUP($E21&amp;$F21,マスタ!$G$2:$R$15,12,FALSE)="","",VLOOKUP($E21&amp;$F21,マスタ!$G$2:$R$15,12,FALSE)))</f>
        <v/>
      </c>
    </row>
    <row r="22" spans="1:17" x14ac:dyDescent="0.4">
      <c r="A22" s="2" t="str">
        <f t="shared" si="0"/>
        <v/>
      </c>
      <c r="B22" s="4"/>
      <c r="C22" s="3"/>
      <c r="D22" s="3"/>
      <c r="E22" s="4"/>
      <c r="F22" s="3"/>
      <c r="G22" s="3" t="str">
        <f>IF(ISNA(VLOOKUP($E22&amp;$F22,マスタ!$G$2:$R$15,2,FALSE)),"",IF(VLOOKUP($E22&amp;$F22,マスタ!$G$2:$R$15,2,FALSE)="","",VLOOKUP($E22&amp;$F22,マスタ!$G$2:$R$15,2,FALSE)))</f>
        <v/>
      </c>
      <c r="H22" s="3" t="str">
        <f>IF(ISNA(VLOOKUP($E22&amp;$F22,マスタ!$G$2:$R$15,3,FALSE)),"",IF(VLOOKUP($E22&amp;$F22,マスタ!$G$2:$R$15,3,FALSE)="","",VLOOKUP($E22&amp;$F22,マスタ!$G$2:$R$15,3,FALSE)))</f>
        <v/>
      </c>
      <c r="I22" s="3" t="str">
        <f>IF(ISNA(VLOOKUP($E22&amp;$F22,マスタ!$G$2:$R$15,4,FALSE)),"",IF(VLOOKUP($E22&amp;$F22,マスタ!$G$2:$R$15,4,FALSE)="","",VLOOKUP($E22&amp;$F22,マスタ!$G$2:$R$15,4,FALSE)))</f>
        <v/>
      </c>
      <c r="J22" s="3" t="str">
        <f>IF(ISNA(VLOOKUP($E22&amp;$F22,マスタ!$G$2:$R$15,5,FALSE)),"",IF(VLOOKUP($E22&amp;$F22,マスタ!$G$2:$R$15,5,FALSE)="","",VLOOKUP($E22&amp;$F22,マスタ!$G$2:$R$15,5,FALSE)))</f>
        <v/>
      </c>
      <c r="K22" s="3" t="str">
        <f>IF(ISNA(VLOOKUP($E22&amp;$F22,マスタ!$G$2:$R$15,6,FALSE)),"",IF(VLOOKUP($E22&amp;$F22,マスタ!$G$2:$R$15,6,FALSE)="","",VLOOKUP($E22&amp;$F22,マスタ!$G$2:$R$15,6,FALSE)))</f>
        <v/>
      </c>
      <c r="L22" s="3" t="str">
        <f>IF(ISNA(VLOOKUP($E22&amp;$F22,マスタ!$G$2:$R$15,7,FALSE)),"",IF(VLOOKUP($E22&amp;$F22,マスタ!$G$2:$R$15,7,FALSE)="","",VLOOKUP($E22&amp;$F22,マスタ!$G$2:$R$15,7,FALSE)))</f>
        <v/>
      </c>
      <c r="M22" s="3" t="str">
        <f>IF(ISNA(VLOOKUP($E22&amp;$F22,マスタ!$G$2:$R$15,8,FALSE)),"",IF(VLOOKUP($E22&amp;$F22,マスタ!$G$2:$R$15,8,FALSE)="","",VLOOKUP($E22&amp;$F22,マスタ!$G$2:$R$15,8,FALSE)))</f>
        <v/>
      </c>
      <c r="N22" s="3" t="str">
        <f>IF(ISNA(VLOOKUP($E22&amp;$F22,マスタ!$G$2:$R$15,9,FALSE)),"",IF(VLOOKUP($E22&amp;$F22,マスタ!$G$2:$R$15,9,FALSE)="","",VLOOKUP($E22&amp;$F22,マスタ!$G$2:$R$15,9,FALSE)))</f>
        <v/>
      </c>
      <c r="O22" s="3" t="str">
        <f>IF(ISNA(VLOOKUP($E22&amp;$F22,マスタ!$G$2:$R$15,10,FALSE)),"",IF(VLOOKUP($E22&amp;$F22,マスタ!$G$2:$R$15,10,FALSE)="","",VLOOKUP($E22&amp;$F22,マスタ!$G$2:$R$15,10,FALSE)))</f>
        <v/>
      </c>
      <c r="P22" s="3" t="str">
        <f>IF(ISNA(VLOOKUP($E22&amp;$F22,マスタ!$G$2:$R$15,11,FALSE)),"",IF(VLOOKUP($E22&amp;$F22,マスタ!$G$2:$R$15,11,FALSE)="","",VLOOKUP($E22&amp;$F22,マスタ!$G$2:$R$15,11,FALSE)))</f>
        <v/>
      </c>
      <c r="Q22" s="3" t="str">
        <f>IF(ISNA(VLOOKUP($E22&amp;$F22,マスタ!$G$2:$R$15,12,FALSE)),"",IF(VLOOKUP($E22&amp;$F22,マスタ!$G$2:$R$15,12,FALSE)="","",VLOOKUP($E22&amp;$F22,マスタ!$G$2:$R$15,12,FALSE)))</f>
        <v/>
      </c>
    </row>
    <row r="23" spans="1:17" x14ac:dyDescent="0.4">
      <c r="A23" s="2" t="str">
        <f t="shared" si="0"/>
        <v/>
      </c>
      <c r="B23" s="4"/>
      <c r="C23" s="3"/>
      <c r="D23" s="3"/>
      <c r="E23" s="4"/>
      <c r="F23" s="3"/>
      <c r="G23" s="3" t="str">
        <f>IF(ISNA(VLOOKUP($E23&amp;$F23,マスタ!$G$2:$R$15,2,FALSE)),"",IF(VLOOKUP($E23&amp;$F23,マスタ!$G$2:$R$15,2,FALSE)="","",VLOOKUP($E23&amp;$F23,マスタ!$G$2:$R$15,2,FALSE)))</f>
        <v/>
      </c>
      <c r="H23" s="3" t="str">
        <f>IF(ISNA(VLOOKUP($E23&amp;$F23,マスタ!$G$2:$R$15,3,FALSE)),"",IF(VLOOKUP($E23&amp;$F23,マスタ!$G$2:$R$15,3,FALSE)="","",VLOOKUP($E23&amp;$F23,マスタ!$G$2:$R$15,3,FALSE)))</f>
        <v/>
      </c>
      <c r="I23" s="3" t="str">
        <f>IF(ISNA(VLOOKUP($E23&amp;$F23,マスタ!$G$2:$R$15,4,FALSE)),"",IF(VLOOKUP($E23&amp;$F23,マスタ!$G$2:$R$15,4,FALSE)="","",VLOOKUP($E23&amp;$F23,マスタ!$G$2:$R$15,4,FALSE)))</f>
        <v/>
      </c>
      <c r="J23" s="3" t="str">
        <f>IF(ISNA(VLOOKUP($E23&amp;$F23,マスタ!$G$2:$R$15,5,FALSE)),"",IF(VLOOKUP($E23&amp;$F23,マスタ!$G$2:$R$15,5,FALSE)="","",VLOOKUP($E23&amp;$F23,マスタ!$G$2:$R$15,5,FALSE)))</f>
        <v/>
      </c>
      <c r="K23" s="3" t="str">
        <f>IF(ISNA(VLOOKUP($E23&amp;$F23,マスタ!$G$2:$R$15,6,FALSE)),"",IF(VLOOKUP($E23&amp;$F23,マスタ!$G$2:$R$15,6,FALSE)="","",VLOOKUP($E23&amp;$F23,マスタ!$G$2:$R$15,6,FALSE)))</f>
        <v/>
      </c>
      <c r="L23" s="3" t="str">
        <f>IF(ISNA(VLOOKUP($E23&amp;$F23,マスタ!$G$2:$R$15,7,FALSE)),"",IF(VLOOKUP($E23&amp;$F23,マスタ!$G$2:$R$15,7,FALSE)="","",VLOOKUP($E23&amp;$F23,マスタ!$G$2:$R$15,7,FALSE)))</f>
        <v/>
      </c>
      <c r="M23" s="3" t="str">
        <f>IF(ISNA(VLOOKUP($E23&amp;$F23,マスタ!$G$2:$R$15,8,FALSE)),"",IF(VLOOKUP($E23&amp;$F23,マスタ!$G$2:$R$15,8,FALSE)="","",VLOOKUP($E23&amp;$F23,マスタ!$G$2:$R$15,8,FALSE)))</f>
        <v/>
      </c>
      <c r="N23" s="3" t="str">
        <f>IF(ISNA(VLOOKUP($E23&amp;$F23,マスタ!$G$2:$R$15,9,FALSE)),"",IF(VLOOKUP($E23&amp;$F23,マスタ!$G$2:$R$15,9,FALSE)="","",VLOOKUP($E23&amp;$F23,マスタ!$G$2:$R$15,9,FALSE)))</f>
        <v/>
      </c>
      <c r="O23" s="3" t="str">
        <f>IF(ISNA(VLOOKUP($E23&amp;$F23,マスタ!$G$2:$R$15,10,FALSE)),"",IF(VLOOKUP($E23&amp;$F23,マスタ!$G$2:$R$15,10,FALSE)="","",VLOOKUP($E23&amp;$F23,マスタ!$G$2:$R$15,10,FALSE)))</f>
        <v/>
      </c>
      <c r="P23" s="3" t="str">
        <f>IF(ISNA(VLOOKUP($E23&amp;$F23,マスタ!$G$2:$R$15,11,FALSE)),"",IF(VLOOKUP($E23&amp;$F23,マスタ!$G$2:$R$15,11,FALSE)="","",VLOOKUP($E23&amp;$F23,マスタ!$G$2:$R$15,11,FALSE)))</f>
        <v/>
      </c>
      <c r="Q23" s="3" t="str">
        <f>IF(ISNA(VLOOKUP($E23&amp;$F23,マスタ!$G$2:$R$15,12,FALSE)),"",IF(VLOOKUP($E23&amp;$F23,マスタ!$G$2:$R$15,12,FALSE)="","",VLOOKUP($E23&amp;$F23,マスタ!$G$2:$R$15,12,FALSE)))</f>
        <v/>
      </c>
    </row>
    <row r="24" spans="1:17" x14ac:dyDescent="0.4">
      <c r="A24" s="2" t="str">
        <f t="shared" si="0"/>
        <v/>
      </c>
      <c r="B24" s="4"/>
      <c r="C24" s="3"/>
      <c r="D24" s="3"/>
      <c r="E24" s="4"/>
      <c r="F24" s="3"/>
      <c r="G24" s="3" t="str">
        <f>IF(ISNA(VLOOKUP($E24&amp;$F24,マスタ!$G$2:$R$15,2,FALSE)),"",IF(VLOOKUP($E24&amp;$F24,マスタ!$G$2:$R$15,2,FALSE)="","",VLOOKUP($E24&amp;$F24,マスタ!$G$2:$R$15,2,FALSE)))</f>
        <v/>
      </c>
      <c r="H24" s="3" t="str">
        <f>IF(ISNA(VLOOKUP($E24&amp;$F24,マスタ!$G$2:$R$15,3,FALSE)),"",IF(VLOOKUP($E24&amp;$F24,マスタ!$G$2:$R$15,3,FALSE)="","",VLOOKUP($E24&amp;$F24,マスタ!$G$2:$R$15,3,FALSE)))</f>
        <v/>
      </c>
      <c r="I24" s="3" t="str">
        <f>IF(ISNA(VLOOKUP($E24&amp;$F24,マスタ!$G$2:$R$15,4,FALSE)),"",IF(VLOOKUP($E24&amp;$F24,マスタ!$G$2:$R$15,4,FALSE)="","",VLOOKUP($E24&amp;$F24,マスタ!$G$2:$R$15,4,FALSE)))</f>
        <v/>
      </c>
      <c r="J24" s="3" t="str">
        <f>IF(ISNA(VLOOKUP($E24&amp;$F24,マスタ!$G$2:$R$15,5,FALSE)),"",IF(VLOOKUP($E24&amp;$F24,マスタ!$G$2:$R$15,5,FALSE)="","",VLOOKUP($E24&amp;$F24,マスタ!$G$2:$R$15,5,FALSE)))</f>
        <v/>
      </c>
      <c r="K24" s="3" t="str">
        <f>IF(ISNA(VLOOKUP($E24&amp;$F24,マスタ!$G$2:$R$15,6,FALSE)),"",IF(VLOOKUP($E24&amp;$F24,マスタ!$G$2:$R$15,6,FALSE)="","",VLOOKUP($E24&amp;$F24,マスタ!$G$2:$R$15,6,FALSE)))</f>
        <v/>
      </c>
      <c r="L24" s="3" t="str">
        <f>IF(ISNA(VLOOKUP($E24&amp;$F24,マスタ!$G$2:$R$15,7,FALSE)),"",IF(VLOOKUP($E24&amp;$F24,マスタ!$G$2:$R$15,7,FALSE)="","",VLOOKUP($E24&amp;$F24,マスタ!$G$2:$R$15,7,FALSE)))</f>
        <v/>
      </c>
      <c r="M24" s="3" t="str">
        <f>IF(ISNA(VLOOKUP($E24&amp;$F24,マスタ!$G$2:$R$15,8,FALSE)),"",IF(VLOOKUP($E24&amp;$F24,マスタ!$G$2:$R$15,8,FALSE)="","",VLOOKUP($E24&amp;$F24,マスタ!$G$2:$R$15,8,FALSE)))</f>
        <v/>
      </c>
      <c r="N24" s="3" t="str">
        <f>IF(ISNA(VLOOKUP($E24&amp;$F24,マスタ!$G$2:$R$15,9,FALSE)),"",IF(VLOOKUP($E24&amp;$F24,マスタ!$G$2:$R$15,9,FALSE)="","",VLOOKUP($E24&amp;$F24,マスタ!$G$2:$R$15,9,FALSE)))</f>
        <v/>
      </c>
      <c r="O24" s="3" t="str">
        <f>IF(ISNA(VLOOKUP($E24&amp;$F24,マスタ!$G$2:$R$15,10,FALSE)),"",IF(VLOOKUP($E24&amp;$F24,マスタ!$G$2:$R$15,10,FALSE)="","",VLOOKUP($E24&amp;$F24,マスタ!$G$2:$R$15,10,FALSE)))</f>
        <v/>
      </c>
      <c r="P24" s="3" t="str">
        <f>IF(ISNA(VLOOKUP($E24&amp;$F24,マスタ!$G$2:$R$15,11,FALSE)),"",IF(VLOOKUP($E24&amp;$F24,マスタ!$G$2:$R$15,11,FALSE)="","",VLOOKUP($E24&amp;$F24,マスタ!$G$2:$R$15,11,FALSE)))</f>
        <v/>
      </c>
      <c r="Q24" s="3" t="str">
        <f>IF(ISNA(VLOOKUP($E24&amp;$F24,マスタ!$G$2:$R$15,12,FALSE)),"",IF(VLOOKUP($E24&amp;$F24,マスタ!$G$2:$R$15,12,FALSE)="","",VLOOKUP($E24&amp;$F24,マスタ!$G$2:$R$15,12,FALSE)))</f>
        <v/>
      </c>
    </row>
    <row r="25" spans="1:17" x14ac:dyDescent="0.4">
      <c r="A25" s="2" t="str">
        <f t="shared" si="0"/>
        <v/>
      </c>
      <c r="B25" s="4"/>
      <c r="C25" s="3"/>
      <c r="D25" s="3"/>
      <c r="E25" s="4"/>
      <c r="F25" s="3"/>
      <c r="G25" s="3" t="str">
        <f>IF(ISNA(VLOOKUP($E25&amp;$F25,マスタ!$G$2:$R$15,2,FALSE)),"",IF(VLOOKUP($E25&amp;$F25,マスタ!$G$2:$R$15,2,FALSE)="","",VLOOKUP($E25&amp;$F25,マスタ!$G$2:$R$15,2,FALSE)))</f>
        <v/>
      </c>
      <c r="H25" s="3" t="str">
        <f>IF(ISNA(VLOOKUP($E25&amp;$F25,マスタ!$G$2:$R$15,3,FALSE)),"",IF(VLOOKUP($E25&amp;$F25,マスタ!$G$2:$R$15,3,FALSE)="","",VLOOKUP($E25&amp;$F25,マスタ!$G$2:$R$15,3,FALSE)))</f>
        <v/>
      </c>
      <c r="I25" s="3" t="str">
        <f>IF(ISNA(VLOOKUP($E25&amp;$F25,マスタ!$G$2:$R$15,4,FALSE)),"",IF(VLOOKUP($E25&amp;$F25,マスタ!$G$2:$R$15,4,FALSE)="","",VLOOKUP($E25&amp;$F25,マスタ!$G$2:$R$15,4,FALSE)))</f>
        <v/>
      </c>
      <c r="J25" s="3" t="str">
        <f>IF(ISNA(VLOOKUP($E25&amp;$F25,マスタ!$G$2:$R$15,5,FALSE)),"",IF(VLOOKUP($E25&amp;$F25,マスタ!$G$2:$R$15,5,FALSE)="","",VLOOKUP($E25&amp;$F25,マスタ!$G$2:$R$15,5,FALSE)))</f>
        <v/>
      </c>
      <c r="K25" s="3" t="str">
        <f>IF(ISNA(VLOOKUP($E25&amp;$F25,マスタ!$G$2:$R$15,6,FALSE)),"",IF(VLOOKUP($E25&amp;$F25,マスタ!$G$2:$R$15,6,FALSE)="","",VLOOKUP($E25&amp;$F25,マスタ!$G$2:$R$15,6,FALSE)))</f>
        <v/>
      </c>
      <c r="L25" s="3" t="str">
        <f>IF(ISNA(VLOOKUP($E25&amp;$F25,マスタ!$G$2:$R$15,7,FALSE)),"",IF(VLOOKUP($E25&amp;$F25,マスタ!$G$2:$R$15,7,FALSE)="","",VLOOKUP($E25&amp;$F25,マスタ!$G$2:$R$15,7,FALSE)))</f>
        <v/>
      </c>
      <c r="M25" s="3" t="str">
        <f>IF(ISNA(VLOOKUP($E25&amp;$F25,マスタ!$G$2:$R$15,8,FALSE)),"",IF(VLOOKUP($E25&amp;$F25,マスタ!$G$2:$R$15,8,FALSE)="","",VLOOKUP($E25&amp;$F25,マスタ!$G$2:$R$15,8,FALSE)))</f>
        <v/>
      </c>
      <c r="N25" s="3" t="str">
        <f>IF(ISNA(VLOOKUP($E25&amp;$F25,マスタ!$G$2:$R$15,9,FALSE)),"",IF(VLOOKUP($E25&amp;$F25,マスタ!$G$2:$R$15,9,FALSE)="","",VLOOKUP($E25&amp;$F25,マスタ!$G$2:$R$15,9,FALSE)))</f>
        <v/>
      </c>
      <c r="O25" s="3" t="str">
        <f>IF(ISNA(VLOOKUP($E25&amp;$F25,マスタ!$G$2:$R$15,10,FALSE)),"",IF(VLOOKUP($E25&amp;$F25,マスタ!$G$2:$R$15,10,FALSE)="","",VLOOKUP($E25&amp;$F25,マスタ!$G$2:$R$15,10,FALSE)))</f>
        <v/>
      </c>
      <c r="P25" s="3" t="str">
        <f>IF(ISNA(VLOOKUP($E25&amp;$F25,マスタ!$G$2:$R$15,11,FALSE)),"",IF(VLOOKUP($E25&amp;$F25,マスタ!$G$2:$R$15,11,FALSE)="","",VLOOKUP($E25&amp;$F25,マスタ!$G$2:$R$15,11,FALSE)))</f>
        <v/>
      </c>
      <c r="Q25" s="3" t="str">
        <f>IF(ISNA(VLOOKUP($E25&amp;$F25,マスタ!$G$2:$R$15,12,FALSE)),"",IF(VLOOKUP($E25&amp;$F25,マスタ!$G$2:$R$15,12,FALSE)="","",VLOOKUP($E25&amp;$F25,マスタ!$G$2:$R$15,12,FALSE)))</f>
        <v/>
      </c>
    </row>
    <row r="26" spans="1:17" x14ac:dyDescent="0.4">
      <c r="A26" s="2" t="str">
        <f t="shared" si="0"/>
        <v/>
      </c>
      <c r="B26" s="4"/>
      <c r="C26" s="3"/>
      <c r="D26" s="3"/>
      <c r="E26" s="4"/>
      <c r="F26" s="3"/>
      <c r="G26" s="3" t="str">
        <f>IF(ISNA(VLOOKUP($E26&amp;$F26,マスタ!$G$2:$R$15,2,FALSE)),"",IF(VLOOKUP($E26&amp;$F26,マスタ!$G$2:$R$15,2,FALSE)="","",VLOOKUP($E26&amp;$F26,マスタ!$G$2:$R$15,2,FALSE)))</f>
        <v/>
      </c>
      <c r="H26" s="3" t="str">
        <f>IF(ISNA(VLOOKUP($E26&amp;$F26,マスタ!$G$2:$R$15,3,FALSE)),"",IF(VLOOKUP($E26&amp;$F26,マスタ!$G$2:$R$15,3,FALSE)="","",VLOOKUP($E26&amp;$F26,マスタ!$G$2:$R$15,3,FALSE)))</f>
        <v/>
      </c>
      <c r="I26" s="3" t="str">
        <f>IF(ISNA(VLOOKUP($E26&amp;$F26,マスタ!$G$2:$R$15,4,FALSE)),"",IF(VLOOKUP($E26&amp;$F26,マスタ!$G$2:$R$15,4,FALSE)="","",VLOOKUP($E26&amp;$F26,マスタ!$G$2:$R$15,4,FALSE)))</f>
        <v/>
      </c>
      <c r="J26" s="3" t="str">
        <f>IF(ISNA(VLOOKUP($E26&amp;$F26,マスタ!$G$2:$R$15,5,FALSE)),"",IF(VLOOKUP($E26&amp;$F26,マスタ!$G$2:$R$15,5,FALSE)="","",VLOOKUP($E26&amp;$F26,マスタ!$G$2:$R$15,5,FALSE)))</f>
        <v/>
      </c>
      <c r="K26" s="3" t="str">
        <f>IF(ISNA(VLOOKUP($E26&amp;$F26,マスタ!$G$2:$R$15,6,FALSE)),"",IF(VLOOKUP($E26&amp;$F26,マスタ!$G$2:$R$15,6,FALSE)="","",VLOOKUP($E26&amp;$F26,マスタ!$G$2:$R$15,6,FALSE)))</f>
        <v/>
      </c>
      <c r="L26" s="3" t="str">
        <f>IF(ISNA(VLOOKUP($E26&amp;$F26,マスタ!$G$2:$R$15,7,FALSE)),"",IF(VLOOKUP($E26&amp;$F26,マスタ!$G$2:$R$15,7,FALSE)="","",VLOOKUP($E26&amp;$F26,マスタ!$G$2:$R$15,7,FALSE)))</f>
        <v/>
      </c>
      <c r="M26" s="3" t="str">
        <f>IF(ISNA(VLOOKUP($E26&amp;$F26,マスタ!$G$2:$R$15,8,FALSE)),"",IF(VLOOKUP($E26&amp;$F26,マスタ!$G$2:$R$15,8,FALSE)="","",VLOOKUP($E26&amp;$F26,マスタ!$G$2:$R$15,8,FALSE)))</f>
        <v/>
      </c>
      <c r="N26" s="3" t="str">
        <f>IF(ISNA(VLOOKUP($E26&amp;$F26,マスタ!$G$2:$R$15,9,FALSE)),"",IF(VLOOKUP($E26&amp;$F26,マスタ!$G$2:$R$15,9,FALSE)="","",VLOOKUP($E26&amp;$F26,マスタ!$G$2:$R$15,9,FALSE)))</f>
        <v/>
      </c>
      <c r="O26" s="3" t="str">
        <f>IF(ISNA(VLOOKUP($E26&amp;$F26,マスタ!$G$2:$R$15,10,FALSE)),"",IF(VLOOKUP($E26&amp;$F26,マスタ!$G$2:$R$15,10,FALSE)="","",VLOOKUP($E26&amp;$F26,マスタ!$G$2:$R$15,10,FALSE)))</f>
        <v/>
      </c>
      <c r="P26" s="3" t="str">
        <f>IF(ISNA(VLOOKUP($E26&amp;$F26,マスタ!$G$2:$R$15,11,FALSE)),"",IF(VLOOKUP($E26&amp;$F26,マスタ!$G$2:$R$15,11,FALSE)="","",VLOOKUP($E26&amp;$F26,マスタ!$G$2:$R$15,11,FALSE)))</f>
        <v/>
      </c>
      <c r="Q26" s="3" t="str">
        <f>IF(ISNA(VLOOKUP($E26&amp;$F26,マスタ!$G$2:$R$15,12,FALSE)),"",IF(VLOOKUP($E26&amp;$F26,マスタ!$G$2:$R$15,12,FALSE)="","",VLOOKUP($E26&amp;$F26,マスタ!$G$2:$R$15,12,FALSE)))</f>
        <v/>
      </c>
    </row>
    <row r="27" spans="1:17" x14ac:dyDescent="0.4">
      <c r="A27" s="2" t="str">
        <f t="shared" si="0"/>
        <v/>
      </c>
      <c r="B27" s="4"/>
      <c r="C27" s="3"/>
      <c r="D27" s="3"/>
      <c r="E27" s="4"/>
      <c r="F27" s="3"/>
      <c r="G27" s="3" t="str">
        <f>IF(ISNA(VLOOKUP($E27&amp;$F27,マスタ!$G$2:$R$15,2,FALSE)),"",IF(VLOOKUP($E27&amp;$F27,マスタ!$G$2:$R$15,2,FALSE)="","",VLOOKUP($E27&amp;$F27,マスタ!$G$2:$R$15,2,FALSE)))</f>
        <v/>
      </c>
      <c r="H27" s="3" t="str">
        <f>IF(ISNA(VLOOKUP($E27&amp;$F27,マスタ!$G$2:$R$15,3,FALSE)),"",IF(VLOOKUP($E27&amp;$F27,マスタ!$G$2:$R$15,3,FALSE)="","",VLOOKUP($E27&amp;$F27,マスタ!$G$2:$R$15,3,FALSE)))</f>
        <v/>
      </c>
      <c r="I27" s="3" t="str">
        <f>IF(ISNA(VLOOKUP($E27&amp;$F27,マスタ!$G$2:$R$15,4,FALSE)),"",IF(VLOOKUP($E27&amp;$F27,マスタ!$G$2:$R$15,4,FALSE)="","",VLOOKUP($E27&amp;$F27,マスタ!$G$2:$R$15,4,FALSE)))</f>
        <v/>
      </c>
      <c r="J27" s="3" t="str">
        <f>IF(ISNA(VLOOKUP($E27&amp;$F27,マスタ!$G$2:$R$15,5,FALSE)),"",IF(VLOOKUP($E27&amp;$F27,マスタ!$G$2:$R$15,5,FALSE)="","",VLOOKUP($E27&amp;$F27,マスタ!$G$2:$R$15,5,FALSE)))</f>
        <v/>
      </c>
      <c r="K27" s="3" t="str">
        <f>IF(ISNA(VLOOKUP($E27&amp;$F27,マスタ!$G$2:$R$15,6,FALSE)),"",IF(VLOOKUP($E27&amp;$F27,マスタ!$G$2:$R$15,6,FALSE)="","",VLOOKUP($E27&amp;$F27,マスタ!$G$2:$R$15,6,FALSE)))</f>
        <v/>
      </c>
      <c r="L27" s="3" t="str">
        <f>IF(ISNA(VLOOKUP($E27&amp;$F27,マスタ!$G$2:$R$15,7,FALSE)),"",IF(VLOOKUP($E27&amp;$F27,マスタ!$G$2:$R$15,7,FALSE)="","",VLOOKUP($E27&amp;$F27,マスタ!$G$2:$R$15,7,FALSE)))</f>
        <v/>
      </c>
      <c r="M27" s="3" t="str">
        <f>IF(ISNA(VLOOKUP($E27&amp;$F27,マスタ!$G$2:$R$15,8,FALSE)),"",IF(VLOOKUP($E27&amp;$F27,マスタ!$G$2:$R$15,8,FALSE)="","",VLOOKUP($E27&amp;$F27,マスタ!$G$2:$R$15,8,FALSE)))</f>
        <v/>
      </c>
      <c r="N27" s="3" t="str">
        <f>IF(ISNA(VLOOKUP($E27&amp;$F27,マスタ!$G$2:$R$15,9,FALSE)),"",IF(VLOOKUP($E27&amp;$F27,マスタ!$G$2:$R$15,9,FALSE)="","",VLOOKUP($E27&amp;$F27,マスタ!$G$2:$R$15,9,FALSE)))</f>
        <v/>
      </c>
      <c r="O27" s="3" t="str">
        <f>IF(ISNA(VLOOKUP($E27&amp;$F27,マスタ!$G$2:$R$15,10,FALSE)),"",IF(VLOOKUP($E27&amp;$F27,マスタ!$G$2:$R$15,10,FALSE)="","",VLOOKUP($E27&amp;$F27,マスタ!$G$2:$R$15,10,FALSE)))</f>
        <v/>
      </c>
      <c r="P27" s="3" t="str">
        <f>IF(ISNA(VLOOKUP($E27&amp;$F27,マスタ!$G$2:$R$15,11,FALSE)),"",IF(VLOOKUP($E27&amp;$F27,マスタ!$G$2:$R$15,11,FALSE)="","",VLOOKUP($E27&amp;$F27,マスタ!$G$2:$R$15,11,FALSE)))</f>
        <v/>
      </c>
      <c r="Q27" s="3" t="str">
        <f>IF(ISNA(VLOOKUP($E27&amp;$F27,マスタ!$G$2:$R$15,12,FALSE)),"",IF(VLOOKUP($E27&amp;$F27,マスタ!$G$2:$R$15,12,FALSE)="","",VLOOKUP($E27&amp;$F27,マスタ!$G$2:$R$15,12,FALSE)))</f>
        <v/>
      </c>
    </row>
    <row r="28" spans="1:17" x14ac:dyDescent="0.4">
      <c r="A28" s="2" t="str">
        <f t="shared" si="0"/>
        <v/>
      </c>
      <c r="B28" s="4"/>
      <c r="C28" s="3"/>
      <c r="D28" s="3"/>
      <c r="E28" s="4"/>
      <c r="F28" s="3"/>
      <c r="G28" s="3" t="str">
        <f>IF(ISNA(VLOOKUP($E28&amp;$F28,マスタ!$G$2:$R$15,2,FALSE)),"",IF(VLOOKUP($E28&amp;$F28,マスタ!$G$2:$R$15,2,FALSE)="","",VLOOKUP($E28&amp;$F28,マスタ!$G$2:$R$15,2,FALSE)))</f>
        <v/>
      </c>
      <c r="H28" s="3" t="str">
        <f>IF(ISNA(VLOOKUP($E28&amp;$F28,マスタ!$G$2:$R$15,3,FALSE)),"",IF(VLOOKUP($E28&amp;$F28,マスタ!$G$2:$R$15,3,FALSE)="","",VLOOKUP($E28&amp;$F28,マスタ!$G$2:$R$15,3,FALSE)))</f>
        <v/>
      </c>
      <c r="I28" s="3" t="str">
        <f>IF(ISNA(VLOOKUP($E28&amp;$F28,マスタ!$G$2:$R$15,4,FALSE)),"",IF(VLOOKUP($E28&amp;$F28,マスタ!$G$2:$R$15,4,FALSE)="","",VLOOKUP($E28&amp;$F28,マスタ!$G$2:$R$15,4,FALSE)))</f>
        <v/>
      </c>
      <c r="J28" s="3" t="str">
        <f>IF(ISNA(VLOOKUP($E28&amp;$F28,マスタ!$G$2:$R$15,5,FALSE)),"",IF(VLOOKUP($E28&amp;$F28,マスタ!$G$2:$R$15,5,FALSE)="","",VLOOKUP($E28&amp;$F28,マスタ!$G$2:$R$15,5,FALSE)))</f>
        <v/>
      </c>
      <c r="K28" s="3" t="str">
        <f>IF(ISNA(VLOOKUP($E28&amp;$F28,マスタ!$G$2:$R$15,6,FALSE)),"",IF(VLOOKUP($E28&amp;$F28,マスタ!$G$2:$R$15,6,FALSE)="","",VLOOKUP($E28&amp;$F28,マスタ!$G$2:$R$15,6,FALSE)))</f>
        <v/>
      </c>
      <c r="L28" s="3" t="str">
        <f>IF(ISNA(VLOOKUP($E28&amp;$F28,マスタ!$G$2:$R$15,7,FALSE)),"",IF(VLOOKUP($E28&amp;$F28,マスタ!$G$2:$R$15,7,FALSE)="","",VLOOKUP($E28&amp;$F28,マスタ!$G$2:$R$15,7,FALSE)))</f>
        <v/>
      </c>
      <c r="M28" s="3" t="str">
        <f>IF(ISNA(VLOOKUP($E28&amp;$F28,マスタ!$G$2:$R$15,8,FALSE)),"",IF(VLOOKUP($E28&amp;$F28,マスタ!$G$2:$R$15,8,FALSE)="","",VLOOKUP($E28&amp;$F28,マスタ!$G$2:$R$15,8,FALSE)))</f>
        <v/>
      </c>
      <c r="N28" s="3" t="str">
        <f>IF(ISNA(VLOOKUP($E28&amp;$F28,マスタ!$G$2:$R$15,9,FALSE)),"",IF(VLOOKUP($E28&amp;$F28,マスタ!$G$2:$R$15,9,FALSE)="","",VLOOKUP($E28&amp;$F28,マスタ!$G$2:$R$15,9,FALSE)))</f>
        <v/>
      </c>
      <c r="O28" s="3" t="str">
        <f>IF(ISNA(VLOOKUP($E28&amp;$F28,マスタ!$G$2:$R$15,10,FALSE)),"",IF(VLOOKUP($E28&amp;$F28,マスタ!$G$2:$R$15,10,FALSE)="","",VLOOKUP($E28&amp;$F28,マスタ!$G$2:$R$15,10,FALSE)))</f>
        <v/>
      </c>
      <c r="P28" s="3" t="str">
        <f>IF(ISNA(VLOOKUP($E28&amp;$F28,マスタ!$G$2:$R$15,11,FALSE)),"",IF(VLOOKUP($E28&amp;$F28,マスタ!$G$2:$R$15,11,FALSE)="","",VLOOKUP($E28&amp;$F28,マスタ!$G$2:$R$15,11,FALSE)))</f>
        <v/>
      </c>
      <c r="Q28" s="3" t="str">
        <f>IF(ISNA(VLOOKUP($E28&amp;$F28,マスタ!$G$2:$R$15,12,FALSE)),"",IF(VLOOKUP($E28&amp;$F28,マスタ!$G$2:$R$15,12,FALSE)="","",VLOOKUP($E28&amp;$F28,マスタ!$G$2:$R$15,12,FALSE)))</f>
        <v/>
      </c>
    </row>
    <row r="29" spans="1:17" x14ac:dyDescent="0.4">
      <c r="A29" s="2" t="str">
        <f t="shared" si="0"/>
        <v/>
      </c>
      <c r="B29" s="4"/>
      <c r="C29" s="3"/>
      <c r="D29" s="3"/>
      <c r="E29" s="4"/>
      <c r="F29" s="3"/>
      <c r="G29" s="3" t="str">
        <f>IF(ISNA(VLOOKUP($E29&amp;$F29,マスタ!$G$2:$R$15,2,FALSE)),"",IF(VLOOKUP($E29&amp;$F29,マスタ!$G$2:$R$15,2,FALSE)="","",VLOOKUP($E29&amp;$F29,マスタ!$G$2:$R$15,2,FALSE)))</f>
        <v/>
      </c>
      <c r="H29" s="3" t="str">
        <f>IF(ISNA(VLOOKUP($E29&amp;$F29,マスタ!$G$2:$R$15,3,FALSE)),"",IF(VLOOKUP($E29&amp;$F29,マスタ!$G$2:$R$15,3,FALSE)="","",VLOOKUP($E29&amp;$F29,マスタ!$G$2:$R$15,3,FALSE)))</f>
        <v/>
      </c>
      <c r="I29" s="3" t="str">
        <f>IF(ISNA(VLOOKUP($E29&amp;$F29,マスタ!$G$2:$R$15,4,FALSE)),"",IF(VLOOKUP($E29&amp;$F29,マスタ!$G$2:$R$15,4,FALSE)="","",VLOOKUP($E29&amp;$F29,マスタ!$G$2:$R$15,4,FALSE)))</f>
        <v/>
      </c>
      <c r="J29" s="3" t="str">
        <f>IF(ISNA(VLOOKUP($E29&amp;$F29,マスタ!$G$2:$R$15,5,FALSE)),"",IF(VLOOKUP($E29&amp;$F29,マスタ!$G$2:$R$15,5,FALSE)="","",VLOOKUP($E29&amp;$F29,マスタ!$G$2:$R$15,5,FALSE)))</f>
        <v/>
      </c>
      <c r="K29" s="3" t="str">
        <f>IF(ISNA(VLOOKUP($E29&amp;$F29,マスタ!$G$2:$R$15,6,FALSE)),"",IF(VLOOKUP($E29&amp;$F29,マスタ!$G$2:$R$15,6,FALSE)="","",VLOOKUP($E29&amp;$F29,マスタ!$G$2:$R$15,6,FALSE)))</f>
        <v/>
      </c>
      <c r="L29" s="3" t="str">
        <f>IF(ISNA(VLOOKUP($E29&amp;$F29,マスタ!$G$2:$R$15,7,FALSE)),"",IF(VLOOKUP($E29&amp;$F29,マスタ!$G$2:$R$15,7,FALSE)="","",VLOOKUP($E29&amp;$F29,マスタ!$G$2:$R$15,7,FALSE)))</f>
        <v/>
      </c>
      <c r="M29" s="3" t="str">
        <f>IF(ISNA(VLOOKUP($E29&amp;$F29,マスタ!$G$2:$R$15,8,FALSE)),"",IF(VLOOKUP($E29&amp;$F29,マスタ!$G$2:$R$15,8,FALSE)="","",VLOOKUP($E29&amp;$F29,マスタ!$G$2:$R$15,8,FALSE)))</f>
        <v/>
      </c>
      <c r="N29" s="3" t="str">
        <f>IF(ISNA(VLOOKUP($E29&amp;$F29,マスタ!$G$2:$R$15,9,FALSE)),"",IF(VLOOKUP($E29&amp;$F29,マスタ!$G$2:$R$15,9,FALSE)="","",VLOOKUP($E29&amp;$F29,マスタ!$G$2:$R$15,9,FALSE)))</f>
        <v/>
      </c>
      <c r="O29" s="3" t="str">
        <f>IF(ISNA(VLOOKUP($E29&amp;$F29,マスタ!$G$2:$R$15,10,FALSE)),"",IF(VLOOKUP($E29&amp;$F29,マスタ!$G$2:$R$15,10,FALSE)="","",VLOOKUP($E29&amp;$F29,マスタ!$G$2:$R$15,10,FALSE)))</f>
        <v/>
      </c>
      <c r="P29" s="3" t="str">
        <f>IF(ISNA(VLOOKUP($E29&amp;$F29,マスタ!$G$2:$R$15,11,FALSE)),"",IF(VLOOKUP($E29&amp;$F29,マスタ!$G$2:$R$15,11,FALSE)="","",VLOOKUP($E29&amp;$F29,マスタ!$G$2:$R$15,11,FALSE)))</f>
        <v/>
      </c>
      <c r="Q29" s="3" t="str">
        <f>IF(ISNA(VLOOKUP($E29&amp;$F29,マスタ!$G$2:$R$15,12,FALSE)),"",IF(VLOOKUP($E29&amp;$F29,マスタ!$G$2:$R$15,12,FALSE)="","",VLOOKUP($E29&amp;$F29,マスタ!$G$2:$R$15,12,FALSE)))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F95453-D3EB-44C3-A3E0-04CF141FBB25}">
          <x14:formula1>
            <xm:f>マスタ!$B$2:$B$12</xm:f>
          </x14:formula1>
          <xm:sqref>E2:E29</xm:sqref>
        </x14:dataValidation>
        <x14:dataValidation type="list" allowBlank="1" showInputMessage="1" showErrorMessage="1" xr:uid="{2A3ACCE5-6831-4D05-90C0-BA18368493C0}">
          <x14:formula1>
            <xm:f>マスタ!$C$2:$C$7</xm:f>
          </x14:formula1>
          <xm:sqref>F2:F29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4007D-26BE-4759-BAE9-392E5254B44F}">
  <dimension ref="B1:R15"/>
  <sheetViews>
    <sheetView workbookViewId="0">
      <selection activeCell="E4" sqref="E4"/>
    </sheetView>
  </sheetViews>
  <sheetFormatPr defaultRowHeight="18.75" x14ac:dyDescent="0.4"/>
  <cols>
    <col min="1" max="1" width="2" customWidth="1"/>
    <col min="2" max="2" width="19.125" bestFit="1" customWidth="1"/>
    <col min="3" max="3" width="15.5" customWidth="1"/>
    <col min="4" max="4" width="3.25" customWidth="1"/>
    <col min="5" max="5" width="19" customWidth="1"/>
    <col min="6" max="6" width="19" bestFit="1" customWidth="1"/>
    <col min="7" max="8" width="19" customWidth="1"/>
    <col min="9" max="19" width="16.625" customWidth="1"/>
  </cols>
  <sheetData>
    <row r="1" spans="2:18" x14ac:dyDescent="0.4">
      <c r="B1" s="3" t="s">
        <v>4</v>
      </c>
      <c r="C1" s="3" t="s">
        <v>5</v>
      </c>
      <c r="E1" s="3" t="s">
        <v>4</v>
      </c>
      <c r="F1" s="3" t="s">
        <v>5</v>
      </c>
      <c r="G1" s="3" t="s">
        <v>39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25</v>
      </c>
      <c r="P1" s="3" t="s">
        <v>26</v>
      </c>
      <c r="Q1" s="3" t="s">
        <v>27</v>
      </c>
      <c r="R1" s="3" t="s">
        <v>28</v>
      </c>
    </row>
    <row r="2" spans="2:18" x14ac:dyDescent="0.4">
      <c r="B2" s="3" t="s">
        <v>46</v>
      </c>
      <c r="C2" s="3" t="s">
        <v>29</v>
      </c>
      <c r="E2" s="3" t="s">
        <v>14</v>
      </c>
      <c r="F2" s="3"/>
      <c r="G2" s="3" t="str">
        <f>E2&amp;F2</f>
        <v>起動</v>
      </c>
      <c r="H2" s="3"/>
      <c r="I2" s="3" t="s">
        <v>35</v>
      </c>
      <c r="J2" s="3" t="s">
        <v>36</v>
      </c>
      <c r="K2" s="3" t="s">
        <v>70</v>
      </c>
      <c r="L2" s="3"/>
      <c r="M2" s="3"/>
      <c r="N2" s="3"/>
      <c r="O2" s="3"/>
      <c r="P2" s="3"/>
      <c r="Q2" s="3"/>
      <c r="R2" s="3"/>
    </row>
    <row r="3" spans="2:18" x14ac:dyDescent="0.4">
      <c r="B3" s="3" t="s">
        <v>45</v>
      </c>
      <c r="C3" s="3" t="s">
        <v>31</v>
      </c>
      <c r="E3" s="3" t="s">
        <v>45</v>
      </c>
      <c r="F3" s="3"/>
      <c r="G3" s="3" t="str">
        <f t="shared" ref="G3:G12" si="0">E3&amp;F3</f>
        <v>開く</v>
      </c>
      <c r="H3" s="3"/>
      <c r="I3" s="3" t="s">
        <v>37</v>
      </c>
      <c r="J3" s="3"/>
      <c r="K3" s="3"/>
      <c r="L3" s="3"/>
      <c r="M3" s="3"/>
      <c r="N3" s="3"/>
      <c r="O3" s="3"/>
      <c r="P3" s="3"/>
      <c r="Q3" s="3"/>
      <c r="R3" s="3"/>
    </row>
    <row r="4" spans="2:18" ht="75" x14ac:dyDescent="0.4">
      <c r="B4" s="3" t="s">
        <v>15</v>
      </c>
      <c r="C4" s="3" t="s">
        <v>32</v>
      </c>
      <c r="E4" s="3" t="s">
        <v>15</v>
      </c>
      <c r="F4" s="3" t="s">
        <v>29</v>
      </c>
      <c r="G4" s="3" t="str">
        <f t="shared" si="0"/>
        <v>閉じるEXCEL</v>
      </c>
      <c r="H4" s="3"/>
      <c r="I4" s="13" t="s">
        <v>66</v>
      </c>
      <c r="J4" s="3" t="s">
        <v>67</v>
      </c>
      <c r="K4" s="13" t="s">
        <v>68</v>
      </c>
      <c r="L4" s="3" t="s">
        <v>69</v>
      </c>
      <c r="M4" s="3"/>
      <c r="N4" s="3"/>
      <c r="O4" s="3"/>
      <c r="P4" s="3"/>
      <c r="Q4" s="3"/>
      <c r="R4" s="3"/>
    </row>
    <row r="5" spans="2:18" x14ac:dyDescent="0.4">
      <c r="B5" s="3" t="s">
        <v>16</v>
      </c>
      <c r="C5" s="3" t="s">
        <v>30</v>
      </c>
      <c r="E5" s="3" t="s">
        <v>16</v>
      </c>
      <c r="F5" s="3"/>
      <c r="G5" s="3" t="str">
        <f t="shared" si="0"/>
        <v>クリップボード</v>
      </c>
      <c r="H5" s="3"/>
      <c r="I5" s="3" t="s">
        <v>38</v>
      </c>
      <c r="J5" s="3"/>
      <c r="K5" s="3"/>
      <c r="L5" s="3"/>
      <c r="M5" s="3"/>
      <c r="N5" s="3"/>
      <c r="O5" s="3"/>
      <c r="P5" s="3"/>
      <c r="Q5" s="3"/>
      <c r="R5" s="3"/>
    </row>
    <row r="6" spans="2:18" x14ac:dyDescent="0.4">
      <c r="B6" s="3" t="s">
        <v>17</v>
      </c>
      <c r="C6" s="3" t="s">
        <v>33</v>
      </c>
      <c r="E6" s="3" t="s">
        <v>17</v>
      </c>
      <c r="F6" s="3" t="s">
        <v>29</v>
      </c>
      <c r="G6" s="3" t="str">
        <f t="shared" si="0"/>
        <v>コピーEXCEL</v>
      </c>
      <c r="H6" s="3"/>
      <c r="I6" s="3" t="s">
        <v>37</v>
      </c>
      <c r="J6" s="3" t="s">
        <v>40</v>
      </c>
      <c r="K6" s="3" t="s">
        <v>41</v>
      </c>
      <c r="L6" s="3"/>
      <c r="M6" s="3"/>
      <c r="N6" s="3"/>
      <c r="O6" s="3"/>
      <c r="P6" s="3"/>
      <c r="Q6" s="3"/>
      <c r="R6" s="3"/>
    </row>
    <row r="7" spans="2:18" x14ac:dyDescent="0.4">
      <c r="B7" s="3" t="s">
        <v>18</v>
      </c>
      <c r="C7" s="3" t="s">
        <v>34</v>
      </c>
      <c r="E7" s="3" t="s">
        <v>17</v>
      </c>
      <c r="F7" s="3"/>
      <c r="G7" s="3" t="str">
        <f t="shared" si="0"/>
        <v>コピー</v>
      </c>
      <c r="H7" s="3" t="s">
        <v>6</v>
      </c>
      <c r="I7" s="3"/>
      <c r="J7" s="3"/>
      <c r="K7" s="3"/>
      <c r="L7" s="3"/>
      <c r="M7" s="3"/>
      <c r="N7" s="3"/>
      <c r="O7" s="3"/>
      <c r="P7" s="3"/>
      <c r="Q7" s="3"/>
      <c r="R7" s="3"/>
    </row>
    <row r="8" spans="2:18" x14ac:dyDescent="0.4">
      <c r="B8" s="3" t="s">
        <v>19</v>
      </c>
      <c r="E8" s="3" t="s">
        <v>18</v>
      </c>
      <c r="F8" s="3" t="s">
        <v>29</v>
      </c>
      <c r="G8" s="3" t="str">
        <f t="shared" si="0"/>
        <v>貼り付けEXCEL</v>
      </c>
      <c r="H8" s="3"/>
      <c r="I8" s="3" t="s">
        <v>37</v>
      </c>
      <c r="J8" s="3" t="s">
        <v>40</v>
      </c>
      <c r="K8" s="3" t="s">
        <v>41</v>
      </c>
      <c r="L8" s="3"/>
      <c r="M8" s="3"/>
      <c r="N8" s="3"/>
      <c r="O8" s="3"/>
      <c r="P8" s="3"/>
      <c r="Q8" s="3"/>
      <c r="R8" s="3"/>
    </row>
    <row r="9" spans="2:18" x14ac:dyDescent="0.4">
      <c r="B9" s="3" t="s">
        <v>20</v>
      </c>
      <c r="E9" s="3" t="s">
        <v>18</v>
      </c>
      <c r="F9" s="3"/>
      <c r="G9" s="3" t="str">
        <f t="shared" si="0"/>
        <v>貼り付け</v>
      </c>
      <c r="H9" s="3" t="s">
        <v>6</v>
      </c>
      <c r="I9" s="3"/>
      <c r="J9" s="3"/>
      <c r="K9" s="3"/>
      <c r="L9" s="3"/>
      <c r="M9" s="3"/>
      <c r="N9" s="3"/>
      <c r="O9" s="3"/>
      <c r="P9" s="3"/>
      <c r="Q9" s="3"/>
      <c r="R9" s="3"/>
    </row>
    <row r="10" spans="2:18" x14ac:dyDescent="0.4">
      <c r="B10" s="3" t="s">
        <v>21</v>
      </c>
      <c r="E10" s="3" t="s">
        <v>19</v>
      </c>
      <c r="F10" s="3"/>
      <c r="G10" s="3" t="str">
        <f t="shared" si="0"/>
        <v>キー入力</v>
      </c>
      <c r="H10" s="3" t="s">
        <v>6</v>
      </c>
      <c r="I10" s="3" t="s">
        <v>42</v>
      </c>
      <c r="J10" s="3" t="s">
        <v>65</v>
      </c>
      <c r="K10" s="3"/>
      <c r="L10" s="3"/>
      <c r="M10" s="3"/>
      <c r="N10" s="3"/>
      <c r="O10" s="3"/>
      <c r="P10" s="3"/>
      <c r="Q10" s="3"/>
      <c r="R10" s="3"/>
    </row>
    <row r="11" spans="2:18" x14ac:dyDescent="0.4">
      <c r="B11" s="3" t="s">
        <v>13</v>
      </c>
      <c r="E11" s="3" t="s">
        <v>20</v>
      </c>
      <c r="F11" s="3"/>
      <c r="G11" s="3" t="str">
        <f t="shared" si="0"/>
        <v>文字入力</v>
      </c>
      <c r="H11" s="3" t="s">
        <v>6</v>
      </c>
      <c r="I11" s="3" t="s">
        <v>38</v>
      </c>
      <c r="J11" s="3"/>
      <c r="K11" s="3"/>
      <c r="L11" s="3"/>
      <c r="M11" s="3"/>
      <c r="N11" s="3"/>
      <c r="O11" s="3"/>
      <c r="P11" s="3"/>
      <c r="Q11" s="3"/>
      <c r="R11" s="3"/>
    </row>
    <row r="12" spans="2:18" x14ac:dyDescent="0.4">
      <c r="B12" s="3" t="s">
        <v>23</v>
      </c>
      <c r="E12" s="3" t="s">
        <v>21</v>
      </c>
      <c r="F12" s="3"/>
      <c r="G12" s="3" t="str">
        <f t="shared" si="0"/>
        <v>選択</v>
      </c>
      <c r="H12" s="3" t="s">
        <v>64</v>
      </c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2:18" x14ac:dyDescent="0.4">
      <c r="E13" s="3" t="s">
        <v>21</v>
      </c>
      <c r="F13" s="3" t="s">
        <v>29</v>
      </c>
      <c r="G13" s="3" t="str">
        <f t="shared" ref="G13:G15" si="1">E13&amp;F13</f>
        <v>選択EXCEL</v>
      </c>
      <c r="H13" s="3"/>
      <c r="I13" s="3" t="s">
        <v>37</v>
      </c>
      <c r="J13" s="3" t="s">
        <v>40</v>
      </c>
      <c r="K13" s="3" t="s">
        <v>41</v>
      </c>
      <c r="L13" s="3"/>
      <c r="M13" s="3"/>
      <c r="N13" s="3"/>
      <c r="O13" s="3"/>
      <c r="P13" s="3"/>
      <c r="Q13" s="3"/>
      <c r="R13" s="3"/>
    </row>
    <row r="14" spans="2:18" x14ac:dyDescent="0.4">
      <c r="E14" s="3" t="s">
        <v>13</v>
      </c>
      <c r="F14" s="3"/>
      <c r="G14" s="3" t="str">
        <f t="shared" si="1"/>
        <v>グループ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2:18" x14ac:dyDescent="0.4">
      <c r="E15" s="3" t="s">
        <v>23</v>
      </c>
      <c r="F15" s="3"/>
      <c r="G15" s="3" t="str">
        <f t="shared" si="1"/>
        <v>ウィンドウを閉じる</v>
      </c>
      <c r="H15" s="3" t="s">
        <v>6</v>
      </c>
      <c r="I15" s="3"/>
      <c r="J15" s="3"/>
      <c r="K15" s="3"/>
      <c r="L15" s="3"/>
      <c r="M15" s="3"/>
      <c r="N15" s="3"/>
      <c r="O15" s="3"/>
      <c r="P15" s="3"/>
      <c r="Q15" s="3"/>
      <c r="R15" s="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C31D5-4955-4C26-8E96-054B02086FD2}">
  <dimension ref="A1:P17"/>
  <sheetViews>
    <sheetView showGridLines="0" workbookViewId="0">
      <selection activeCell="I12" sqref="I12"/>
    </sheetView>
  </sheetViews>
  <sheetFormatPr defaultRowHeight="25.5" x14ac:dyDescent="0.4"/>
  <cols>
    <col min="1" max="1" width="3.875" style="10" customWidth="1"/>
    <col min="2" max="2" width="13" customWidth="1"/>
  </cols>
  <sheetData>
    <row r="1" spans="1:16" x14ac:dyDescent="0.4">
      <c r="A1" s="11" t="s">
        <v>55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x14ac:dyDescent="0.4">
      <c r="B2" t="s">
        <v>49</v>
      </c>
    </row>
    <row r="3" spans="1:16" x14ac:dyDescent="0.4">
      <c r="B3" t="s">
        <v>50</v>
      </c>
    </row>
    <row r="4" spans="1:16" x14ac:dyDescent="0.4">
      <c r="B4" t="s">
        <v>51</v>
      </c>
    </row>
    <row r="5" spans="1:16" x14ac:dyDescent="0.4">
      <c r="B5" t="s">
        <v>52</v>
      </c>
    </row>
    <row r="6" spans="1:16" x14ac:dyDescent="0.4">
      <c r="B6" t="s">
        <v>53</v>
      </c>
    </row>
    <row r="7" spans="1:16" x14ac:dyDescent="0.4">
      <c r="B7" t="s">
        <v>54</v>
      </c>
    </row>
    <row r="9" spans="1:16" x14ac:dyDescent="0.4">
      <c r="A9" s="11" t="s">
        <v>57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x14ac:dyDescent="0.4">
      <c r="B10" t="s">
        <v>58</v>
      </c>
      <c r="D10" t="s">
        <v>61</v>
      </c>
    </row>
    <row r="11" spans="1:16" x14ac:dyDescent="0.4">
      <c r="B11" t="s">
        <v>59</v>
      </c>
      <c r="D11" t="s">
        <v>62</v>
      </c>
    </row>
    <row r="12" spans="1:16" x14ac:dyDescent="0.4">
      <c r="B12" t="s">
        <v>60</v>
      </c>
      <c r="D12" t="s">
        <v>63</v>
      </c>
    </row>
    <row r="14" spans="1:16" x14ac:dyDescent="0.4">
      <c r="A14" s="11" t="s">
        <v>43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1:16" x14ac:dyDescent="0.4">
      <c r="B15" s="7" t="s">
        <v>44</v>
      </c>
    </row>
    <row r="17" spans="1:16" x14ac:dyDescent="0.4">
      <c r="A17" s="11" t="s">
        <v>56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</sheetData>
  <phoneticPr fontId="1"/>
  <hyperlinks>
    <hyperlink ref="B15" r:id="rId1" xr:uid="{FC8A2003-C0D7-4C5A-AE2C-0092E5FF987E}"/>
  </hyperlinks>
  <pageMargins left="0.7" right="0.7" top="0.75" bottom="0.75" header="0.3" footer="0.3"/>
  <pageSetup paperSize="9" orientation="portrait" horizontalDpi="4294967293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D2D6C-DFD9-47A4-A8DF-C469A4C06776}">
  <dimension ref="A1:Q94"/>
  <sheetViews>
    <sheetView showGridLines="0" zoomScaleNormal="100" workbookViewId="0">
      <pane ySplit="2" topLeftCell="A3" activePane="bottomLeft" state="frozen"/>
      <selection pane="bottomLeft" activeCell="A2" sqref="A2"/>
    </sheetView>
  </sheetViews>
  <sheetFormatPr defaultRowHeight="18.75" x14ac:dyDescent="0.4"/>
  <cols>
    <col min="1" max="1" width="6.5" style="1" customWidth="1"/>
    <col min="2" max="2" width="22" bestFit="1" customWidth="1"/>
    <col min="3" max="3" width="29.875" customWidth="1"/>
    <col min="4" max="4" width="42.25" customWidth="1"/>
    <col min="5" max="5" width="15.125" customWidth="1"/>
    <col min="6" max="6" width="19.5" customWidth="1"/>
    <col min="7" max="7" width="19.75" customWidth="1"/>
    <col min="8" max="8" width="17.375" customWidth="1"/>
    <col min="9" max="9" width="10.875" customWidth="1"/>
    <col min="10" max="10" width="11.875" customWidth="1"/>
    <col min="11" max="18" width="12" customWidth="1"/>
  </cols>
  <sheetData>
    <row r="1" spans="1:17" x14ac:dyDescent="0.4">
      <c r="A1" s="14" t="s">
        <v>91</v>
      </c>
    </row>
    <row r="2" spans="1:17" x14ac:dyDescent="0.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25</v>
      </c>
      <c r="O2" s="6" t="s">
        <v>26</v>
      </c>
      <c r="P2" s="6" t="s">
        <v>27</v>
      </c>
      <c r="Q2" s="6" t="s">
        <v>28</v>
      </c>
    </row>
    <row r="3" spans="1:17" x14ac:dyDescent="0.4">
      <c r="A3" s="8">
        <v>1</v>
      </c>
      <c r="B3" s="9" t="s">
        <v>24</v>
      </c>
      <c r="C3" s="9" t="s">
        <v>47</v>
      </c>
      <c r="D3" s="9" t="s">
        <v>48</v>
      </c>
      <c r="E3" s="9" t="s">
        <v>22</v>
      </c>
      <c r="F3" s="9"/>
      <c r="G3" s="9" t="str">
        <f>IF(ISNA(VLOOKUP($E3&amp;$F3,マスタ!$G$2:$R$14,2,FALSE)),"",IF(VLOOKUP($E3&amp;$F3,マスタ!$G$2:$R$14,2,FALSE)="","",VLOOKUP($E3&amp;$F3,マスタ!$G$2:$R$14,2,FALSE)))</f>
        <v/>
      </c>
      <c r="H3" s="9" t="str">
        <f>IF(ISNA(VLOOKUP($E3&amp;$F3,マスタ!$G$2:$R$14,3,FALSE)),"",IF(VLOOKUP($E3&amp;$F3,マスタ!$G$2:$R$14,3,FALSE)="","",VLOOKUP($E3&amp;$F3,マスタ!$G$2:$R$14,3,FALSE)))</f>
        <v/>
      </c>
      <c r="I3" s="9" t="str">
        <f>IF(ISNA(VLOOKUP($E3&amp;$F3,マスタ!$G$2:$R$14,4,FALSE)),"",IF(VLOOKUP($E3&amp;$F3,マスタ!$G$2:$R$14,4,FALSE)="","",VLOOKUP($E3&amp;$F3,マスタ!$G$2:$R$14,4,FALSE)))</f>
        <v/>
      </c>
      <c r="J3" s="9" t="str">
        <f>IF(ISNA(VLOOKUP($E3&amp;$F3,マスタ!$G$2:$R$14,5,FALSE)),"",IF(VLOOKUP($E3&amp;$F3,マスタ!$G$2:$R$14,5,FALSE)="","",VLOOKUP($E3&amp;$F3,マスタ!$G$2:$R$14,5,FALSE)))</f>
        <v/>
      </c>
      <c r="K3" s="9" t="str">
        <f>IF(ISNA(VLOOKUP($E3&amp;$F3,マスタ!$G$2:$R$14,6,FALSE)),"",IF(VLOOKUP($E3&amp;$F3,マスタ!$G$2:$R$14,6,FALSE)="","",VLOOKUP($E3&amp;$F3,マスタ!$G$2:$R$14,6,FALSE)))</f>
        <v/>
      </c>
      <c r="L3" s="9" t="str">
        <f>IF(ISNA(VLOOKUP($E3&amp;$F3,マスタ!$G$2:$R$14,7,FALSE)),"",IF(VLOOKUP($E3&amp;$F3,マスタ!$G$2:$R$14,7,FALSE)="","",VLOOKUP($E3&amp;$F3,マスタ!$G$2:$R$14,7,FALSE)))</f>
        <v/>
      </c>
      <c r="M3" s="9" t="str">
        <f>IF(ISNA(VLOOKUP($E3&amp;$F3,マスタ!$G$2:$R$14,8,FALSE)),"",IF(VLOOKUP($E3&amp;$F3,マスタ!$G$2:$R$14,8,FALSE)="","",VLOOKUP($E3&amp;$F3,マスタ!$G$2:$R$14,8,FALSE)))</f>
        <v/>
      </c>
      <c r="N3" s="9" t="str">
        <f>IF(ISNA(VLOOKUP($E3&amp;$F3,マスタ!$G$2:$R$14,9,FALSE)),"",IF(VLOOKUP($E3&amp;$F3,マスタ!$G$2:$R$14,9,FALSE)="","",VLOOKUP($E3&amp;$F3,マスタ!$G$2:$R$14,9,FALSE)))</f>
        <v/>
      </c>
      <c r="O3" s="9" t="str">
        <f>IF(ISNA(VLOOKUP($E3&amp;$F3,マスタ!$G$2:$R$14,10,FALSE)),"",IF(VLOOKUP($E3&amp;$F3,マスタ!$G$2:$R$14,10,FALSE)="","",VLOOKUP($E3&amp;$F3,マスタ!$G$2:$R$14,10,FALSE)))</f>
        <v/>
      </c>
      <c r="P3" s="9" t="str">
        <f>IF(ISNA(VLOOKUP($E3&amp;$F3,マスタ!$G$2:$R$14,11,FALSE)),"",IF(VLOOKUP($E3&amp;$F3,マスタ!$G$2:$R$14,11,FALSE)="","",VLOOKUP($E3&amp;$F3,マスタ!$G$2:$R$14,11,FALSE)))</f>
        <v/>
      </c>
      <c r="Q3" s="9" t="str">
        <f>IF(ISNA(VLOOKUP($E3&amp;$F3,マスタ!$G$2:$R$14,12,FALSE)),"",IF(VLOOKUP($E3&amp;$F3,マスタ!$G$2:$R$14,12,FALSE)="","",VLOOKUP($E3&amp;$F3,マスタ!$G$2:$R$14,12,FALSE)))</f>
        <v/>
      </c>
    </row>
    <row r="4" spans="1:17" x14ac:dyDescent="0.4">
      <c r="A4" s="2">
        <f>IF(E4="","",IF(E4="グループ",VALUE(LEFT(A3,1))+1,IF(ISERROR(FIND("-",A3)),A3&amp;"-1",LEFT(A3,FIND("-",A3))&amp;VALUE(MID(A3,FIND("-",A3)+1,99))+1)))</f>
        <v>2</v>
      </c>
      <c r="B4" s="4" t="s">
        <v>87</v>
      </c>
      <c r="C4" s="3"/>
      <c r="D4" s="3"/>
      <c r="E4" s="4" t="s">
        <v>22</v>
      </c>
      <c r="F4" s="3"/>
      <c r="G4" s="3" t="str">
        <f>IF(ISNA(VLOOKUP($E4&amp;$F4,マスタ!$G$2:$R$15,2,FALSE)),"",IF(VLOOKUP($E4&amp;$F4,マスタ!$G$2:$R$15,2,FALSE)="","",VLOOKUP($E4&amp;$F4,マスタ!$G$2:$R$15,2,FALSE)))</f>
        <v/>
      </c>
      <c r="H4" s="3"/>
      <c r="I4" s="3" t="str">
        <f>IF(ISNA(VLOOKUP($E4&amp;$F4,マスタ!$G$2:$R$15,4,FALSE)),"",IF(VLOOKUP($E4&amp;$F4,マスタ!$G$2:$R$15,4,FALSE)="","",VLOOKUP($E4&amp;$F4,マスタ!$G$2:$R$15,4,FALSE)))</f>
        <v/>
      </c>
      <c r="J4" s="3" t="str">
        <f>IF(ISNA(VLOOKUP($E4&amp;$F4,マスタ!$G$2:$R$15,5,FALSE)),"",IF(VLOOKUP($E4&amp;$F4,マスタ!$G$2:$R$15,5,FALSE)="","",VLOOKUP($E4&amp;$F4,マスタ!$G$2:$R$15,5,FALSE)))</f>
        <v/>
      </c>
      <c r="K4" s="3" t="str">
        <f>IF(ISNA(VLOOKUP($E4&amp;$F4,マスタ!$G$2:$R$15,6,FALSE)),"",IF(VLOOKUP($E4&amp;$F4,マスタ!$G$2:$R$15,6,FALSE)="","",VLOOKUP($E4&amp;$F4,マスタ!$G$2:$R$15,6,FALSE)))</f>
        <v/>
      </c>
      <c r="L4" s="3" t="str">
        <f>IF(ISNA(VLOOKUP($E4&amp;$F4,マスタ!$G$2:$R$15,7,FALSE)),"",IF(VLOOKUP($E4&amp;$F4,マスタ!$G$2:$R$15,7,FALSE)="","",VLOOKUP($E4&amp;$F4,マスタ!$G$2:$R$15,7,FALSE)))</f>
        <v/>
      </c>
      <c r="M4" s="3" t="str">
        <f>IF(ISNA(VLOOKUP($E4&amp;$F4,マスタ!$G$2:$R$15,8,FALSE)),"",IF(VLOOKUP($E4&amp;$F4,マスタ!$G$2:$R$15,8,FALSE)="","",VLOOKUP($E4&amp;$F4,マスタ!$G$2:$R$15,8,FALSE)))</f>
        <v/>
      </c>
      <c r="N4" s="3" t="str">
        <f>IF(ISNA(VLOOKUP($E4&amp;$F4,マスタ!$G$2:$R$15,9,FALSE)),"",IF(VLOOKUP($E4&amp;$F4,マスタ!$G$2:$R$15,9,FALSE)="","",VLOOKUP($E4&amp;$F4,マスタ!$G$2:$R$15,9,FALSE)))</f>
        <v/>
      </c>
      <c r="O4" s="3" t="str">
        <f>IF(ISNA(VLOOKUP($E4&amp;$F4,マスタ!$G$2:$R$15,10,FALSE)),"",IF(VLOOKUP($E4&amp;$F4,マスタ!$G$2:$R$15,10,FALSE)="","",VLOOKUP($E4&amp;$F4,マスタ!$G$2:$R$15,10,FALSE)))</f>
        <v/>
      </c>
      <c r="P4" s="3" t="str">
        <f>IF(ISNA(VLOOKUP($E4&amp;$F4,マスタ!$G$2:$R$15,11,FALSE)),"",IF(VLOOKUP($E4&amp;$F4,マスタ!$G$2:$R$15,11,FALSE)="","",VLOOKUP($E4&amp;$F4,マスタ!$G$2:$R$15,11,FALSE)))</f>
        <v/>
      </c>
      <c r="Q4" s="3" t="str">
        <f>IF(ISNA(VLOOKUP($E4&amp;$F4,マスタ!$G$2:$R$15,12,FALSE)),"",IF(VLOOKUP($E4&amp;$F4,マスタ!$G$2:$R$15,12,FALSE)="","",VLOOKUP($E4&amp;$F4,マスタ!$G$2:$R$15,12,FALSE)))</f>
        <v/>
      </c>
    </row>
    <row r="5" spans="1:17" x14ac:dyDescent="0.4">
      <c r="A5" s="2" t="str">
        <f t="shared" ref="A5:A30" si="0">IF(E5="","",IF(E5="グループ",VALUE(LEFT(A4,1))+1,IF(ISERROR(FIND("-",A4)),A4&amp;"-1",LEFT(A4,FIND("-",A4))&amp;VALUE(MID(A4,FIND("-",A4)+1,99))+1)))</f>
        <v>2-1</v>
      </c>
      <c r="B5" s="4" t="s">
        <v>75</v>
      </c>
      <c r="C5" s="3"/>
      <c r="D5" s="3"/>
      <c r="E5" s="4" t="s">
        <v>73</v>
      </c>
      <c r="F5" s="3"/>
      <c r="G5" s="3"/>
      <c r="H5" s="3" t="s">
        <v>74</v>
      </c>
      <c r="I5" s="3" t="str">
        <f>IF(ISNA(VLOOKUP($E5&amp;$F5,マスタ!$G$2:$R$15,4,FALSE)),"",IF(VLOOKUP($E5&amp;$F5,マスタ!$G$2:$R$15,4,FALSE)="","",VLOOKUP($E5&amp;$F5,マスタ!$G$2:$R$15,4,FALSE)))</f>
        <v/>
      </c>
      <c r="J5" s="3" t="str">
        <f>IF(ISNA(VLOOKUP($E5&amp;$F5,マスタ!$G$2:$R$15,5,FALSE)),"",IF(VLOOKUP($E5&amp;$F5,マスタ!$G$2:$R$15,5,FALSE)="","",VLOOKUP($E5&amp;$F5,マスタ!$G$2:$R$15,5,FALSE)))</f>
        <v/>
      </c>
      <c r="K5" s="3" t="str">
        <f>IF(ISNA(VLOOKUP($E5&amp;$F5,マスタ!$G$2:$R$15,6,FALSE)),"",IF(VLOOKUP($E5&amp;$F5,マスタ!$G$2:$R$15,6,FALSE)="","",VLOOKUP($E5&amp;$F5,マスタ!$G$2:$R$15,6,FALSE)))</f>
        <v/>
      </c>
      <c r="L5" s="3" t="str">
        <f>IF(ISNA(VLOOKUP($E5&amp;$F5,マスタ!$G$2:$R$15,7,FALSE)),"",IF(VLOOKUP($E5&amp;$F5,マスタ!$G$2:$R$15,7,FALSE)="","",VLOOKUP($E5&amp;$F5,マスタ!$G$2:$R$15,7,FALSE)))</f>
        <v/>
      </c>
      <c r="M5" s="3" t="str">
        <f>IF(ISNA(VLOOKUP($E5&amp;$F5,マスタ!$G$2:$R$15,8,FALSE)),"",IF(VLOOKUP($E5&amp;$F5,マスタ!$G$2:$R$15,8,FALSE)="","",VLOOKUP($E5&amp;$F5,マスタ!$G$2:$R$15,8,FALSE)))</f>
        <v/>
      </c>
      <c r="N5" s="3" t="str">
        <f>IF(ISNA(VLOOKUP($E5&amp;$F5,マスタ!$G$2:$R$15,9,FALSE)),"",IF(VLOOKUP($E5&amp;$F5,マスタ!$G$2:$R$15,9,FALSE)="","",VLOOKUP($E5&amp;$F5,マスタ!$G$2:$R$15,9,FALSE)))</f>
        <v/>
      </c>
      <c r="O5" s="3" t="str">
        <f>IF(ISNA(VLOOKUP($E5&amp;$F5,マスタ!$G$2:$R$15,10,FALSE)),"",IF(VLOOKUP($E5&amp;$F5,マスタ!$G$2:$R$15,10,FALSE)="","",VLOOKUP($E5&amp;$F5,マスタ!$G$2:$R$15,10,FALSE)))</f>
        <v/>
      </c>
      <c r="P5" s="3" t="str">
        <f>IF(ISNA(VLOOKUP($E5&amp;$F5,マスタ!$G$2:$R$15,11,FALSE)),"",IF(VLOOKUP($E5&amp;$F5,マスタ!$G$2:$R$15,11,FALSE)="","",VLOOKUP($E5&amp;$F5,マスタ!$G$2:$R$15,11,FALSE)))</f>
        <v/>
      </c>
      <c r="Q5" s="3" t="str">
        <f>IF(ISNA(VLOOKUP($E5&amp;$F5,マスタ!$G$2:$R$15,12,FALSE)),"",IF(VLOOKUP($E5&amp;$F5,マスタ!$G$2:$R$15,12,FALSE)="","",VLOOKUP($E5&amp;$F5,マスタ!$G$2:$R$15,12,FALSE)))</f>
        <v/>
      </c>
    </row>
    <row r="6" spans="1:17" x14ac:dyDescent="0.4">
      <c r="A6" s="2" t="str">
        <f t="shared" si="0"/>
        <v>2-2</v>
      </c>
      <c r="B6" s="4" t="s">
        <v>79</v>
      </c>
      <c r="C6" s="3"/>
      <c r="D6" s="3"/>
      <c r="E6" s="4" t="s">
        <v>18</v>
      </c>
      <c r="F6" s="3" t="s">
        <v>76</v>
      </c>
      <c r="G6" s="3" t="str">
        <f>IF(ISNA(VLOOKUP($E6&amp;$F6,マスタ!$G$2:$R$15,2,FALSE)),"",IF(VLOOKUP($E6&amp;$F6,マスタ!$G$2:$R$15,2,FALSE)="","",VLOOKUP($E6&amp;$F6,マスタ!$G$2:$R$15,2,FALSE)))</f>
        <v/>
      </c>
      <c r="H6" s="3" t="s">
        <v>71</v>
      </c>
      <c r="I6" s="3" t="s">
        <v>77</v>
      </c>
      <c r="J6" s="3" t="s">
        <v>78</v>
      </c>
      <c r="K6" s="3" t="str">
        <f>IF(ISNA(VLOOKUP($E6&amp;$F6,マスタ!$G$2:$R$15,6,FALSE)),"",IF(VLOOKUP($E6&amp;$F6,マスタ!$G$2:$R$15,6,FALSE)="","",VLOOKUP($E6&amp;$F6,マスタ!$G$2:$R$15,6,FALSE)))</f>
        <v/>
      </c>
      <c r="L6" s="3" t="str">
        <f>IF(ISNA(VLOOKUP($E6&amp;$F6,マスタ!$G$2:$R$15,7,FALSE)),"",IF(VLOOKUP($E6&amp;$F6,マスタ!$G$2:$R$15,7,FALSE)="","",VLOOKUP($E6&amp;$F6,マスタ!$G$2:$R$15,7,FALSE)))</f>
        <v/>
      </c>
      <c r="M6" s="3" t="str">
        <f>IF(ISNA(VLOOKUP($E6&amp;$F6,マスタ!$G$2:$R$15,8,FALSE)),"",IF(VLOOKUP($E6&amp;$F6,マスタ!$G$2:$R$15,8,FALSE)="","",VLOOKUP($E6&amp;$F6,マスタ!$G$2:$R$15,8,FALSE)))</f>
        <v/>
      </c>
      <c r="N6" s="3" t="str">
        <f>IF(ISNA(VLOOKUP($E6&amp;$F6,マスタ!$G$2:$R$15,9,FALSE)),"",IF(VLOOKUP($E6&amp;$F6,マスタ!$G$2:$R$15,9,FALSE)="","",VLOOKUP($E6&amp;$F6,マスタ!$G$2:$R$15,9,FALSE)))</f>
        <v/>
      </c>
      <c r="O6" s="3" t="str">
        <f>IF(ISNA(VLOOKUP($E6&amp;$F6,マスタ!$G$2:$R$15,10,FALSE)),"",IF(VLOOKUP($E6&amp;$F6,マスタ!$G$2:$R$15,10,FALSE)="","",VLOOKUP($E6&amp;$F6,マスタ!$G$2:$R$15,10,FALSE)))</f>
        <v/>
      </c>
      <c r="P6" s="3" t="str">
        <f>IF(ISNA(VLOOKUP($E6&amp;$F6,マスタ!$G$2:$R$15,11,FALSE)),"",IF(VLOOKUP($E6&amp;$F6,マスタ!$G$2:$R$15,11,FALSE)="","",VLOOKUP($E6&amp;$F6,マスタ!$G$2:$R$15,11,FALSE)))</f>
        <v/>
      </c>
      <c r="Q6" s="3" t="str">
        <f>IF(ISNA(VLOOKUP($E6&amp;$F6,マスタ!$G$2:$R$15,12,FALSE)),"",IF(VLOOKUP($E6&amp;$F6,マスタ!$G$2:$R$15,12,FALSE)="","",VLOOKUP($E6&amp;$F6,マスタ!$G$2:$R$15,12,FALSE)))</f>
        <v/>
      </c>
    </row>
    <row r="7" spans="1:17" x14ac:dyDescent="0.4">
      <c r="A7" s="2" t="str">
        <f t="shared" si="0"/>
        <v>2-3</v>
      </c>
      <c r="B7" s="4" t="s">
        <v>80</v>
      </c>
      <c r="C7" s="3"/>
      <c r="D7" s="3"/>
      <c r="E7" s="4" t="s">
        <v>19</v>
      </c>
      <c r="F7" s="3"/>
      <c r="G7" s="3" t="s">
        <v>72</v>
      </c>
      <c r="H7" s="3" t="s">
        <v>80</v>
      </c>
      <c r="I7" s="3"/>
      <c r="J7" s="3" t="str">
        <f>IF(ISNA(VLOOKUP($E7&amp;$F7,マスタ!$G$2:$R$15,5,FALSE)),"",IF(VLOOKUP($E7&amp;$F7,マスタ!$G$2:$R$15,5,FALSE)="","",VLOOKUP($E7&amp;$F7,マスタ!$G$2:$R$15,5,FALSE)))</f>
        <v/>
      </c>
      <c r="K7" s="3" t="str">
        <f>IF(ISNA(VLOOKUP($E7&amp;$F7,マスタ!$G$2:$R$15,6,FALSE)),"",IF(VLOOKUP($E7&amp;$F7,マスタ!$G$2:$R$15,6,FALSE)="","",VLOOKUP($E7&amp;$F7,マスタ!$G$2:$R$15,6,FALSE)))</f>
        <v/>
      </c>
      <c r="L7" s="3" t="str">
        <f>IF(ISNA(VLOOKUP($E7&amp;$F7,マスタ!$G$2:$R$15,7,FALSE)),"",IF(VLOOKUP($E7&amp;$F7,マスタ!$G$2:$R$15,7,FALSE)="","",VLOOKUP($E7&amp;$F7,マスタ!$G$2:$R$15,7,FALSE)))</f>
        <v/>
      </c>
      <c r="M7" s="3" t="str">
        <f>IF(ISNA(VLOOKUP($E7&amp;$F7,マスタ!$G$2:$R$15,8,FALSE)),"",IF(VLOOKUP($E7&amp;$F7,マスタ!$G$2:$R$15,8,FALSE)="","",VLOOKUP($E7&amp;$F7,マスタ!$G$2:$R$15,8,FALSE)))</f>
        <v/>
      </c>
      <c r="N7" s="3" t="str">
        <f>IF(ISNA(VLOOKUP($E7&amp;$F7,マスタ!$G$2:$R$15,9,FALSE)),"",IF(VLOOKUP($E7&amp;$F7,マスタ!$G$2:$R$15,9,FALSE)="","",VLOOKUP($E7&amp;$F7,マスタ!$G$2:$R$15,9,FALSE)))</f>
        <v/>
      </c>
      <c r="O7" s="3" t="str">
        <f>IF(ISNA(VLOOKUP($E7&amp;$F7,マスタ!$G$2:$R$15,10,FALSE)),"",IF(VLOOKUP($E7&amp;$F7,マスタ!$G$2:$R$15,10,FALSE)="","",VLOOKUP($E7&amp;$F7,マスタ!$G$2:$R$15,10,FALSE)))</f>
        <v/>
      </c>
      <c r="P7" s="3" t="str">
        <f>IF(ISNA(VLOOKUP($E7&amp;$F7,マスタ!$G$2:$R$15,11,FALSE)),"",IF(VLOOKUP($E7&amp;$F7,マスタ!$G$2:$R$15,11,FALSE)="","",VLOOKUP($E7&amp;$F7,マスタ!$G$2:$R$15,11,FALSE)))</f>
        <v/>
      </c>
      <c r="Q7" s="3" t="str">
        <f>IF(ISNA(VLOOKUP($E7&amp;$F7,マスタ!$G$2:$R$15,12,FALSE)),"",IF(VLOOKUP($E7&amp;$F7,マスタ!$G$2:$R$15,12,FALSE)="","",VLOOKUP($E7&amp;$F7,マスタ!$G$2:$R$15,12,FALSE)))</f>
        <v/>
      </c>
    </row>
    <row r="8" spans="1:17" x14ac:dyDescent="0.4">
      <c r="A8" s="2" t="str">
        <f t="shared" si="0"/>
        <v>2-4</v>
      </c>
      <c r="B8" s="4" t="s">
        <v>83</v>
      </c>
      <c r="C8" s="3"/>
      <c r="D8" s="3"/>
      <c r="E8" s="4" t="s">
        <v>19</v>
      </c>
      <c r="F8" s="3"/>
      <c r="G8" s="3" t="s">
        <v>72</v>
      </c>
      <c r="H8" s="3" t="s">
        <v>81</v>
      </c>
      <c r="I8" s="3" t="s">
        <v>82</v>
      </c>
      <c r="J8" s="3" t="str">
        <f>IF(ISNA(VLOOKUP($E8&amp;$F8,マスタ!$G$2:$R$15,5,FALSE)),"",IF(VLOOKUP($E8&amp;$F8,マスタ!$G$2:$R$15,5,FALSE)="","",VLOOKUP($E8&amp;$F8,マスタ!$G$2:$R$15,5,FALSE)))</f>
        <v/>
      </c>
      <c r="K8" s="3" t="str">
        <f>IF(ISNA(VLOOKUP($E8&amp;$F8,マスタ!$G$2:$R$15,6,FALSE)),"",IF(VLOOKUP($E8&amp;$F8,マスタ!$G$2:$R$15,6,FALSE)="","",VLOOKUP($E8&amp;$F8,マスタ!$G$2:$R$15,6,FALSE)))</f>
        <v/>
      </c>
      <c r="L8" s="3" t="str">
        <f>IF(ISNA(VLOOKUP($E8&amp;$F8,マスタ!$G$2:$R$15,7,FALSE)),"",IF(VLOOKUP($E8&amp;$F8,マスタ!$G$2:$R$15,7,FALSE)="","",VLOOKUP($E8&amp;$F8,マスタ!$G$2:$R$15,7,FALSE)))</f>
        <v/>
      </c>
      <c r="M8" s="3" t="str">
        <f>IF(ISNA(VLOOKUP($E8&amp;$F8,マスタ!$G$2:$R$15,8,FALSE)),"",IF(VLOOKUP($E8&amp;$F8,マスタ!$G$2:$R$15,8,FALSE)="","",VLOOKUP($E8&amp;$F8,マスタ!$G$2:$R$15,8,FALSE)))</f>
        <v/>
      </c>
      <c r="N8" s="3" t="str">
        <f>IF(ISNA(VLOOKUP($E8&amp;$F8,マスタ!$G$2:$R$15,9,FALSE)),"",IF(VLOOKUP($E8&amp;$F8,マスタ!$G$2:$R$15,9,FALSE)="","",VLOOKUP($E8&amp;$F8,マスタ!$G$2:$R$15,9,FALSE)))</f>
        <v/>
      </c>
      <c r="O8" s="3" t="str">
        <f>IF(ISNA(VLOOKUP($E8&amp;$F8,マスタ!$G$2:$R$15,10,FALSE)),"",IF(VLOOKUP($E8&amp;$F8,マスタ!$G$2:$R$15,10,FALSE)="","",VLOOKUP($E8&amp;$F8,マスタ!$G$2:$R$15,10,FALSE)))</f>
        <v/>
      </c>
      <c r="P8" s="3" t="str">
        <f>IF(ISNA(VLOOKUP($E8&amp;$F8,マスタ!$G$2:$R$15,11,FALSE)),"",IF(VLOOKUP($E8&amp;$F8,マスタ!$G$2:$R$15,11,FALSE)="","",VLOOKUP($E8&amp;$F8,マスタ!$G$2:$R$15,11,FALSE)))</f>
        <v/>
      </c>
      <c r="Q8" s="3" t="str">
        <f>IF(ISNA(VLOOKUP($E8&amp;$F8,マスタ!$G$2:$R$15,12,FALSE)),"",IF(VLOOKUP($E8&amp;$F8,マスタ!$G$2:$R$15,12,FALSE)="","",VLOOKUP($E8&amp;$F8,マスタ!$G$2:$R$15,12,FALSE)))</f>
        <v/>
      </c>
    </row>
    <row r="9" spans="1:17" ht="21" customHeight="1" x14ac:dyDescent="0.4">
      <c r="A9" s="2" t="str">
        <f t="shared" si="0"/>
        <v>2-5</v>
      </c>
      <c r="B9" s="4" t="s">
        <v>86</v>
      </c>
      <c r="C9" s="3"/>
      <c r="D9" s="3"/>
      <c r="E9" s="4" t="s">
        <v>15</v>
      </c>
      <c r="F9" s="3" t="s">
        <v>76</v>
      </c>
      <c r="G9" s="3" t="str">
        <f>IF(ISNA(VLOOKUP($E9&amp;$F9,マスタ!$G$2:$R$15,2,FALSE)),"",IF(VLOOKUP($E9&amp;$F9,マスタ!$G$2:$R$15,2,FALSE)="","",VLOOKUP($E9&amp;$F9,マスタ!$G$2:$R$15,2,FALSE)))</f>
        <v/>
      </c>
      <c r="H9" s="3" t="s">
        <v>84</v>
      </c>
      <c r="I9" s="3" t="s">
        <v>71</v>
      </c>
      <c r="J9" s="3" t="s">
        <v>85</v>
      </c>
      <c r="K9" s="3"/>
      <c r="L9" s="3" t="str">
        <f>IF(ISNA(VLOOKUP($E9&amp;$F9,マスタ!$G$2:$R$15,7,FALSE)),"",IF(VLOOKUP($E9&amp;$F9,マスタ!$G$2:$R$15,7,FALSE)="","",VLOOKUP($E9&amp;$F9,マスタ!$G$2:$R$15,7,FALSE)))</f>
        <v/>
      </c>
      <c r="M9" s="3" t="str">
        <f>IF(ISNA(VLOOKUP($E9&amp;$F9,マスタ!$G$2:$R$15,8,FALSE)),"",IF(VLOOKUP($E9&amp;$F9,マスタ!$G$2:$R$15,8,FALSE)="","",VLOOKUP($E9&amp;$F9,マスタ!$G$2:$R$15,8,FALSE)))</f>
        <v/>
      </c>
      <c r="N9" s="3" t="str">
        <f>IF(ISNA(VLOOKUP($E9&amp;$F9,マスタ!$G$2:$R$15,9,FALSE)),"",IF(VLOOKUP($E9&amp;$F9,マスタ!$G$2:$R$15,9,FALSE)="","",VLOOKUP($E9&amp;$F9,マスタ!$G$2:$R$15,9,FALSE)))</f>
        <v/>
      </c>
      <c r="O9" s="3" t="str">
        <f>IF(ISNA(VLOOKUP($E9&amp;$F9,マスタ!$G$2:$R$15,10,FALSE)),"",IF(VLOOKUP($E9&amp;$F9,マスタ!$G$2:$R$15,10,FALSE)="","",VLOOKUP($E9&amp;$F9,マスタ!$G$2:$R$15,10,FALSE)))</f>
        <v/>
      </c>
      <c r="P9" s="3" t="str">
        <f>IF(ISNA(VLOOKUP($E9&amp;$F9,マスタ!$G$2:$R$15,11,FALSE)),"",IF(VLOOKUP($E9&amp;$F9,マスタ!$G$2:$R$15,11,FALSE)="","",VLOOKUP($E9&amp;$F9,マスタ!$G$2:$R$15,11,FALSE)))</f>
        <v/>
      </c>
      <c r="Q9" s="3" t="str">
        <f>IF(ISNA(VLOOKUP($E9&amp;$F9,マスタ!$G$2:$R$15,12,FALSE)),"",IF(VLOOKUP($E9&amp;$F9,マスタ!$G$2:$R$15,12,FALSE)="","",VLOOKUP($E9&amp;$F9,マスタ!$G$2:$R$15,12,FALSE)))</f>
        <v/>
      </c>
    </row>
    <row r="10" spans="1:17" x14ac:dyDescent="0.4">
      <c r="A10" s="2" t="str">
        <f t="shared" si="0"/>
        <v/>
      </c>
      <c r="B10" s="4"/>
      <c r="C10" s="3"/>
      <c r="D10" s="3"/>
      <c r="E10" s="4"/>
      <c r="F10" s="3"/>
      <c r="G10" s="3" t="str">
        <f>IF(ISNA(VLOOKUP($E10&amp;$F10,マスタ!$G$2:$R$15,2,FALSE)),"",IF(VLOOKUP($E10&amp;$F10,マスタ!$G$2:$R$15,2,FALSE)="","",VLOOKUP($E10&amp;$F10,マスタ!$G$2:$R$15,2,FALSE)))</f>
        <v/>
      </c>
      <c r="H10" s="3" t="str">
        <f>IF(ISNA(VLOOKUP($E10&amp;$F10,マスタ!$G$2:$R$15,3,FALSE)),"",IF(VLOOKUP($E10&amp;$F10,マスタ!$G$2:$R$15,3,FALSE)="","",VLOOKUP($E10&amp;$F10,マスタ!$G$2:$R$15,3,FALSE)))</f>
        <v/>
      </c>
      <c r="I10" s="3" t="str">
        <f>IF(ISNA(VLOOKUP($E10&amp;$F10,マスタ!$G$2:$R$15,4,FALSE)),"",IF(VLOOKUP($E10&amp;$F10,マスタ!$G$2:$R$15,4,FALSE)="","",VLOOKUP($E10&amp;$F10,マスタ!$G$2:$R$15,4,FALSE)))</f>
        <v/>
      </c>
      <c r="J10" s="3" t="str">
        <f>IF(ISNA(VLOOKUP($E10&amp;$F10,マスタ!$G$2:$R$15,5,FALSE)),"",IF(VLOOKUP($E10&amp;$F10,マスタ!$G$2:$R$15,5,FALSE)="","",VLOOKUP($E10&amp;$F10,マスタ!$G$2:$R$15,5,FALSE)))</f>
        <v/>
      </c>
      <c r="K10" s="3" t="str">
        <f>IF(ISNA(VLOOKUP($E10&amp;$F10,マスタ!$G$2:$R$15,6,FALSE)),"",IF(VLOOKUP($E10&amp;$F10,マスタ!$G$2:$R$15,6,FALSE)="","",VLOOKUP($E10&amp;$F10,マスタ!$G$2:$R$15,6,FALSE)))</f>
        <v/>
      </c>
      <c r="L10" s="3" t="str">
        <f>IF(ISNA(VLOOKUP($E10&amp;$F10,マスタ!$G$2:$R$15,7,FALSE)),"",IF(VLOOKUP($E10&amp;$F10,マスタ!$G$2:$R$15,7,FALSE)="","",VLOOKUP($E10&amp;$F10,マスタ!$G$2:$R$15,7,FALSE)))</f>
        <v/>
      </c>
      <c r="M10" s="3" t="str">
        <f>IF(ISNA(VLOOKUP($E10&amp;$F10,マスタ!$G$2:$R$15,8,FALSE)),"",IF(VLOOKUP($E10&amp;$F10,マスタ!$G$2:$R$15,8,FALSE)="","",VLOOKUP($E10&amp;$F10,マスタ!$G$2:$R$15,8,FALSE)))</f>
        <v/>
      </c>
      <c r="N10" s="3" t="str">
        <f>IF(ISNA(VLOOKUP($E10&amp;$F10,マスタ!$G$2:$R$15,9,FALSE)),"",IF(VLOOKUP($E10&amp;$F10,マスタ!$G$2:$R$15,9,FALSE)="","",VLOOKUP($E10&amp;$F10,マスタ!$G$2:$R$15,9,FALSE)))</f>
        <v/>
      </c>
      <c r="O10" s="3" t="str">
        <f>IF(ISNA(VLOOKUP($E10&amp;$F10,マスタ!$G$2:$R$15,10,FALSE)),"",IF(VLOOKUP($E10&amp;$F10,マスタ!$G$2:$R$15,10,FALSE)="","",VLOOKUP($E10&amp;$F10,マスタ!$G$2:$R$15,10,FALSE)))</f>
        <v/>
      </c>
      <c r="P10" s="3" t="str">
        <f>IF(ISNA(VLOOKUP($E10&amp;$F10,マスタ!$G$2:$R$15,11,FALSE)),"",IF(VLOOKUP($E10&amp;$F10,マスタ!$G$2:$R$15,11,FALSE)="","",VLOOKUP($E10&amp;$F10,マスタ!$G$2:$R$15,11,FALSE)))</f>
        <v/>
      </c>
      <c r="Q10" s="3" t="str">
        <f>IF(ISNA(VLOOKUP($E10&amp;$F10,マスタ!$G$2:$R$15,12,FALSE)),"",IF(VLOOKUP($E10&amp;$F10,マスタ!$G$2:$R$15,12,FALSE)="","",VLOOKUP($E10&amp;$F10,マスタ!$G$2:$R$15,12,FALSE)))</f>
        <v/>
      </c>
    </row>
    <row r="11" spans="1:17" hidden="1" x14ac:dyDescent="0.4">
      <c r="A11" s="2" t="str">
        <f t="shared" si="0"/>
        <v/>
      </c>
      <c r="B11" s="4"/>
      <c r="C11" s="3"/>
      <c r="D11" s="3"/>
      <c r="E11" s="4"/>
      <c r="F11" s="3"/>
      <c r="G11" s="3" t="str">
        <f>IF(ISNA(VLOOKUP($E11&amp;$F11,マスタ!$G$2:$R$15,2,FALSE)),"",IF(VLOOKUP($E11&amp;$F11,マスタ!$G$2:$R$15,2,FALSE)="","",VLOOKUP($E11&amp;$F11,マスタ!$G$2:$R$15,2,FALSE)))</f>
        <v/>
      </c>
      <c r="H11" s="3" t="str">
        <f>IF(ISNA(VLOOKUP($E11&amp;$F11,マスタ!$G$2:$R$15,3,FALSE)),"",IF(VLOOKUP($E11&amp;$F11,マスタ!$G$2:$R$15,3,FALSE)="","",VLOOKUP($E11&amp;$F11,マスタ!$G$2:$R$15,3,FALSE)))</f>
        <v/>
      </c>
      <c r="I11" s="3" t="str">
        <f>IF(ISNA(VLOOKUP($E11&amp;$F11,マスタ!$G$2:$R$15,4,FALSE)),"",IF(VLOOKUP($E11&amp;$F11,マスタ!$G$2:$R$15,4,FALSE)="","",VLOOKUP($E11&amp;$F11,マスタ!$G$2:$R$15,4,FALSE)))</f>
        <v/>
      </c>
      <c r="J11" s="3" t="str">
        <f>IF(ISNA(VLOOKUP($E11&amp;$F11,マスタ!$G$2:$R$15,5,FALSE)),"",IF(VLOOKUP($E11&amp;$F11,マスタ!$G$2:$R$15,5,FALSE)="","",VLOOKUP($E11&amp;$F11,マスタ!$G$2:$R$15,5,FALSE)))</f>
        <v/>
      </c>
      <c r="K11" s="3" t="str">
        <f>IF(ISNA(VLOOKUP($E11&amp;$F11,マスタ!$G$2:$R$15,6,FALSE)),"",IF(VLOOKUP($E11&amp;$F11,マスタ!$G$2:$R$15,6,FALSE)="","",VLOOKUP($E11&amp;$F11,マスタ!$G$2:$R$15,6,FALSE)))</f>
        <v/>
      </c>
      <c r="L11" s="3" t="str">
        <f>IF(ISNA(VLOOKUP($E11&amp;$F11,マスタ!$G$2:$R$15,7,FALSE)),"",IF(VLOOKUP($E11&amp;$F11,マスタ!$G$2:$R$15,7,FALSE)="","",VLOOKUP($E11&amp;$F11,マスタ!$G$2:$R$15,7,FALSE)))</f>
        <v/>
      </c>
      <c r="M11" s="3" t="str">
        <f>IF(ISNA(VLOOKUP($E11&amp;$F11,マスタ!$G$2:$R$15,8,FALSE)),"",IF(VLOOKUP($E11&amp;$F11,マスタ!$G$2:$R$15,8,FALSE)="","",VLOOKUP($E11&amp;$F11,マスタ!$G$2:$R$15,8,FALSE)))</f>
        <v/>
      </c>
      <c r="N11" s="3" t="str">
        <f>IF(ISNA(VLOOKUP($E11&amp;$F11,マスタ!$G$2:$R$15,9,FALSE)),"",IF(VLOOKUP($E11&amp;$F11,マスタ!$G$2:$R$15,9,FALSE)="","",VLOOKUP($E11&amp;$F11,マスタ!$G$2:$R$15,9,FALSE)))</f>
        <v/>
      </c>
      <c r="O11" s="3" t="str">
        <f>IF(ISNA(VLOOKUP($E11&amp;$F11,マスタ!$G$2:$R$15,10,FALSE)),"",IF(VLOOKUP($E11&amp;$F11,マスタ!$G$2:$R$15,10,FALSE)="","",VLOOKUP($E11&amp;$F11,マスタ!$G$2:$R$15,10,FALSE)))</f>
        <v/>
      </c>
      <c r="P11" s="3" t="str">
        <f>IF(ISNA(VLOOKUP($E11&amp;$F11,マスタ!$G$2:$R$15,11,FALSE)),"",IF(VLOOKUP($E11&amp;$F11,マスタ!$G$2:$R$15,11,FALSE)="","",VLOOKUP($E11&amp;$F11,マスタ!$G$2:$R$15,11,FALSE)))</f>
        <v/>
      </c>
      <c r="Q11" s="3" t="str">
        <f>IF(ISNA(VLOOKUP($E11&amp;$F11,マスタ!$G$2:$R$15,12,FALSE)),"",IF(VLOOKUP($E11&amp;$F11,マスタ!$G$2:$R$15,12,FALSE)="","",VLOOKUP($E11&amp;$F11,マスタ!$G$2:$R$15,12,FALSE)))</f>
        <v/>
      </c>
    </row>
    <row r="12" spans="1:17" hidden="1" x14ac:dyDescent="0.4">
      <c r="A12" s="2" t="str">
        <f t="shared" si="0"/>
        <v/>
      </c>
      <c r="B12" s="4"/>
      <c r="C12" s="3"/>
      <c r="D12" s="3"/>
      <c r="E12" s="4"/>
      <c r="F12" s="3"/>
      <c r="G12" s="3" t="str">
        <f>IF(ISNA(VLOOKUP($E12&amp;$F12,マスタ!$G$2:$R$15,2,FALSE)),"",IF(VLOOKUP($E12&amp;$F12,マスタ!$G$2:$R$15,2,FALSE)="","",VLOOKUP($E12&amp;$F12,マスタ!$G$2:$R$15,2,FALSE)))</f>
        <v/>
      </c>
      <c r="H12" s="3" t="str">
        <f>IF(ISNA(VLOOKUP($E12&amp;$F12,マスタ!$G$2:$R$15,3,FALSE)),"",IF(VLOOKUP($E12&amp;$F12,マスタ!$G$2:$R$15,3,FALSE)="","",VLOOKUP($E12&amp;$F12,マスタ!$G$2:$R$15,3,FALSE)))</f>
        <v/>
      </c>
      <c r="I12" s="3" t="str">
        <f>IF(ISNA(VLOOKUP($E12&amp;$F12,マスタ!$G$2:$R$15,4,FALSE)),"",IF(VLOOKUP($E12&amp;$F12,マスタ!$G$2:$R$15,4,FALSE)="","",VLOOKUP($E12&amp;$F12,マスタ!$G$2:$R$15,4,FALSE)))</f>
        <v/>
      </c>
      <c r="J12" s="3" t="str">
        <f>IF(ISNA(VLOOKUP($E12&amp;$F12,マスタ!$G$2:$R$15,5,FALSE)),"",IF(VLOOKUP($E12&amp;$F12,マスタ!$G$2:$R$15,5,FALSE)="","",VLOOKUP($E12&amp;$F12,マスタ!$G$2:$R$15,5,FALSE)))</f>
        <v/>
      </c>
      <c r="K12" s="3" t="str">
        <f>IF(ISNA(VLOOKUP($E12&amp;$F12,マスタ!$G$2:$R$15,6,FALSE)),"",IF(VLOOKUP($E12&amp;$F12,マスタ!$G$2:$R$15,6,FALSE)="","",VLOOKUP($E12&amp;$F12,マスタ!$G$2:$R$15,6,FALSE)))</f>
        <v/>
      </c>
      <c r="L12" s="3" t="str">
        <f>IF(ISNA(VLOOKUP($E12&amp;$F12,マスタ!$G$2:$R$15,7,FALSE)),"",IF(VLOOKUP($E12&amp;$F12,マスタ!$G$2:$R$15,7,FALSE)="","",VLOOKUP($E12&amp;$F12,マスタ!$G$2:$R$15,7,FALSE)))</f>
        <v/>
      </c>
      <c r="M12" s="3" t="str">
        <f>IF(ISNA(VLOOKUP($E12&amp;$F12,マスタ!$G$2:$R$15,8,FALSE)),"",IF(VLOOKUP($E12&amp;$F12,マスタ!$G$2:$R$15,8,FALSE)="","",VLOOKUP($E12&amp;$F12,マスタ!$G$2:$R$15,8,FALSE)))</f>
        <v/>
      </c>
      <c r="N12" s="3" t="str">
        <f>IF(ISNA(VLOOKUP($E12&amp;$F12,マスタ!$G$2:$R$15,9,FALSE)),"",IF(VLOOKUP($E12&amp;$F12,マスタ!$G$2:$R$15,9,FALSE)="","",VLOOKUP($E12&amp;$F12,マスタ!$G$2:$R$15,9,FALSE)))</f>
        <v/>
      </c>
      <c r="O12" s="3" t="str">
        <f>IF(ISNA(VLOOKUP($E12&amp;$F12,マスタ!$G$2:$R$15,10,FALSE)),"",IF(VLOOKUP($E12&amp;$F12,マスタ!$G$2:$R$15,10,FALSE)="","",VLOOKUP($E12&amp;$F12,マスタ!$G$2:$R$15,10,FALSE)))</f>
        <v/>
      </c>
      <c r="P12" s="3" t="str">
        <f>IF(ISNA(VLOOKUP($E12&amp;$F12,マスタ!$G$2:$R$15,11,FALSE)),"",IF(VLOOKUP($E12&amp;$F12,マスタ!$G$2:$R$15,11,FALSE)="","",VLOOKUP($E12&amp;$F12,マスタ!$G$2:$R$15,11,FALSE)))</f>
        <v/>
      </c>
      <c r="Q12" s="3" t="str">
        <f>IF(ISNA(VLOOKUP($E12&amp;$F12,マスタ!$G$2:$R$15,12,FALSE)),"",IF(VLOOKUP($E12&amp;$F12,マスタ!$G$2:$R$15,12,FALSE)="","",VLOOKUP($E12&amp;$F12,マスタ!$G$2:$R$15,12,FALSE)))</f>
        <v/>
      </c>
    </row>
    <row r="13" spans="1:17" hidden="1" x14ac:dyDescent="0.4">
      <c r="A13" s="2" t="str">
        <f t="shared" si="0"/>
        <v/>
      </c>
      <c r="B13" s="4"/>
      <c r="C13" s="3"/>
      <c r="D13" s="3"/>
      <c r="E13" s="4"/>
      <c r="F13" s="3"/>
      <c r="G13" s="3" t="str">
        <f>IF(ISNA(VLOOKUP($E13&amp;$F13,マスタ!$G$2:$R$15,2,FALSE)),"",IF(VLOOKUP($E13&amp;$F13,マスタ!$G$2:$R$15,2,FALSE)="","",VLOOKUP($E13&amp;$F13,マスタ!$G$2:$R$15,2,FALSE)))</f>
        <v/>
      </c>
      <c r="H13" s="3" t="str">
        <f>IF(ISNA(VLOOKUP($E13&amp;$F13,マスタ!$G$2:$R$15,3,FALSE)),"",IF(VLOOKUP($E13&amp;$F13,マスタ!$G$2:$R$15,3,FALSE)="","",VLOOKUP($E13&amp;$F13,マスタ!$G$2:$R$15,3,FALSE)))</f>
        <v/>
      </c>
      <c r="I13" s="3" t="str">
        <f>IF(ISNA(VLOOKUP($E13&amp;$F13,マスタ!$G$2:$R$15,4,FALSE)),"",IF(VLOOKUP($E13&amp;$F13,マスタ!$G$2:$R$15,4,FALSE)="","",VLOOKUP($E13&amp;$F13,マスタ!$G$2:$R$15,4,FALSE)))</f>
        <v/>
      </c>
      <c r="J13" s="3" t="str">
        <f>IF(ISNA(VLOOKUP($E13&amp;$F13,マスタ!$G$2:$R$15,5,FALSE)),"",IF(VLOOKUP($E13&amp;$F13,マスタ!$G$2:$R$15,5,FALSE)="","",VLOOKUP($E13&amp;$F13,マスタ!$G$2:$R$15,5,FALSE)))</f>
        <v/>
      </c>
      <c r="K13" s="3" t="str">
        <f>IF(ISNA(VLOOKUP($E13&amp;$F13,マスタ!$G$2:$R$15,6,FALSE)),"",IF(VLOOKUP($E13&amp;$F13,マスタ!$G$2:$R$15,6,FALSE)="","",VLOOKUP($E13&amp;$F13,マスタ!$G$2:$R$15,6,FALSE)))</f>
        <v/>
      </c>
      <c r="L13" s="3" t="str">
        <f>IF(ISNA(VLOOKUP($E13&amp;$F13,マスタ!$G$2:$R$15,7,FALSE)),"",IF(VLOOKUP($E13&amp;$F13,マスタ!$G$2:$R$15,7,FALSE)="","",VLOOKUP($E13&amp;$F13,マスタ!$G$2:$R$15,7,FALSE)))</f>
        <v/>
      </c>
      <c r="M13" s="3" t="str">
        <f>IF(ISNA(VLOOKUP($E13&amp;$F13,マスタ!$G$2:$R$15,8,FALSE)),"",IF(VLOOKUP($E13&amp;$F13,マスタ!$G$2:$R$15,8,FALSE)="","",VLOOKUP($E13&amp;$F13,マスタ!$G$2:$R$15,8,FALSE)))</f>
        <v/>
      </c>
      <c r="N13" s="3" t="str">
        <f>IF(ISNA(VLOOKUP($E13&amp;$F13,マスタ!$G$2:$R$15,9,FALSE)),"",IF(VLOOKUP($E13&amp;$F13,マスタ!$G$2:$R$15,9,FALSE)="","",VLOOKUP($E13&amp;$F13,マスタ!$G$2:$R$15,9,FALSE)))</f>
        <v/>
      </c>
      <c r="O13" s="3" t="str">
        <f>IF(ISNA(VLOOKUP($E13&amp;$F13,マスタ!$G$2:$R$15,10,FALSE)),"",IF(VLOOKUP($E13&amp;$F13,マスタ!$G$2:$R$15,10,FALSE)="","",VLOOKUP($E13&amp;$F13,マスタ!$G$2:$R$15,10,FALSE)))</f>
        <v/>
      </c>
      <c r="P13" s="3" t="str">
        <f>IF(ISNA(VLOOKUP($E13&amp;$F13,マスタ!$G$2:$R$15,11,FALSE)),"",IF(VLOOKUP($E13&amp;$F13,マスタ!$G$2:$R$15,11,FALSE)="","",VLOOKUP($E13&amp;$F13,マスタ!$G$2:$R$15,11,FALSE)))</f>
        <v/>
      </c>
      <c r="Q13" s="3" t="str">
        <f>IF(ISNA(VLOOKUP($E13&amp;$F13,マスタ!$G$2:$R$15,12,FALSE)),"",IF(VLOOKUP($E13&amp;$F13,マスタ!$G$2:$R$15,12,FALSE)="","",VLOOKUP($E13&amp;$F13,マスタ!$G$2:$R$15,12,FALSE)))</f>
        <v/>
      </c>
    </row>
    <row r="14" spans="1:17" hidden="1" x14ac:dyDescent="0.4">
      <c r="A14" s="2" t="str">
        <f t="shared" si="0"/>
        <v/>
      </c>
      <c r="B14" s="4"/>
      <c r="C14" s="3"/>
      <c r="D14" s="3"/>
      <c r="E14" s="4"/>
      <c r="F14" s="3"/>
      <c r="G14" s="3" t="str">
        <f>IF(ISNA(VLOOKUP($E14&amp;$F14,マスタ!$G$2:$R$15,2,FALSE)),"",IF(VLOOKUP($E14&amp;$F14,マスタ!$G$2:$R$15,2,FALSE)="","",VLOOKUP($E14&amp;$F14,マスタ!$G$2:$R$15,2,FALSE)))</f>
        <v/>
      </c>
      <c r="H14" s="3" t="str">
        <f>IF(ISNA(VLOOKUP($E14&amp;$F14,マスタ!$G$2:$R$15,3,FALSE)),"",IF(VLOOKUP($E14&amp;$F14,マスタ!$G$2:$R$15,3,FALSE)="","",VLOOKUP($E14&amp;$F14,マスタ!$G$2:$R$15,3,FALSE)))</f>
        <v/>
      </c>
      <c r="I14" s="3" t="str">
        <f>IF(ISNA(VLOOKUP($E14&amp;$F14,マスタ!$G$2:$R$15,4,FALSE)),"",IF(VLOOKUP($E14&amp;$F14,マスタ!$G$2:$R$15,4,FALSE)="","",VLOOKUP($E14&amp;$F14,マスタ!$G$2:$R$15,4,FALSE)))</f>
        <v/>
      </c>
      <c r="J14" s="3" t="str">
        <f>IF(ISNA(VLOOKUP($E14&amp;$F14,マスタ!$G$2:$R$15,5,FALSE)),"",IF(VLOOKUP($E14&amp;$F14,マスタ!$G$2:$R$15,5,FALSE)="","",VLOOKUP($E14&amp;$F14,マスタ!$G$2:$R$15,5,FALSE)))</f>
        <v/>
      </c>
      <c r="K14" s="3" t="str">
        <f>IF(ISNA(VLOOKUP($E14&amp;$F14,マスタ!$G$2:$R$15,6,FALSE)),"",IF(VLOOKUP($E14&amp;$F14,マスタ!$G$2:$R$15,6,FALSE)="","",VLOOKUP($E14&amp;$F14,マスタ!$G$2:$R$15,6,FALSE)))</f>
        <v/>
      </c>
      <c r="L14" s="3" t="str">
        <f>IF(ISNA(VLOOKUP($E14&amp;$F14,マスタ!$G$2:$R$15,7,FALSE)),"",IF(VLOOKUP($E14&amp;$F14,マスタ!$G$2:$R$15,7,FALSE)="","",VLOOKUP($E14&amp;$F14,マスタ!$G$2:$R$15,7,FALSE)))</f>
        <v/>
      </c>
      <c r="M14" s="3" t="str">
        <f>IF(ISNA(VLOOKUP($E14&amp;$F14,マスタ!$G$2:$R$15,8,FALSE)),"",IF(VLOOKUP($E14&amp;$F14,マスタ!$G$2:$R$15,8,FALSE)="","",VLOOKUP($E14&amp;$F14,マスタ!$G$2:$R$15,8,FALSE)))</f>
        <v/>
      </c>
      <c r="N14" s="3" t="str">
        <f>IF(ISNA(VLOOKUP($E14&amp;$F14,マスタ!$G$2:$R$15,9,FALSE)),"",IF(VLOOKUP($E14&amp;$F14,マスタ!$G$2:$R$15,9,FALSE)="","",VLOOKUP($E14&amp;$F14,マスタ!$G$2:$R$15,9,FALSE)))</f>
        <v/>
      </c>
      <c r="O14" s="3" t="str">
        <f>IF(ISNA(VLOOKUP($E14&amp;$F14,マスタ!$G$2:$R$15,10,FALSE)),"",IF(VLOOKUP($E14&amp;$F14,マスタ!$G$2:$R$15,10,FALSE)="","",VLOOKUP($E14&amp;$F14,マスタ!$G$2:$R$15,10,FALSE)))</f>
        <v/>
      </c>
      <c r="P14" s="3" t="str">
        <f>IF(ISNA(VLOOKUP($E14&amp;$F14,マスタ!$G$2:$R$15,11,FALSE)),"",IF(VLOOKUP($E14&amp;$F14,マスタ!$G$2:$R$15,11,FALSE)="","",VLOOKUP($E14&amp;$F14,マスタ!$G$2:$R$15,11,FALSE)))</f>
        <v/>
      </c>
      <c r="Q14" s="3" t="str">
        <f>IF(ISNA(VLOOKUP($E14&amp;$F14,マスタ!$G$2:$R$15,12,FALSE)),"",IF(VLOOKUP($E14&amp;$F14,マスタ!$G$2:$R$15,12,FALSE)="","",VLOOKUP($E14&amp;$F14,マスタ!$G$2:$R$15,12,FALSE)))</f>
        <v/>
      </c>
    </row>
    <row r="15" spans="1:17" hidden="1" x14ac:dyDescent="0.4">
      <c r="A15" s="2" t="str">
        <f t="shared" si="0"/>
        <v/>
      </c>
      <c r="B15" s="4"/>
      <c r="C15" s="3"/>
      <c r="D15" s="3"/>
      <c r="E15" s="4"/>
      <c r="F15" s="3"/>
      <c r="G15" s="3" t="str">
        <f>IF(ISNA(VLOOKUP($E15&amp;$F15,マスタ!$G$2:$R$15,2,FALSE)),"",IF(VLOOKUP($E15&amp;$F15,マスタ!$G$2:$R$15,2,FALSE)="","",VLOOKUP($E15&amp;$F15,マスタ!$G$2:$R$15,2,FALSE)))</f>
        <v/>
      </c>
      <c r="H15" s="3" t="str">
        <f>IF(ISNA(VLOOKUP($E15&amp;$F15,マスタ!$G$2:$R$15,3,FALSE)),"",IF(VLOOKUP($E15&amp;$F15,マスタ!$G$2:$R$15,3,FALSE)="","",VLOOKUP($E15&amp;$F15,マスタ!$G$2:$R$15,3,FALSE)))</f>
        <v/>
      </c>
      <c r="I15" s="3" t="str">
        <f>IF(ISNA(VLOOKUP($E15&amp;$F15,マスタ!$G$2:$R$15,4,FALSE)),"",IF(VLOOKUP($E15&amp;$F15,マスタ!$G$2:$R$15,4,FALSE)="","",VLOOKUP($E15&amp;$F15,マスタ!$G$2:$R$15,4,FALSE)))</f>
        <v/>
      </c>
      <c r="J15" s="3" t="str">
        <f>IF(ISNA(VLOOKUP($E15&amp;$F15,マスタ!$G$2:$R$15,5,FALSE)),"",IF(VLOOKUP($E15&amp;$F15,マスタ!$G$2:$R$15,5,FALSE)="","",VLOOKUP($E15&amp;$F15,マスタ!$G$2:$R$15,5,FALSE)))</f>
        <v/>
      </c>
      <c r="K15" s="3" t="str">
        <f>IF(ISNA(VLOOKUP($E15&amp;$F15,マスタ!$G$2:$R$15,6,FALSE)),"",IF(VLOOKUP($E15&amp;$F15,マスタ!$G$2:$R$15,6,FALSE)="","",VLOOKUP($E15&amp;$F15,マスタ!$G$2:$R$15,6,FALSE)))</f>
        <v/>
      </c>
      <c r="L15" s="3" t="str">
        <f>IF(ISNA(VLOOKUP($E15&amp;$F15,マスタ!$G$2:$R$15,7,FALSE)),"",IF(VLOOKUP($E15&amp;$F15,マスタ!$G$2:$R$15,7,FALSE)="","",VLOOKUP($E15&amp;$F15,マスタ!$G$2:$R$15,7,FALSE)))</f>
        <v/>
      </c>
      <c r="M15" s="3" t="str">
        <f>IF(ISNA(VLOOKUP($E15&amp;$F15,マスタ!$G$2:$R$15,8,FALSE)),"",IF(VLOOKUP($E15&amp;$F15,マスタ!$G$2:$R$15,8,FALSE)="","",VLOOKUP($E15&amp;$F15,マスタ!$G$2:$R$15,8,FALSE)))</f>
        <v/>
      </c>
      <c r="N15" s="3" t="str">
        <f>IF(ISNA(VLOOKUP($E15&amp;$F15,マスタ!$G$2:$R$15,9,FALSE)),"",IF(VLOOKUP($E15&amp;$F15,マスタ!$G$2:$R$15,9,FALSE)="","",VLOOKUP($E15&amp;$F15,マスタ!$G$2:$R$15,9,FALSE)))</f>
        <v/>
      </c>
      <c r="O15" s="3" t="str">
        <f>IF(ISNA(VLOOKUP($E15&amp;$F15,マスタ!$G$2:$R$15,10,FALSE)),"",IF(VLOOKUP($E15&amp;$F15,マスタ!$G$2:$R$15,10,FALSE)="","",VLOOKUP($E15&amp;$F15,マスタ!$G$2:$R$15,10,FALSE)))</f>
        <v/>
      </c>
      <c r="P15" s="3" t="str">
        <f>IF(ISNA(VLOOKUP($E15&amp;$F15,マスタ!$G$2:$R$15,11,FALSE)),"",IF(VLOOKUP($E15&amp;$F15,マスタ!$G$2:$R$15,11,FALSE)="","",VLOOKUP($E15&amp;$F15,マスタ!$G$2:$R$15,11,FALSE)))</f>
        <v/>
      </c>
      <c r="Q15" s="3" t="str">
        <f>IF(ISNA(VLOOKUP($E15&amp;$F15,マスタ!$G$2:$R$15,12,FALSE)),"",IF(VLOOKUP($E15&amp;$F15,マスタ!$G$2:$R$15,12,FALSE)="","",VLOOKUP($E15&amp;$F15,マスタ!$G$2:$R$15,12,FALSE)))</f>
        <v/>
      </c>
    </row>
    <row r="16" spans="1:17" hidden="1" x14ac:dyDescent="0.4">
      <c r="A16" s="2" t="str">
        <f t="shared" si="0"/>
        <v/>
      </c>
      <c r="B16" s="4"/>
      <c r="C16" s="3"/>
      <c r="D16" s="3"/>
      <c r="E16" s="4"/>
      <c r="F16" s="3"/>
      <c r="G16" s="3" t="str">
        <f>IF(ISNA(VLOOKUP($E16&amp;$F16,マスタ!$G$2:$R$15,2,FALSE)),"",IF(VLOOKUP($E16&amp;$F16,マスタ!$G$2:$R$15,2,FALSE)="","",VLOOKUP($E16&amp;$F16,マスタ!$G$2:$R$15,2,FALSE)))</f>
        <v/>
      </c>
      <c r="H16" s="3" t="str">
        <f>IF(ISNA(VLOOKUP($E16&amp;$F16,マスタ!$G$2:$R$15,3,FALSE)),"",IF(VLOOKUP($E16&amp;$F16,マスタ!$G$2:$R$15,3,FALSE)="","",VLOOKUP($E16&amp;$F16,マスタ!$G$2:$R$15,3,FALSE)))</f>
        <v/>
      </c>
      <c r="I16" s="3" t="str">
        <f>IF(ISNA(VLOOKUP($E16&amp;$F16,マスタ!$G$2:$R$15,4,FALSE)),"",IF(VLOOKUP($E16&amp;$F16,マスタ!$G$2:$R$15,4,FALSE)="","",VLOOKUP($E16&amp;$F16,マスタ!$G$2:$R$15,4,FALSE)))</f>
        <v/>
      </c>
      <c r="J16" s="3" t="str">
        <f>IF(ISNA(VLOOKUP($E16&amp;$F16,マスタ!$G$2:$R$15,5,FALSE)),"",IF(VLOOKUP($E16&amp;$F16,マスタ!$G$2:$R$15,5,FALSE)="","",VLOOKUP($E16&amp;$F16,マスタ!$G$2:$R$15,5,FALSE)))</f>
        <v/>
      </c>
      <c r="K16" s="3" t="str">
        <f>IF(ISNA(VLOOKUP($E16&amp;$F16,マスタ!$G$2:$R$15,6,FALSE)),"",IF(VLOOKUP($E16&amp;$F16,マスタ!$G$2:$R$15,6,FALSE)="","",VLOOKUP($E16&amp;$F16,マスタ!$G$2:$R$15,6,FALSE)))</f>
        <v/>
      </c>
      <c r="L16" s="3" t="str">
        <f>IF(ISNA(VLOOKUP($E16&amp;$F16,マスタ!$G$2:$R$15,7,FALSE)),"",IF(VLOOKUP($E16&amp;$F16,マスタ!$G$2:$R$15,7,FALSE)="","",VLOOKUP($E16&amp;$F16,マスタ!$G$2:$R$15,7,FALSE)))</f>
        <v/>
      </c>
      <c r="M16" s="3" t="str">
        <f>IF(ISNA(VLOOKUP($E16&amp;$F16,マスタ!$G$2:$R$15,8,FALSE)),"",IF(VLOOKUP($E16&amp;$F16,マスタ!$G$2:$R$15,8,FALSE)="","",VLOOKUP($E16&amp;$F16,マスタ!$G$2:$R$15,8,FALSE)))</f>
        <v/>
      </c>
      <c r="N16" s="3" t="str">
        <f>IF(ISNA(VLOOKUP($E16&amp;$F16,マスタ!$G$2:$R$15,9,FALSE)),"",IF(VLOOKUP($E16&amp;$F16,マスタ!$G$2:$R$15,9,FALSE)="","",VLOOKUP($E16&amp;$F16,マスタ!$G$2:$R$15,9,FALSE)))</f>
        <v/>
      </c>
      <c r="O16" s="3" t="str">
        <f>IF(ISNA(VLOOKUP($E16&amp;$F16,マスタ!$G$2:$R$15,10,FALSE)),"",IF(VLOOKUP($E16&amp;$F16,マスタ!$G$2:$R$15,10,FALSE)="","",VLOOKUP($E16&amp;$F16,マスタ!$G$2:$R$15,10,FALSE)))</f>
        <v/>
      </c>
      <c r="P16" s="3" t="str">
        <f>IF(ISNA(VLOOKUP($E16&amp;$F16,マスタ!$G$2:$R$15,11,FALSE)),"",IF(VLOOKUP($E16&amp;$F16,マスタ!$G$2:$R$15,11,FALSE)="","",VLOOKUP($E16&amp;$F16,マスタ!$G$2:$R$15,11,FALSE)))</f>
        <v/>
      </c>
      <c r="Q16" s="3" t="str">
        <f>IF(ISNA(VLOOKUP($E16&amp;$F16,マスタ!$G$2:$R$15,12,FALSE)),"",IF(VLOOKUP($E16&amp;$F16,マスタ!$G$2:$R$15,12,FALSE)="","",VLOOKUP($E16&amp;$F16,マスタ!$G$2:$R$15,12,FALSE)))</f>
        <v/>
      </c>
    </row>
    <row r="17" spans="1:17" hidden="1" x14ac:dyDescent="0.4">
      <c r="A17" s="2" t="str">
        <f t="shared" si="0"/>
        <v/>
      </c>
      <c r="B17" s="4"/>
      <c r="C17" s="3"/>
      <c r="D17" s="3"/>
      <c r="E17" s="4"/>
      <c r="F17" s="3"/>
      <c r="G17" s="3" t="str">
        <f>IF(ISNA(VLOOKUP($E17&amp;$F17,マスタ!$G$2:$R$15,2,FALSE)),"",IF(VLOOKUP($E17&amp;$F17,マスタ!$G$2:$R$15,2,FALSE)="","",VLOOKUP($E17&amp;$F17,マスタ!$G$2:$R$15,2,FALSE)))</f>
        <v/>
      </c>
      <c r="H17" s="3" t="str">
        <f>IF(ISNA(VLOOKUP($E17&amp;$F17,マスタ!$G$2:$R$15,3,FALSE)),"",IF(VLOOKUP($E17&amp;$F17,マスタ!$G$2:$R$15,3,FALSE)="","",VLOOKUP($E17&amp;$F17,マスタ!$G$2:$R$15,3,FALSE)))</f>
        <v/>
      </c>
      <c r="I17" s="3" t="str">
        <f>IF(ISNA(VLOOKUP($E17&amp;$F17,マスタ!$G$2:$R$15,4,FALSE)),"",IF(VLOOKUP($E17&amp;$F17,マスタ!$G$2:$R$15,4,FALSE)="","",VLOOKUP($E17&amp;$F17,マスタ!$G$2:$R$15,4,FALSE)))</f>
        <v/>
      </c>
      <c r="J17" s="3" t="str">
        <f>IF(ISNA(VLOOKUP($E17&amp;$F17,マスタ!$G$2:$R$15,5,FALSE)),"",IF(VLOOKUP($E17&amp;$F17,マスタ!$G$2:$R$15,5,FALSE)="","",VLOOKUP($E17&amp;$F17,マスタ!$G$2:$R$15,5,FALSE)))</f>
        <v/>
      </c>
      <c r="K17" s="3" t="str">
        <f>IF(ISNA(VLOOKUP($E17&amp;$F17,マスタ!$G$2:$R$15,6,FALSE)),"",IF(VLOOKUP($E17&amp;$F17,マスタ!$G$2:$R$15,6,FALSE)="","",VLOOKUP($E17&amp;$F17,マスタ!$G$2:$R$15,6,FALSE)))</f>
        <v/>
      </c>
      <c r="L17" s="3" t="str">
        <f>IF(ISNA(VLOOKUP($E17&amp;$F17,マスタ!$G$2:$R$15,7,FALSE)),"",IF(VLOOKUP($E17&amp;$F17,マスタ!$G$2:$R$15,7,FALSE)="","",VLOOKUP($E17&amp;$F17,マスタ!$G$2:$R$15,7,FALSE)))</f>
        <v/>
      </c>
      <c r="M17" s="3" t="str">
        <f>IF(ISNA(VLOOKUP($E17&amp;$F17,マスタ!$G$2:$R$15,8,FALSE)),"",IF(VLOOKUP($E17&amp;$F17,マスタ!$G$2:$R$15,8,FALSE)="","",VLOOKUP($E17&amp;$F17,マスタ!$G$2:$R$15,8,FALSE)))</f>
        <v/>
      </c>
      <c r="N17" s="3" t="str">
        <f>IF(ISNA(VLOOKUP($E17&amp;$F17,マスタ!$G$2:$R$15,9,FALSE)),"",IF(VLOOKUP($E17&amp;$F17,マスタ!$G$2:$R$15,9,FALSE)="","",VLOOKUP($E17&amp;$F17,マスタ!$G$2:$R$15,9,FALSE)))</f>
        <v/>
      </c>
      <c r="O17" s="3" t="str">
        <f>IF(ISNA(VLOOKUP($E17&amp;$F17,マスタ!$G$2:$R$15,10,FALSE)),"",IF(VLOOKUP($E17&amp;$F17,マスタ!$G$2:$R$15,10,FALSE)="","",VLOOKUP($E17&amp;$F17,マスタ!$G$2:$R$15,10,FALSE)))</f>
        <v/>
      </c>
      <c r="P17" s="3" t="str">
        <f>IF(ISNA(VLOOKUP($E17&amp;$F17,マスタ!$G$2:$R$15,11,FALSE)),"",IF(VLOOKUP($E17&amp;$F17,マスタ!$G$2:$R$15,11,FALSE)="","",VLOOKUP($E17&amp;$F17,マスタ!$G$2:$R$15,11,FALSE)))</f>
        <v/>
      </c>
      <c r="Q17" s="3" t="str">
        <f>IF(ISNA(VLOOKUP($E17&amp;$F17,マスタ!$G$2:$R$15,12,FALSE)),"",IF(VLOOKUP($E17&amp;$F17,マスタ!$G$2:$R$15,12,FALSE)="","",VLOOKUP($E17&amp;$F17,マスタ!$G$2:$R$15,12,FALSE)))</f>
        <v/>
      </c>
    </row>
    <row r="18" spans="1:17" hidden="1" x14ac:dyDescent="0.4">
      <c r="A18" s="2" t="str">
        <f t="shared" si="0"/>
        <v/>
      </c>
      <c r="B18" s="4"/>
      <c r="C18" s="3"/>
      <c r="D18" s="3"/>
      <c r="E18" s="4"/>
      <c r="F18" s="3"/>
      <c r="G18" s="3" t="str">
        <f>IF(ISNA(VLOOKUP($E18&amp;$F18,マスタ!$G$2:$R$15,2,FALSE)),"",IF(VLOOKUP($E18&amp;$F18,マスタ!$G$2:$R$15,2,FALSE)="","",VLOOKUP($E18&amp;$F18,マスタ!$G$2:$R$15,2,FALSE)))</f>
        <v/>
      </c>
      <c r="H18" s="3" t="str">
        <f>IF(ISNA(VLOOKUP($E18&amp;$F18,マスタ!$G$2:$R$15,3,FALSE)),"",IF(VLOOKUP($E18&amp;$F18,マスタ!$G$2:$R$15,3,FALSE)="","",VLOOKUP($E18&amp;$F18,マスタ!$G$2:$R$15,3,FALSE)))</f>
        <v/>
      </c>
      <c r="I18" s="3" t="str">
        <f>IF(ISNA(VLOOKUP($E18&amp;$F18,マスタ!$G$2:$R$15,4,FALSE)),"",IF(VLOOKUP($E18&amp;$F18,マスタ!$G$2:$R$15,4,FALSE)="","",VLOOKUP($E18&amp;$F18,マスタ!$G$2:$R$15,4,FALSE)))</f>
        <v/>
      </c>
      <c r="J18" s="3" t="str">
        <f>IF(ISNA(VLOOKUP($E18&amp;$F18,マスタ!$G$2:$R$15,5,FALSE)),"",IF(VLOOKUP($E18&amp;$F18,マスタ!$G$2:$R$15,5,FALSE)="","",VLOOKUP($E18&amp;$F18,マスタ!$G$2:$R$15,5,FALSE)))</f>
        <v/>
      </c>
      <c r="K18" s="3" t="str">
        <f>IF(ISNA(VLOOKUP($E18&amp;$F18,マスタ!$G$2:$R$15,6,FALSE)),"",IF(VLOOKUP($E18&amp;$F18,マスタ!$G$2:$R$15,6,FALSE)="","",VLOOKUP($E18&amp;$F18,マスタ!$G$2:$R$15,6,FALSE)))</f>
        <v/>
      </c>
      <c r="L18" s="3" t="str">
        <f>IF(ISNA(VLOOKUP($E18&amp;$F18,マスタ!$G$2:$R$15,7,FALSE)),"",IF(VLOOKUP($E18&amp;$F18,マスタ!$G$2:$R$15,7,FALSE)="","",VLOOKUP($E18&amp;$F18,マスタ!$G$2:$R$15,7,FALSE)))</f>
        <v/>
      </c>
      <c r="M18" s="3" t="str">
        <f>IF(ISNA(VLOOKUP($E18&amp;$F18,マスタ!$G$2:$R$15,8,FALSE)),"",IF(VLOOKUP($E18&amp;$F18,マスタ!$G$2:$R$15,8,FALSE)="","",VLOOKUP($E18&amp;$F18,マスタ!$G$2:$R$15,8,FALSE)))</f>
        <v/>
      </c>
      <c r="N18" s="3" t="str">
        <f>IF(ISNA(VLOOKUP($E18&amp;$F18,マスタ!$G$2:$R$15,9,FALSE)),"",IF(VLOOKUP($E18&amp;$F18,マスタ!$G$2:$R$15,9,FALSE)="","",VLOOKUP($E18&amp;$F18,マスタ!$G$2:$R$15,9,FALSE)))</f>
        <v/>
      </c>
      <c r="O18" s="3" t="str">
        <f>IF(ISNA(VLOOKUP($E18&amp;$F18,マスタ!$G$2:$R$15,10,FALSE)),"",IF(VLOOKUP($E18&amp;$F18,マスタ!$G$2:$R$15,10,FALSE)="","",VLOOKUP($E18&amp;$F18,マスタ!$G$2:$R$15,10,FALSE)))</f>
        <v/>
      </c>
      <c r="P18" s="3" t="str">
        <f>IF(ISNA(VLOOKUP($E18&amp;$F18,マスタ!$G$2:$R$15,11,FALSE)),"",IF(VLOOKUP($E18&amp;$F18,マスタ!$G$2:$R$15,11,FALSE)="","",VLOOKUP($E18&amp;$F18,マスタ!$G$2:$R$15,11,FALSE)))</f>
        <v/>
      </c>
      <c r="Q18" s="3" t="str">
        <f>IF(ISNA(VLOOKUP($E18&amp;$F18,マスタ!$G$2:$R$15,12,FALSE)),"",IF(VLOOKUP($E18&amp;$F18,マスタ!$G$2:$R$15,12,FALSE)="","",VLOOKUP($E18&amp;$F18,マスタ!$G$2:$R$15,12,FALSE)))</f>
        <v/>
      </c>
    </row>
    <row r="19" spans="1:17" hidden="1" x14ac:dyDescent="0.4">
      <c r="A19" s="2" t="str">
        <f t="shared" si="0"/>
        <v/>
      </c>
      <c r="B19" s="4"/>
      <c r="C19" s="3"/>
      <c r="D19" s="3"/>
      <c r="E19" s="4"/>
      <c r="F19" s="3"/>
      <c r="G19" s="3" t="str">
        <f>IF(ISNA(VLOOKUP($E19&amp;$F19,マスタ!$G$2:$R$15,2,FALSE)),"",IF(VLOOKUP($E19&amp;$F19,マスタ!$G$2:$R$15,2,FALSE)="","",VLOOKUP($E19&amp;$F19,マスタ!$G$2:$R$15,2,FALSE)))</f>
        <v/>
      </c>
      <c r="H19" s="3" t="str">
        <f>IF(ISNA(VLOOKUP($E19&amp;$F19,マスタ!$G$2:$R$15,3,FALSE)),"",IF(VLOOKUP($E19&amp;$F19,マスタ!$G$2:$R$15,3,FALSE)="","",VLOOKUP($E19&amp;$F19,マスタ!$G$2:$R$15,3,FALSE)))</f>
        <v/>
      </c>
      <c r="I19" s="3" t="str">
        <f>IF(ISNA(VLOOKUP($E19&amp;$F19,マスタ!$G$2:$R$15,4,FALSE)),"",IF(VLOOKUP($E19&amp;$F19,マスタ!$G$2:$R$15,4,FALSE)="","",VLOOKUP($E19&amp;$F19,マスタ!$G$2:$R$15,4,FALSE)))</f>
        <v/>
      </c>
      <c r="J19" s="3" t="str">
        <f>IF(ISNA(VLOOKUP($E19&amp;$F19,マスタ!$G$2:$R$15,5,FALSE)),"",IF(VLOOKUP($E19&amp;$F19,マスタ!$G$2:$R$15,5,FALSE)="","",VLOOKUP($E19&amp;$F19,マスタ!$G$2:$R$15,5,FALSE)))</f>
        <v/>
      </c>
      <c r="K19" s="3" t="str">
        <f>IF(ISNA(VLOOKUP($E19&amp;$F19,マスタ!$G$2:$R$15,6,FALSE)),"",IF(VLOOKUP($E19&amp;$F19,マスタ!$G$2:$R$15,6,FALSE)="","",VLOOKUP($E19&amp;$F19,マスタ!$G$2:$R$15,6,FALSE)))</f>
        <v/>
      </c>
      <c r="L19" s="3" t="str">
        <f>IF(ISNA(VLOOKUP($E19&amp;$F19,マスタ!$G$2:$R$15,7,FALSE)),"",IF(VLOOKUP($E19&amp;$F19,マスタ!$G$2:$R$15,7,FALSE)="","",VLOOKUP($E19&amp;$F19,マスタ!$G$2:$R$15,7,FALSE)))</f>
        <v/>
      </c>
      <c r="M19" s="3" t="str">
        <f>IF(ISNA(VLOOKUP($E19&amp;$F19,マスタ!$G$2:$R$15,8,FALSE)),"",IF(VLOOKUP($E19&amp;$F19,マスタ!$G$2:$R$15,8,FALSE)="","",VLOOKUP($E19&amp;$F19,マスタ!$G$2:$R$15,8,FALSE)))</f>
        <v/>
      </c>
      <c r="N19" s="3" t="str">
        <f>IF(ISNA(VLOOKUP($E19&amp;$F19,マスタ!$G$2:$R$15,9,FALSE)),"",IF(VLOOKUP($E19&amp;$F19,マスタ!$G$2:$R$15,9,FALSE)="","",VLOOKUP($E19&amp;$F19,マスタ!$G$2:$R$15,9,FALSE)))</f>
        <v/>
      </c>
      <c r="O19" s="3" t="str">
        <f>IF(ISNA(VLOOKUP($E19&amp;$F19,マスタ!$G$2:$R$15,10,FALSE)),"",IF(VLOOKUP($E19&amp;$F19,マスタ!$G$2:$R$15,10,FALSE)="","",VLOOKUP($E19&amp;$F19,マスタ!$G$2:$R$15,10,FALSE)))</f>
        <v/>
      </c>
      <c r="P19" s="3" t="str">
        <f>IF(ISNA(VLOOKUP($E19&amp;$F19,マスタ!$G$2:$R$15,11,FALSE)),"",IF(VLOOKUP($E19&amp;$F19,マスタ!$G$2:$R$15,11,FALSE)="","",VLOOKUP($E19&amp;$F19,マスタ!$G$2:$R$15,11,FALSE)))</f>
        <v/>
      </c>
      <c r="Q19" s="3" t="str">
        <f>IF(ISNA(VLOOKUP($E19&amp;$F19,マスタ!$G$2:$R$15,12,FALSE)),"",IF(VLOOKUP($E19&amp;$F19,マスタ!$G$2:$R$15,12,FALSE)="","",VLOOKUP($E19&amp;$F19,マスタ!$G$2:$R$15,12,FALSE)))</f>
        <v/>
      </c>
    </row>
    <row r="20" spans="1:17" hidden="1" x14ac:dyDescent="0.4">
      <c r="A20" s="2" t="str">
        <f t="shared" si="0"/>
        <v/>
      </c>
      <c r="B20" s="4"/>
      <c r="C20" s="3"/>
      <c r="D20" s="3"/>
      <c r="E20" s="4"/>
      <c r="F20" s="3"/>
      <c r="G20" s="3" t="str">
        <f>IF(ISNA(VLOOKUP($E20&amp;$F20,マスタ!$G$2:$R$15,2,FALSE)),"",IF(VLOOKUP($E20&amp;$F20,マスタ!$G$2:$R$15,2,FALSE)="","",VLOOKUP($E20&amp;$F20,マスタ!$G$2:$R$15,2,FALSE)))</f>
        <v/>
      </c>
      <c r="H20" s="3" t="str">
        <f>IF(ISNA(VLOOKUP($E20&amp;$F20,マスタ!$G$2:$R$15,3,FALSE)),"",IF(VLOOKUP($E20&amp;$F20,マスタ!$G$2:$R$15,3,FALSE)="","",VLOOKUP($E20&amp;$F20,マスタ!$G$2:$R$15,3,FALSE)))</f>
        <v/>
      </c>
      <c r="I20" s="3" t="str">
        <f>IF(ISNA(VLOOKUP($E20&amp;$F20,マスタ!$G$2:$R$15,4,FALSE)),"",IF(VLOOKUP($E20&amp;$F20,マスタ!$G$2:$R$15,4,FALSE)="","",VLOOKUP($E20&amp;$F20,マスタ!$G$2:$R$15,4,FALSE)))</f>
        <v/>
      </c>
      <c r="J20" s="3" t="str">
        <f>IF(ISNA(VLOOKUP($E20&amp;$F20,マスタ!$G$2:$R$15,5,FALSE)),"",IF(VLOOKUP($E20&amp;$F20,マスタ!$G$2:$R$15,5,FALSE)="","",VLOOKUP($E20&amp;$F20,マスタ!$G$2:$R$15,5,FALSE)))</f>
        <v/>
      </c>
      <c r="K20" s="3" t="str">
        <f>IF(ISNA(VLOOKUP($E20&amp;$F20,マスタ!$G$2:$R$15,6,FALSE)),"",IF(VLOOKUP($E20&amp;$F20,マスタ!$G$2:$R$15,6,FALSE)="","",VLOOKUP($E20&amp;$F20,マスタ!$G$2:$R$15,6,FALSE)))</f>
        <v/>
      </c>
      <c r="L20" s="3" t="str">
        <f>IF(ISNA(VLOOKUP($E20&amp;$F20,マスタ!$G$2:$R$15,7,FALSE)),"",IF(VLOOKUP($E20&amp;$F20,マスタ!$G$2:$R$15,7,FALSE)="","",VLOOKUP($E20&amp;$F20,マスタ!$G$2:$R$15,7,FALSE)))</f>
        <v/>
      </c>
      <c r="M20" s="3" t="str">
        <f>IF(ISNA(VLOOKUP($E20&amp;$F20,マスタ!$G$2:$R$15,8,FALSE)),"",IF(VLOOKUP($E20&amp;$F20,マスタ!$G$2:$R$15,8,FALSE)="","",VLOOKUP($E20&amp;$F20,マスタ!$G$2:$R$15,8,FALSE)))</f>
        <v/>
      </c>
      <c r="N20" s="3" t="str">
        <f>IF(ISNA(VLOOKUP($E20&amp;$F20,マスタ!$G$2:$R$15,9,FALSE)),"",IF(VLOOKUP($E20&amp;$F20,マスタ!$G$2:$R$15,9,FALSE)="","",VLOOKUP($E20&amp;$F20,マスタ!$G$2:$R$15,9,FALSE)))</f>
        <v/>
      </c>
      <c r="O20" s="3" t="str">
        <f>IF(ISNA(VLOOKUP($E20&amp;$F20,マスタ!$G$2:$R$15,10,FALSE)),"",IF(VLOOKUP($E20&amp;$F20,マスタ!$G$2:$R$15,10,FALSE)="","",VLOOKUP($E20&amp;$F20,マスタ!$G$2:$R$15,10,FALSE)))</f>
        <v/>
      </c>
      <c r="P20" s="3" t="str">
        <f>IF(ISNA(VLOOKUP($E20&amp;$F20,マスタ!$G$2:$R$15,11,FALSE)),"",IF(VLOOKUP($E20&amp;$F20,マスタ!$G$2:$R$15,11,FALSE)="","",VLOOKUP($E20&amp;$F20,マスタ!$G$2:$R$15,11,FALSE)))</f>
        <v/>
      </c>
      <c r="Q20" s="3" t="str">
        <f>IF(ISNA(VLOOKUP($E20&amp;$F20,マスタ!$G$2:$R$15,12,FALSE)),"",IF(VLOOKUP($E20&amp;$F20,マスタ!$G$2:$R$15,12,FALSE)="","",VLOOKUP($E20&amp;$F20,マスタ!$G$2:$R$15,12,FALSE)))</f>
        <v/>
      </c>
    </row>
    <row r="21" spans="1:17" hidden="1" x14ac:dyDescent="0.4">
      <c r="A21" s="2" t="str">
        <f t="shared" si="0"/>
        <v/>
      </c>
      <c r="B21" s="4"/>
      <c r="C21" s="3"/>
      <c r="D21" s="3"/>
      <c r="E21" s="4"/>
      <c r="F21" s="3"/>
      <c r="G21" s="3" t="str">
        <f>IF(ISNA(VLOOKUP($E21&amp;$F21,マスタ!$G$2:$R$15,2,FALSE)),"",IF(VLOOKUP($E21&amp;$F21,マスタ!$G$2:$R$15,2,FALSE)="","",VLOOKUP($E21&amp;$F21,マスタ!$G$2:$R$15,2,FALSE)))</f>
        <v/>
      </c>
      <c r="H21" s="3" t="str">
        <f>IF(ISNA(VLOOKUP($E21&amp;$F21,マスタ!$G$2:$R$15,3,FALSE)),"",IF(VLOOKUP($E21&amp;$F21,マスタ!$G$2:$R$15,3,FALSE)="","",VLOOKUP($E21&amp;$F21,マスタ!$G$2:$R$15,3,FALSE)))</f>
        <v/>
      </c>
      <c r="I21" s="3" t="str">
        <f>IF(ISNA(VLOOKUP($E21&amp;$F21,マスタ!$G$2:$R$15,4,FALSE)),"",IF(VLOOKUP($E21&amp;$F21,マスタ!$G$2:$R$15,4,FALSE)="","",VLOOKUP($E21&amp;$F21,マスタ!$G$2:$R$15,4,FALSE)))</f>
        <v/>
      </c>
      <c r="J21" s="3" t="str">
        <f>IF(ISNA(VLOOKUP($E21&amp;$F21,マスタ!$G$2:$R$15,5,FALSE)),"",IF(VLOOKUP($E21&amp;$F21,マスタ!$G$2:$R$15,5,FALSE)="","",VLOOKUP($E21&amp;$F21,マスタ!$G$2:$R$15,5,FALSE)))</f>
        <v/>
      </c>
      <c r="K21" s="3" t="str">
        <f>IF(ISNA(VLOOKUP($E21&amp;$F21,マスタ!$G$2:$R$15,6,FALSE)),"",IF(VLOOKUP($E21&amp;$F21,マスタ!$G$2:$R$15,6,FALSE)="","",VLOOKUP($E21&amp;$F21,マスタ!$G$2:$R$15,6,FALSE)))</f>
        <v/>
      </c>
      <c r="L21" s="3" t="str">
        <f>IF(ISNA(VLOOKUP($E21&amp;$F21,マスタ!$G$2:$R$15,7,FALSE)),"",IF(VLOOKUP($E21&amp;$F21,マスタ!$G$2:$R$15,7,FALSE)="","",VLOOKUP($E21&amp;$F21,マスタ!$G$2:$R$15,7,FALSE)))</f>
        <v/>
      </c>
      <c r="M21" s="3" t="str">
        <f>IF(ISNA(VLOOKUP($E21&amp;$F21,マスタ!$G$2:$R$15,8,FALSE)),"",IF(VLOOKUP($E21&amp;$F21,マスタ!$G$2:$R$15,8,FALSE)="","",VLOOKUP($E21&amp;$F21,マスタ!$G$2:$R$15,8,FALSE)))</f>
        <v/>
      </c>
      <c r="N21" s="3" t="str">
        <f>IF(ISNA(VLOOKUP($E21&amp;$F21,マスタ!$G$2:$R$15,9,FALSE)),"",IF(VLOOKUP($E21&amp;$F21,マスタ!$G$2:$R$15,9,FALSE)="","",VLOOKUP($E21&amp;$F21,マスタ!$G$2:$R$15,9,FALSE)))</f>
        <v/>
      </c>
      <c r="O21" s="3" t="str">
        <f>IF(ISNA(VLOOKUP($E21&amp;$F21,マスタ!$G$2:$R$15,10,FALSE)),"",IF(VLOOKUP($E21&amp;$F21,マスタ!$G$2:$R$15,10,FALSE)="","",VLOOKUP($E21&amp;$F21,マスタ!$G$2:$R$15,10,FALSE)))</f>
        <v/>
      </c>
      <c r="P21" s="3" t="str">
        <f>IF(ISNA(VLOOKUP($E21&amp;$F21,マスタ!$G$2:$R$15,11,FALSE)),"",IF(VLOOKUP($E21&amp;$F21,マスタ!$G$2:$R$15,11,FALSE)="","",VLOOKUP($E21&amp;$F21,マスタ!$G$2:$R$15,11,FALSE)))</f>
        <v/>
      </c>
      <c r="Q21" s="3" t="str">
        <f>IF(ISNA(VLOOKUP($E21&amp;$F21,マスタ!$G$2:$R$15,12,FALSE)),"",IF(VLOOKUP($E21&amp;$F21,マスタ!$G$2:$R$15,12,FALSE)="","",VLOOKUP($E21&amp;$F21,マスタ!$G$2:$R$15,12,FALSE)))</f>
        <v/>
      </c>
    </row>
    <row r="22" spans="1:17" hidden="1" x14ac:dyDescent="0.4">
      <c r="A22" s="2" t="str">
        <f t="shared" si="0"/>
        <v/>
      </c>
      <c r="B22" s="4"/>
      <c r="C22" s="3"/>
      <c r="D22" s="3"/>
      <c r="E22" s="4"/>
      <c r="F22" s="3"/>
      <c r="G22" s="3" t="str">
        <f>IF(ISNA(VLOOKUP($E22&amp;$F22,マスタ!$G$2:$R$15,2,FALSE)),"",IF(VLOOKUP($E22&amp;$F22,マスタ!$G$2:$R$15,2,FALSE)="","",VLOOKUP($E22&amp;$F22,マスタ!$G$2:$R$15,2,FALSE)))</f>
        <v/>
      </c>
      <c r="H22" s="3" t="str">
        <f>IF(ISNA(VLOOKUP($E22&amp;$F22,マスタ!$G$2:$R$15,3,FALSE)),"",IF(VLOOKUP($E22&amp;$F22,マスタ!$G$2:$R$15,3,FALSE)="","",VLOOKUP($E22&amp;$F22,マスタ!$G$2:$R$15,3,FALSE)))</f>
        <v/>
      </c>
      <c r="I22" s="3" t="str">
        <f>IF(ISNA(VLOOKUP($E22&amp;$F22,マスタ!$G$2:$R$15,4,FALSE)),"",IF(VLOOKUP($E22&amp;$F22,マスタ!$G$2:$R$15,4,FALSE)="","",VLOOKUP($E22&amp;$F22,マスタ!$G$2:$R$15,4,FALSE)))</f>
        <v/>
      </c>
      <c r="J22" s="3" t="str">
        <f>IF(ISNA(VLOOKUP($E22&amp;$F22,マスタ!$G$2:$R$15,5,FALSE)),"",IF(VLOOKUP($E22&amp;$F22,マスタ!$G$2:$R$15,5,FALSE)="","",VLOOKUP($E22&amp;$F22,マスタ!$G$2:$R$15,5,FALSE)))</f>
        <v/>
      </c>
      <c r="K22" s="3" t="str">
        <f>IF(ISNA(VLOOKUP($E22&amp;$F22,マスタ!$G$2:$R$15,6,FALSE)),"",IF(VLOOKUP($E22&amp;$F22,マスタ!$G$2:$R$15,6,FALSE)="","",VLOOKUP($E22&amp;$F22,マスタ!$G$2:$R$15,6,FALSE)))</f>
        <v/>
      </c>
      <c r="L22" s="3" t="str">
        <f>IF(ISNA(VLOOKUP($E22&amp;$F22,マスタ!$G$2:$R$15,7,FALSE)),"",IF(VLOOKUP($E22&amp;$F22,マスタ!$G$2:$R$15,7,FALSE)="","",VLOOKUP($E22&amp;$F22,マスタ!$G$2:$R$15,7,FALSE)))</f>
        <v/>
      </c>
      <c r="M22" s="3" t="str">
        <f>IF(ISNA(VLOOKUP($E22&amp;$F22,マスタ!$G$2:$R$15,8,FALSE)),"",IF(VLOOKUP($E22&amp;$F22,マスタ!$G$2:$R$15,8,FALSE)="","",VLOOKUP($E22&amp;$F22,マスタ!$G$2:$R$15,8,FALSE)))</f>
        <v/>
      </c>
      <c r="N22" s="3" t="str">
        <f>IF(ISNA(VLOOKUP($E22&amp;$F22,マスタ!$G$2:$R$15,9,FALSE)),"",IF(VLOOKUP($E22&amp;$F22,マスタ!$G$2:$R$15,9,FALSE)="","",VLOOKUP($E22&amp;$F22,マスタ!$G$2:$R$15,9,FALSE)))</f>
        <v/>
      </c>
      <c r="O22" s="3" t="str">
        <f>IF(ISNA(VLOOKUP($E22&amp;$F22,マスタ!$G$2:$R$15,10,FALSE)),"",IF(VLOOKUP($E22&amp;$F22,マスタ!$G$2:$R$15,10,FALSE)="","",VLOOKUP($E22&amp;$F22,マスタ!$G$2:$R$15,10,FALSE)))</f>
        <v/>
      </c>
      <c r="P22" s="3" t="str">
        <f>IF(ISNA(VLOOKUP($E22&amp;$F22,マスタ!$G$2:$R$15,11,FALSE)),"",IF(VLOOKUP($E22&amp;$F22,マスタ!$G$2:$R$15,11,FALSE)="","",VLOOKUP($E22&amp;$F22,マスタ!$G$2:$R$15,11,FALSE)))</f>
        <v/>
      </c>
      <c r="Q22" s="3" t="str">
        <f>IF(ISNA(VLOOKUP($E22&amp;$F22,マスタ!$G$2:$R$15,12,FALSE)),"",IF(VLOOKUP($E22&amp;$F22,マスタ!$G$2:$R$15,12,FALSE)="","",VLOOKUP($E22&amp;$F22,マスタ!$G$2:$R$15,12,FALSE)))</f>
        <v/>
      </c>
    </row>
    <row r="23" spans="1:17" hidden="1" x14ac:dyDescent="0.4">
      <c r="A23" s="2" t="str">
        <f t="shared" si="0"/>
        <v/>
      </c>
      <c r="B23" s="4"/>
      <c r="C23" s="3"/>
      <c r="D23" s="3"/>
      <c r="E23" s="4"/>
      <c r="F23" s="3"/>
      <c r="G23" s="3" t="str">
        <f>IF(ISNA(VLOOKUP($E23&amp;$F23,マスタ!$G$2:$R$15,2,FALSE)),"",IF(VLOOKUP($E23&amp;$F23,マスタ!$G$2:$R$15,2,FALSE)="","",VLOOKUP($E23&amp;$F23,マスタ!$G$2:$R$15,2,FALSE)))</f>
        <v/>
      </c>
      <c r="H23" s="3" t="str">
        <f>IF(ISNA(VLOOKUP($E23&amp;$F23,マスタ!$G$2:$R$15,3,FALSE)),"",IF(VLOOKUP($E23&amp;$F23,マスタ!$G$2:$R$15,3,FALSE)="","",VLOOKUP($E23&amp;$F23,マスタ!$G$2:$R$15,3,FALSE)))</f>
        <v/>
      </c>
      <c r="I23" s="3" t="str">
        <f>IF(ISNA(VLOOKUP($E23&amp;$F23,マスタ!$G$2:$R$15,4,FALSE)),"",IF(VLOOKUP($E23&amp;$F23,マスタ!$G$2:$R$15,4,FALSE)="","",VLOOKUP($E23&amp;$F23,マスタ!$G$2:$R$15,4,FALSE)))</f>
        <v/>
      </c>
      <c r="J23" s="3" t="str">
        <f>IF(ISNA(VLOOKUP($E23&amp;$F23,マスタ!$G$2:$R$15,5,FALSE)),"",IF(VLOOKUP($E23&amp;$F23,マスタ!$G$2:$R$15,5,FALSE)="","",VLOOKUP($E23&amp;$F23,マスタ!$G$2:$R$15,5,FALSE)))</f>
        <v/>
      </c>
      <c r="K23" s="3" t="str">
        <f>IF(ISNA(VLOOKUP($E23&amp;$F23,マスタ!$G$2:$R$15,6,FALSE)),"",IF(VLOOKUP($E23&amp;$F23,マスタ!$G$2:$R$15,6,FALSE)="","",VLOOKUP($E23&amp;$F23,マスタ!$G$2:$R$15,6,FALSE)))</f>
        <v/>
      </c>
      <c r="L23" s="3" t="str">
        <f>IF(ISNA(VLOOKUP($E23&amp;$F23,マスタ!$G$2:$R$15,7,FALSE)),"",IF(VLOOKUP($E23&amp;$F23,マスタ!$G$2:$R$15,7,FALSE)="","",VLOOKUP($E23&amp;$F23,マスタ!$G$2:$R$15,7,FALSE)))</f>
        <v/>
      </c>
      <c r="M23" s="3" t="str">
        <f>IF(ISNA(VLOOKUP($E23&amp;$F23,マスタ!$G$2:$R$15,8,FALSE)),"",IF(VLOOKUP($E23&amp;$F23,マスタ!$G$2:$R$15,8,FALSE)="","",VLOOKUP($E23&amp;$F23,マスタ!$G$2:$R$15,8,FALSE)))</f>
        <v/>
      </c>
      <c r="N23" s="3" t="str">
        <f>IF(ISNA(VLOOKUP($E23&amp;$F23,マスタ!$G$2:$R$15,9,FALSE)),"",IF(VLOOKUP($E23&amp;$F23,マスタ!$G$2:$R$15,9,FALSE)="","",VLOOKUP($E23&amp;$F23,マスタ!$G$2:$R$15,9,FALSE)))</f>
        <v/>
      </c>
      <c r="O23" s="3" t="str">
        <f>IF(ISNA(VLOOKUP($E23&amp;$F23,マスタ!$G$2:$R$15,10,FALSE)),"",IF(VLOOKUP($E23&amp;$F23,マスタ!$G$2:$R$15,10,FALSE)="","",VLOOKUP($E23&amp;$F23,マスタ!$G$2:$R$15,10,FALSE)))</f>
        <v/>
      </c>
      <c r="P23" s="3" t="str">
        <f>IF(ISNA(VLOOKUP($E23&amp;$F23,マスタ!$G$2:$R$15,11,FALSE)),"",IF(VLOOKUP($E23&amp;$F23,マスタ!$G$2:$R$15,11,FALSE)="","",VLOOKUP($E23&amp;$F23,マスタ!$G$2:$R$15,11,FALSE)))</f>
        <v/>
      </c>
      <c r="Q23" s="3" t="str">
        <f>IF(ISNA(VLOOKUP($E23&amp;$F23,マスタ!$G$2:$R$15,12,FALSE)),"",IF(VLOOKUP($E23&amp;$F23,マスタ!$G$2:$R$15,12,FALSE)="","",VLOOKUP($E23&amp;$F23,マスタ!$G$2:$R$15,12,FALSE)))</f>
        <v/>
      </c>
    </row>
    <row r="24" spans="1:17" hidden="1" x14ac:dyDescent="0.4">
      <c r="A24" s="2" t="str">
        <f t="shared" si="0"/>
        <v/>
      </c>
      <c r="B24" s="4"/>
      <c r="C24" s="3"/>
      <c r="D24" s="3"/>
      <c r="E24" s="4"/>
      <c r="F24" s="3"/>
      <c r="G24" s="3" t="str">
        <f>IF(ISNA(VLOOKUP($E24&amp;$F24,マスタ!$G$2:$R$15,2,FALSE)),"",IF(VLOOKUP($E24&amp;$F24,マスタ!$G$2:$R$15,2,FALSE)="","",VLOOKUP($E24&amp;$F24,マスタ!$G$2:$R$15,2,FALSE)))</f>
        <v/>
      </c>
      <c r="H24" s="3" t="str">
        <f>IF(ISNA(VLOOKUP($E24&amp;$F24,マスタ!$G$2:$R$15,3,FALSE)),"",IF(VLOOKUP($E24&amp;$F24,マスタ!$G$2:$R$15,3,FALSE)="","",VLOOKUP($E24&amp;$F24,マスタ!$G$2:$R$15,3,FALSE)))</f>
        <v/>
      </c>
      <c r="I24" s="3" t="str">
        <f>IF(ISNA(VLOOKUP($E24&amp;$F24,マスタ!$G$2:$R$15,4,FALSE)),"",IF(VLOOKUP($E24&amp;$F24,マスタ!$G$2:$R$15,4,FALSE)="","",VLOOKUP($E24&amp;$F24,マスタ!$G$2:$R$15,4,FALSE)))</f>
        <v/>
      </c>
      <c r="J24" s="3" t="str">
        <f>IF(ISNA(VLOOKUP($E24&amp;$F24,マスタ!$G$2:$R$15,5,FALSE)),"",IF(VLOOKUP($E24&amp;$F24,マスタ!$G$2:$R$15,5,FALSE)="","",VLOOKUP($E24&amp;$F24,マスタ!$G$2:$R$15,5,FALSE)))</f>
        <v/>
      </c>
      <c r="K24" s="3" t="str">
        <f>IF(ISNA(VLOOKUP($E24&amp;$F24,マスタ!$G$2:$R$15,6,FALSE)),"",IF(VLOOKUP($E24&amp;$F24,マスタ!$G$2:$R$15,6,FALSE)="","",VLOOKUP($E24&amp;$F24,マスタ!$G$2:$R$15,6,FALSE)))</f>
        <v/>
      </c>
      <c r="L24" s="3" t="str">
        <f>IF(ISNA(VLOOKUP($E24&amp;$F24,マスタ!$G$2:$R$15,7,FALSE)),"",IF(VLOOKUP($E24&amp;$F24,マスタ!$G$2:$R$15,7,FALSE)="","",VLOOKUP($E24&amp;$F24,マスタ!$G$2:$R$15,7,FALSE)))</f>
        <v/>
      </c>
      <c r="M24" s="3" t="str">
        <f>IF(ISNA(VLOOKUP($E24&amp;$F24,マスタ!$G$2:$R$15,8,FALSE)),"",IF(VLOOKUP($E24&amp;$F24,マスタ!$G$2:$R$15,8,FALSE)="","",VLOOKUP($E24&amp;$F24,マスタ!$G$2:$R$15,8,FALSE)))</f>
        <v/>
      </c>
      <c r="N24" s="3" t="str">
        <f>IF(ISNA(VLOOKUP($E24&amp;$F24,マスタ!$G$2:$R$15,9,FALSE)),"",IF(VLOOKUP($E24&amp;$F24,マスタ!$G$2:$R$15,9,FALSE)="","",VLOOKUP($E24&amp;$F24,マスタ!$G$2:$R$15,9,FALSE)))</f>
        <v/>
      </c>
      <c r="O24" s="3" t="str">
        <f>IF(ISNA(VLOOKUP($E24&amp;$F24,マスタ!$G$2:$R$15,10,FALSE)),"",IF(VLOOKUP($E24&amp;$F24,マスタ!$G$2:$R$15,10,FALSE)="","",VLOOKUP($E24&amp;$F24,マスタ!$G$2:$R$15,10,FALSE)))</f>
        <v/>
      </c>
      <c r="P24" s="3" t="str">
        <f>IF(ISNA(VLOOKUP($E24&amp;$F24,マスタ!$G$2:$R$15,11,FALSE)),"",IF(VLOOKUP($E24&amp;$F24,マスタ!$G$2:$R$15,11,FALSE)="","",VLOOKUP($E24&amp;$F24,マスタ!$G$2:$R$15,11,FALSE)))</f>
        <v/>
      </c>
      <c r="Q24" s="3" t="str">
        <f>IF(ISNA(VLOOKUP($E24&amp;$F24,マスタ!$G$2:$R$15,12,FALSE)),"",IF(VLOOKUP($E24&amp;$F24,マスタ!$G$2:$R$15,12,FALSE)="","",VLOOKUP($E24&amp;$F24,マスタ!$G$2:$R$15,12,FALSE)))</f>
        <v/>
      </c>
    </row>
    <row r="25" spans="1:17" hidden="1" x14ac:dyDescent="0.4">
      <c r="A25" s="2" t="str">
        <f t="shared" si="0"/>
        <v/>
      </c>
      <c r="B25" s="4"/>
      <c r="C25" s="3"/>
      <c r="D25" s="3"/>
      <c r="E25" s="4"/>
      <c r="F25" s="3"/>
      <c r="G25" s="3" t="str">
        <f>IF(ISNA(VLOOKUP($E25&amp;$F25,マスタ!$G$2:$R$15,2,FALSE)),"",IF(VLOOKUP($E25&amp;$F25,マスタ!$G$2:$R$15,2,FALSE)="","",VLOOKUP($E25&amp;$F25,マスタ!$G$2:$R$15,2,FALSE)))</f>
        <v/>
      </c>
      <c r="H25" s="3" t="str">
        <f>IF(ISNA(VLOOKUP($E25&amp;$F25,マスタ!$G$2:$R$15,3,FALSE)),"",IF(VLOOKUP($E25&amp;$F25,マスタ!$G$2:$R$15,3,FALSE)="","",VLOOKUP($E25&amp;$F25,マスタ!$G$2:$R$15,3,FALSE)))</f>
        <v/>
      </c>
      <c r="I25" s="3" t="str">
        <f>IF(ISNA(VLOOKUP($E25&amp;$F25,マスタ!$G$2:$R$15,4,FALSE)),"",IF(VLOOKUP($E25&amp;$F25,マスタ!$G$2:$R$15,4,FALSE)="","",VLOOKUP($E25&amp;$F25,マスタ!$G$2:$R$15,4,FALSE)))</f>
        <v/>
      </c>
      <c r="J25" s="3" t="str">
        <f>IF(ISNA(VLOOKUP($E25&amp;$F25,マスタ!$G$2:$R$15,5,FALSE)),"",IF(VLOOKUP($E25&amp;$F25,マスタ!$G$2:$R$15,5,FALSE)="","",VLOOKUP($E25&amp;$F25,マスタ!$G$2:$R$15,5,FALSE)))</f>
        <v/>
      </c>
      <c r="K25" s="3" t="str">
        <f>IF(ISNA(VLOOKUP($E25&amp;$F25,マスタ!$G$2:$R$15,6,FALSE)),"",IF(VLOOKUP($E25&amp;$F25,マスタ!$G$2:$R$15,6,FALSE)="","",VLOOKUP($E25&amp;$F25,マスタ!$G$2:$R$15,6,FALSE)))</f>
        <v/>
      </c>
      <c r="L25" s="3" t="str">
        <f>IF(ISNA(VLOOKUP($E25&amp;$F25,マスタ!$G$2:$R$15,7,FALSE)),"",IF(VLOOKUP($E25&amp;$F25,マスタ!$G$2:$R$15,7,FALSE)="","",VLOOKUP($E25&amp;$F25,マスタ!$G$2:$R$15,7,FALSE)))</f>
        <v/>
      </c>
      <c r="M25" s="3" t="str">
        <f>IF(ISNA(VLOOKUP($E25&amp;$F25,マスタ!$G$2:$R$15,8,FALSE)),"",IF(VLOOKUP($E25&amp;$F25,マスタ!$G$2:$R$15,8,FALSE)="","",VLOOKUP($E25&amp;$F25,マスタ!$G$2:$R$15,8,FALSE)))</f>
        <v/>
      </c>
      <c r="N25" s="3" t="str">
        <f>IF(ISNA(VLOOKUP($E25&amp;$F25,マスタ!$G$2:$R$15,9,FALSE)),"",IF(VLOOKUP($E25&amp;$F25,マスタ!$G$2:$R$15,9,FALSE)="","",VLOOKUP($E25&amp;$F25,マスタ!$G$2:$R$15,9,FALSE)))</f>
        <v/>
      </c>
      <c r="O25" s="3" t="str">
        <f>IF(ISNA(VLOOKUP($E25&amp;$F25,マスタ!$G$2:$R$15,10,FALSE)),"",IF(VLOOKUP($E25&amp;$F25,マスタ!$G$2:$R$15,10,FALSE)="","",VLOOKUP($E25&amp;$F25,マスタ!$G$2:$R$15,10,FALSE)))</f>
        <v/>
      </c>
      <c r="P25" s="3" t="str">
        <f>IF(ISNA(VLOOKUP($E25&amp;$F25,マスタ!$G$2:$R$15,11,FALSE)),"",IF(VLOOKUP($E25&amp;$F25,マスタ!$G$2:$R$15,11,FALSE)="","",VLOOKUP($E25&amp;$F25,マスタ!$G$2:$R$15,11,FALSE)))</f>
        <v/>
      </c>
      <c r="Q25" s="3" t="str">
        <f>IF(ISNA(VLOOKUP($E25&amp;$F25,マスタ!$G$2:$R$15,12,FALSE)),"",IF(VLOOKUP($E25&amp;$F25,マスタ!$G$2:$R$15,12,FALSE)="","",VLOOKUP($E25&amp;$F25,マスタ!$G$2:$R$15,12,FALSE)))</f>
        <v/>
      </c>
    </row>
    <row r="26" spans="1:17" hidden="1" x14ac:dyDescent="0.4">
      <c r="A26" s="2" t="str">
        <f t="shared" si="0"/>
        <v/>
      </c>
      <c r="B26" s="4"/>
      <c r="C26" s="3"/>
      <c r="D26" s="3"/>
      <c r="E26" s="4"/>
      <c r="F26" s="3"/>
      <c r="G26" s="3" t="str">
        <f>IF(ISNA(VLOOKUP($E26&amp;$F26,マスタ!$G$2:$R$15,2,FALSE)),"",IF(VLOOKUP($E26&amp;$F26,マスタ!$G$2:$R$15,2,FALSE)="","",VLOOKUP($E26&amp;$F26,マスタ!$G$2:$R$15,2,FALSE)))</f>
        <v/>
      </c>
      <c r="H26" s="3" t="str">
        <f>IF(ISNA(VLOOKUP($E26&amp;$F26,マスタ!$G$2:$R$15,3,FALSE)),"",IF(VLOOKUP($E26&amp;$F26,マスタ!$G$2:$R$15,3,FALSE)="","",VLOOKUP($E26&amp;$F26,マスタ!$G$2:$R$15,3,FALSE)))</f>
        <v/>
      </c>
      <c r="I26" s="3" t="str">
        <f>IF(ISNA(VLOOKUP($E26&amp;$F26,マスタ!$G$2:$R$15,4,FALSE)),"",IF(VLOOKUP($E26&amp;$F26,マスタ!$G$2:$R$15,4,FALSE)="","",VLOOKUP($E26&amp;$F26,マスタ!$G$2:$R$15,4,FALSE)))</f>
        <v/>
      </c>
      <c r="J26" s="3" t="str">
        <f>IF(ISNA(VLOOKUP($E26&amp;$F26,マスタ!$G$2:$R$15,5,FALSE)),"",IF(VLOOKUP($E26&amp;$F26,マスタ!$G$2:$R$15,5,FALSE)="","",VLOOKUP($E26&amp;$F26,マスタ!$G$2:$R$15,5,FALSE)))</f>
        <v/>
      </c>
      <c r="K26" s="3" t="str">
        <f>IF(ISNA(VLOOKUP($E26&amp;$F26,マスタ!$G$2:$R$15,6,FALSE)),"",IF(VLOOKUP($E26&amp;$F26,マスタ!$G$2:$R$15,6,FALSE)="","",VLOOKUP($E26&amp;$F26,マスタ!$G$2:$R$15,6,FALSE)))</f>
        <v/>
      </c>
      <c r="L26" s="3" t="str">
        <f>IF(ISNA(VLOOKUP($E26&amp;$F26,マスタ!$G$2:$R$15,7,FALSE)),"",IF(VLOOKUP($E26&amp;$F26,マスタ!$G$2:$R$15,7,FALSE)="","",VLOOKUP($E26&amp;$F26,マスタ!$G$2:$R$15,7,FALSE)))</f>
        <v/>
      </c>
      <c r="M26" s="3" t="str">
        <f>IF(ISNA(VLOOKUP($E26&amp;$F26,マスタ!$G$2:$R$15,8,FALSE)),"",IF(VLOOKUP($E26&amp;$F26,マスタ!$G$2:$R$15,8,FALSE)="","",VLOOKUP($E26&amp;$F26,マスタ!$G$2:$R$15,8,FALSE)))</f>
        <v/>
      </c>
      <c r="N26" s="3" t="str">
        <f>IF(ISNA(VLOOKUP($E26&amp;$F26,マスタ!$G$2:$R$15,9,FALSE)),"",IF(VLOOKUP($E26&amp;$F26,マスタ!$G$2:$R$15,9,FALSE)="","",VLOOKUP($E26&amp;$F26,マスタ!$G$2:$R$15,9,FALSE)))</f>
        <v/>
      </c>
      <c r="O26" s="3" t="str">
        <f>IF(ISNA(VLOOKUP($E26&amp;$F26,マスタ!$G$2:$R$15,10,FALSE)),"",IF(VLOOKUP($E26&amp;$F26,マスタ!$G$2:$R$15,10,FALSE)="","",VLOOKUP($E26&amp;$F26,マスタ!$G$2:$R$15,10,FALSE)))</f>
        <v/>
      </c>
      <c r="P26" s="3" t="str">
        <f>IF(ISNA(VLOOKUP($E26&amp;$F26,マスタ!$G$2:$R$15,11,FALSE)),"",IF(VLOOKUP($E26&amp;$F26,マスタ!$G$2:$R$15,11,FALSE)="","",VLOOKUP($E26&amp;$F26,マスタ!$G$2:$R$15,11,FALSE)))</f>
        <v/>
      </c>
      <c r="Q26" s="3" t="str">
        <f>IF(ISNA(VLOOKUP($E26&amp;$F26,マスタ!$G$2:$R$15,12,FALSE)),"",IF(VLOOKUP($E26&amp;$F26,マスタ!$G$2:$R$15,12,FALSE)="","",VLOOKUP($E26&amp;$F26,マスタ!$G$2:$R$15,12,FALSE)))</f>
        <v/>
      </c>
    </row>
    <row r="27" spans="1:17" hidden="1" x14ac:dyDescent="0.4">
      <c r="A27" s="2" t="str">
        <f t="shared" si="0"/>
        <v/>
      </c>
      <c r="B27" s="4"/>
      <c r="C27" s="3"/>
      <c r="D27" s="3"/>
      <c r="E27" s="4"/>
      <c r="F27" s="3"/>
      <c r="G27" s="3" t="str">
        <f>IF(ISNA(VLOOKUP($E27&amp;$F27,マスタ!$G$2:$R$15,2,FALSE)),"",IF(VLOOKUP($E27&amp;$F27,マスタ!$G$2:$R$15,2,FALSE)="","",VLOOKUP($E27&amp;$F27,マスタ!$G$2:$R$15,2,FALSE)))</f>
        <v/>
      </c>
      <c r="H27" s="3" t="str">
        <f>IF(ISNA(VLOOKUP($E27&amp;$F27,マスタ!$G$2:$R$15,3,FALSE)),"",IF(VLOOKUP($E27&amp;$F27,マスタ!$G$2:$R$15,3,FALSE)="","",VLOOKUP($E27&amp;$F27,マスタ!$G$2:$R$15,3,FALSE)))</f>
        <v/>
      </c>
      <c r="I27" s="3" t="str">
        <f>IF(ISNA(VLOOKUP($E27&amp;$F27,マスタ!$G$2:$R$15,4,FALSE)),"",IF(VLOOKUP($E27&amp;$F27,マスタ!$G$2:$R$15,4,FALSE)="","",VLOOKUP($E27&amp;$F27,マスタ!$G$2:$R$15,4,FALSE)))</f>
        <v/>
      </c>
      <c r="J27" s="3" t="str">
        <f>IF(ISNA(VLOOKUP($E27&amp;$F27,マスタ!$G$2:$R$15,5,FALSE)),"",IF(VLOOKUP($E27&amp;$F27,マスタ!$G$2:$R$15,5,FALSE)="","",VLOOKUP($E27&amp;$F27,マスタ!$G$2:$R$15,5,FALSE)))</f>
        <v/>
      </c>
      <c r="K27" s="3" t="str">
        <f>IF(ISNA(VLOOKUP($E27&amp;$F27,マスタ!$G$2:$R$15,6,FALSE)),"",IF(VLOOKUP($E27&amp;$F27,マスタ!$G$2:$R$15,6,FALSE)="","",VLOOKUP($E27&amp;$F27,マスタ!$G$2:$R$15,6,FALSE)))</f>
        <v/>
      </c>
      <c r="L27" s="3" t="str">
        <f>IF(ISNA(VLOOKUP($E27&amp;$F27,マスタ!$G$2:$R$15,7,FALSE)),"",IF(VLOOKUP($E27&amp;$F27,マスタ!$G$2:$R$15,7,FALSE)="","",VLOOKUP($E27&amp;$F27,マスタ!$G$2:$R$15,7,FALSE)))</f>
        <v/>
      </c>
      <c r="M27" s="3" t="str">
        <f>IF(ISNA(VLOOKUP($E27&amp;$F27,マスタ!$G$2:$R$15,8,FALSE)),"",IF(VLOOKUP($E27&amp;$F27,マスタ!$G$2:$R$15,8,FALSE)="","",VLOOKUP($E27&amp;$F27,マスタ!$G$2:$R$15,8,FALSE)))</f>
        <v/>
      </c>
      <c r="N27" s="3" t="str">
        <f>IF(ISNA(VLOOKUP($E27&amp;$F27,マスタ!$G$2:$R$15,9,FALSE)),"",IF(VLOOKUP($E27&amp;$F27,マスタ!$G$2:$R$15,9,FALSE)="","",VLOOKUP($E27&amp;$F27,マスタ!$G$2:$R$15,9,FALSE)))</f>
        <v/>
      </c>
      <c r="O27" s="3" t="str">
        <f>IF(ISNA(VLOOKUP($E27&amp;$F27,マスタ!$G$2:$R$15,10,FALSE)),"",IF(VLOOKUP($E27&amp;$F27,マスタ!$G$2:$R$15,10,FALSE)="","",VLOOKUP($E27&amp;$F27,マスタ!$G$2:$R$15,10,FALSE)))</f>
        <v/>
      </c>
      <c r="P27" s="3" t="str">
        <f>IF(ISNA(VLOOKUP($E27&amp;$F27,マスタ!$G$2:$R$15,11,FALSE)),"",IF(VLOOKUP($E27&amp;$F27,マスタ!$G$2:$R$15,11,FALSE)="","",VLOOKUP($E27&amp;$F27,マスタ!$G$2:$R$15,11,FALSE)))</f>
        <v/>
      </c>
      <c r="Q27" s="3" t="str">
        <f>IF(ISNA(VLOOKUP($E27&amp;$F27,マスタ!$G$2:$R$15,12,FALSE)),"",IF(VLOOKUP($E27&amp;$F27,マスタ!$G$2:$R$15,12,FALSE)="","",VLOOKUP($E27&amp;$F27,マスタ!$G$2:$R$15,12,FALSE)))</f>
        <v/>
      </c>
    </row>
    <row r="28" spans="1:17" hidden="1" x14ac:dyDescent="0.4">
      <c r="A28" s="2" t="str">
        <f t="shared" si="0"/>
        <v/>
      </c>
      <c r="B28" s="4"/>
      <c r="C28" s="3"/>
      <c r="D28" s="3"/>
      <c r="E28" s="4"/>
      <c r="F28" s="3"/>
      <c r="G28" s="3" t="str">
        <f>IF(ISNA(VLOOKUP($E28&amp;$F28,マスタ!$G$2:$R$15,2,FALSE)),"",IF(VLOOKUP($E28&amp;$F28,マスタ!$G$2:$R$15,2,FALSE)="","",VLOOKUP($E28&amp;$F28,マスタ!$G$2:$R$15,2,FALSE)))</f>
        <v/>
      </c>
      <c r="H28" s="3" t="str">
        <f>IF(ISNA(VLOOKUP($E28&amp;$F28,マスタ!$G$2:$R$15,3,FALSE)),"",IF(VLOOKUP($E28&amp;$F28,マスタ!$G$2:$R$15,3,FALSE)="","",VLOOKUP($E28&amp;$F28,マスタ!$G$2:$R$15,3,FALSE)))</f>
        <v/>
      </c>
      <c r="I28" s="3" t="str">
        <f>IF(ISNA(VLOOKUP($E28&amp;$F28,マスタ!$G$2:$R$15,4,FALSE)),"",IF(VLOOKUP($E28&amp;$F28,マスタ!$G$2:$R$15,4,FALSE)="","",VLOOKUP($E28&amp;$F28,マスタ!$G$2:$R$15,4,FALSE)))</f>
        <v/>
      </c>
      <c r="J28" s="3" t="str">
        <f>IF(ISNA(VLOOKUP($E28&amp;$F28,マスタ!$G$2:$R$15,5,FALSE)),"",IF(VLOOKUP($E28&amp;$F28,マスタ!$G$2:$R$15,5,FALSE)="","",VLOOKUP($E28&amp;$F28,マスタ!$G$2:$R$15,5,FALSE)))</f>
        <v/>
      </c>
      <c r="K28" s="3" t="str">
        <f>IF(ISNA(VLOOKUP($E28&amp;$F28,マスタ!$G$2:$R$15,6,FALSE)),"",IF(VLOOKUP($E28&amp;$F28,マスタ!$G$2:$R$15,6,FALSE)="","",VLOOKUP($E28&amp;$F28,マスタ!$G$2:$R$15,6,FALSE)))</f>
        <v/>
      </c>
      <c r="L28" s="3" t="str">
        <f>IF(ISNA(VLOOKUP($E28&amp;$F28,マスタ!$G$2:$R$15,7,FALSE)),"",IF(VLOOKUP($E28&amp;$F28,マスタ!$G$2:$R$15,7,FALSE)="","",VLOOKUP($E28&amp;$F28,マスタ!$G$2:$R$15,7,FALSE)))</f>
        <v/>
      </c>
      <c r="M28" s="3" t="str">
        <f>IF(ISNA(VLOOKUP($E28&amp;$F28,マスタ!$G$2:$R$15,8,FALSE)),"",IF(VLOOKUP($E28&amp;$F28,マスタ!$G$2:$R$15,8,FALSE)="","",VLOOKUP($E28&amp;$F28,マスタ!$G$2:$R$15,8,FALSE)))</f>
        <v/>
      </c>
      <c r="N28" s="3" t="str">
        <f>IF(ISNA(VLOOKUP($E28&amp;$F28,マスタ!$G$2:$R$15,9,FALSE)),"",IF(VLOOKUP($E28&amp;$F28,マスタ!$G$2:$R$15,9,FALSE)="","",VLOOKUP($E28&amp;$F28,マスタ!$G$2:$R$15,9,FALSE)))</f>
        <v/>
      </c>
      <c r="O28" s="3" t="str">
        <f>IF(ISNA(VLOOKUP($E28&amp;$F28,マスタ!$G$2:$R$15,10,FALSE)),"",IF(VLOOKUP($E28&amp;$F28,マスタ!$G$2:$R$15,10,FALSE)="","",VLOOKUP($E28&amp;$F28,マスタ!$G$2:$R$15,10,FALSE)))</f>
        <v/>
      </c>
      <c r="P28" s="3" t="str">
        <f>IF(ISNA(VLOOKUP($E28&amp;$F28,マスタ!$G$2:$R$15,11,FALSE)),"",IF(VLOOKUP($E28&amp;$F28,マスタ!$G$2:$R$15,11,FALSE)="","",VLOOKUP($E28&amp;$F28,マスタ!$G$2:$R$15,11,FALSE)))</f>
        <v/>
      </c>
      <c r="Q28" s="3" t="str">
        <f>IF(ISNA(VLOOKUP($E28&amp;$F28,マスタ!$G$2:$R$15,12,FALSE)),"",IF(VLOOKUP($E28&amp;$F28,マスタ!$G$2:$R$15,12,FALSE)="","",VLOOKUP($E28&amp;$F28,マスタ!$G$2:$R$15,12,FALSE)))</f>
        <v/>
      </c>
    </row>
    <row r="29" spans="1:17" hidden="1" x14ac:dyDescent="0.4">
      <c r="A29" s="2" t="str">
        <f t="shared" si="0"/>
        <v/>
      </c>
      <c r="B29" s="4"/>
      <c r="C29" s="3"/>
      <c r="D29" s="3"/>
      <c r="E29" s="4"/>
      <c r="F29" s="3"/>
      <c r="G29" s="3" t="str">
        <f>IF(ISNA(VLOOKUP($E29&amp;$F29,マスタ!$G$2:$R$15,2,FALSE)),"",IF(VLOOKUP($E29&amp;$F29,マスタ!$G$2:$R$15,2,FALSE)="","",VLOOKUP($E29&amp;$F29,マスタ!$G$2:$R$15,2,FALSE)))</f>
        <v/>
      </c>
      <c r="H29" s="3" t="str">
        <f>IF(ISNA(VLOOKUP($E29&amp;$F29,マスタ!$G$2:$R$15,3,FALSE)),"",IF(VLOOKUP($E29&amp;$F29,マスタ!$G$2:$R$15,3,FALSE)="","",VLOOKUP($E29&amp;$F29,マスタ!$G$2:$R$15,3,FALSE)))</f>
        <v/>
      </c>
      <c r="I29" s="3" t="str">
        <f>IF(ISNA(VLOOKUP($E29&amp;$F29,マスタ!$G$2:$R$15,4,FALSE)),"",IF(VLOOKUP($E29&amp;$F29,マスタ!$G$2:$R$15,4,FALSE)="","",VLOOKUP($E29&amp;$F29,マスタ!$G$2:$R$15,4,FALSE)))</f>
        <v/>
      </c>
      <c r="J29" s="3" t="str">
        <f>IF(ISNA(VLOOKUP($E29&amp;$F29,マスタ!$G$2:$R$15,5,FALSE)),"",IF(VLOOKUP($E29&amp;$F29,マスタ!$G$2:$R$15,5,FALSE)="","",VLOOKUP($E29&amp;$F29,マスタ!$G$2:$R$15,5,FALSE)))</f>
        <v/>
      </c>
      <c r="K29" s="3" t="str">
        <f>IF(ISNA(VLOOKUP($E29&amp;$F29,マスタ!$G$2:$R$15,6,FALSE)),"",IF(VLOOKUP($E29&amp;$F29,マスタ!$G$2:$R$15,6,FALSE)="","",VLOOKUP($E29&amp;$F29,マスタ!$G$2:$R$15,6,FALSE)))</f>
        <v/>
      </c>
      <c r="L29" s="3" t="str">
        <f>IF(ISNA(VLOOKUP($E29&amp;$F29,マスタ!$G$2:$R$15,7,FALSE)),"",IF(VLOOKUP($E29&amp;$F29,マスタ!$G$2:$R$15,7,FALSE)="","",VLOOKUP($E29&amp;$F29,マスタ!$G$2:$R$15,7,FALSE)))</f>
        <v/>
      </c>
      <c r="M29" s="3" t="str">
        <f>IF(ISNA(VLOOKUP($E29&amp;$F29,マスタ!$G$2:$R$15,8,FALSE)),"",IF(VLOOKUP($E29&amp;$F29,マスタ!$G$2:$R$15,8,FALSE)="","",VLOOKUP($E29&amp;$F29,マスタ!$G$2:$R$15,8,FALSE)))</f>
        <v/>
      </c>
      <c r="N29" s="3" t="str">
        <f>IF(ISNA(VLOOKUP($E29&amp;$F29,マスタ!$G$2:$R$15,9,FALSE)),"",IF(VLOOKUP($E29&amp;$F29,マスタ!$G$2:$R$15,9,FALSE)="","",VLOOKUP($E29&amp;$F29,マスタ!$G$2:$R$15,9,FALSE)))</f>
        <v/>
      </c>
      <c r="O29" s="3" t="str">
        <f>IF(ISNA(VLOOKUP($E29&amp;$F29,マスタ!$G$2:$R$15,10,FALSE)),"",IF(VLOOKUP($E29&amp;$F29,マスタ!$G$2:$R$15,10,FALSE)="","",VLOOKUP($E29&amp;$F29,マスタ!$G$2:$R$15,10,FALSE)))</f>
        <v/>
      </c>
      <c r="P29" s="3" t="str">
        <f>IF(ISNA(VLOOKUP($E29&amp;$F29,マスタ!$G$2:$R$15,11,FALSE)),"",IF(VLOOKUP($E29&amp;$F29,マスタ!$G$2:$R$15,11,FALSE)="","",VLOOKUP($E29&amp;$F29,マスタ!$G$2:$R$15,11,FALSE)))</f>
        <v/>
      </c>
      <c r="Q29" s="3" t="str">
        <f>IF(ISNA(VLOOKUP($E29&amp;$F29,マスタ!$G$2:$R$15,12,FALSE)),"",IF(VLOOKUP($E29&amp;$F29,マスタ!$G$2:$R$15,12,FALSE)="","",VLOOKUP($E29&amp;$F29,マスタ!$G$2:$R$15,12,FALSE)))</f>
        <v/>
      </c>
    </row>
    <row r="30" spans="1:17" hidden="1" x14ac:dyDescent="0.4">
      <c r="A30" s="2" t="str">
        <f t="shared" si="0"/>
        <v/>
      </c>
      <c r="B30" s="4"/>
      <c r="C30" s="3"/>
      <c r="D30" s="3"/>
      <c r="E30" s="4"/>
      <c r="F30" s="3"/>
      <c r="G30" s="3" t="str">
        <f>IF(ISNA(VLOOKUP($E30&amp;$F30,マスタ!$G$2:$R$15,2,FALSE)),"",IF(VLOOKUP($E30&amp;$F30,マスタ!$G$2:$R$15,2,FALSE)="","",VLOOKUP($E30&amp;$F30,マスタ!$G$2:$R$15,2,FALSE)))</f>
        <v/>
      </c>
      <c r="H30" s="3" t="str">
        <f>IF(ISNA(VLOOKUP($E30&amp;$F30,マスタ!$G$2:$R$15,3,FALSE)),"",IF(VLOOKUP($E30&amp;$F30,マスタ!$G$2:$R$15,3,FALSE)="","",VLOOKUP($E30&amp;$F30,マスタ!$G$2:$R$15,3,FALSE)))</f>
        <v/>
      </c>
      <c r="I30" s="3" t="str">
        <f>IF(ISNA(VLOOKUP($E30&amp;$F30,マスタ!$G$2:$R$15,4,FALSE)),"",IF(VLOOKUP($E30&amp;$F30,マスタ!$G$2:$R$15,4,FALSE)="","",VLOOKUP($E30&amp;$F30,マスタ!$G$2:$R$15,4,FALSE)))</f>
        <v/>
      </c>
      <c r="J30" s="3" t="str">
        <f>IF(ISNA(VLOOKUP($E30&amp;$F30,マスタ!$G$2:$R$15,5,FALSE)),"",IF(VLOOKUP($E30&amp;$F30,マスタ!$G$2:$R$15,5,FALSE)="","",VLOOKUP($E30&amp;$F30,マスタ!$G$2:$R$15,5,FALSE)))</f>
        <v/>
      </c>
      <c r="K30" s="3" t="str">
        <f>IF(ISNA(VLOOKUP($E30&amp;$F30,マスタ!$G$2:$R$15,6,FALSE)),"",IF(VLOOKUP($E30&amp;$F30,マスタ!$G$2:$R$15,6,FALSE)="","",VLOOKUP($E30&amp;$F30,マスタ!$G$2:$R$15,6,FALSE)))</f>
        <v/>
      </c>
      <c r="L30" s="3" t="str">
        <f>IF(ISNA(VLOOKUP($E30&amp;$F30,マスタ!$G$2:$R$15,7,FALSE)),"",IF(VLOOKUP($E30&amp;$F30,マスタ!$G$2:$R$15,7,FALSE)="","",VLOOKUP($E30&amp;$F30,マスタ!$G$2:$R$15,7,FALSE)))</f>
        <v/>
      </c>
      <c r="M30" s="3" t="str">
        <f>IF(ISNA(VLOOKUP($E30&amp;$F30,マスタ!$G$2:$R$15,8,FALSE)),"",IF(VLOOKUP($E30&amp;$F30,マスタ!$G$2:$R$15,8,FALSE)="","",VLOOKUP($E30&amp;$F30,マスタ!$G$2:$R$15,8,FALSE)))</f>
        <v/>
      </c>
      <c r="N30" s="3" t="str">
        <f>IF(ISNA(VLOOKUP($E30&amp;$F30,マスタ!$G$2:$R$15,9,FALSE)),"",IF(VLOOKUP($E30&amp;$F30,マスタ!$G$2:$R$15,9,FALSE)="","",VLOOKUP($E30&amp;$F30,マスタ!$G$2:$R$15,9,FALSE)))</f>
        <v/>
      </c>
      <c r="O30" s="3" t="str">
        <f>IF(ISNA(VLOOKUP($E30&amp;$F30,マスタ!$G$2:$R$15,10,FALSE)),"",IF(VLOOKUP($E30&amp;$F30,マスタ!$G$2:$R$15,10,FALSE)="","",VLOOKUP($E30&amp;$F30,マスタ!$G$2:$R$15,10,FALSE)))</f>
        <v/>
      </c>
      <c r="P30" s="3" t="str">
        <f>IF(ISNA(VLOOKUP($E30&amp;$F30,マスタ!$G$2:$R$15,11,FALSE)),"",IF(VLOOKUP($E30&amp;$F30,マスタ!$G$2:$R$15,11,FALSE)="","",VLOOKUP($E30&amp;$F30,マスタ!$G$2:$R$15,11,FALSE)))</f>
        <v/>
      </c>
      <c r="Q30" s="3" t="str">
        <f>IF(ISNA(VLOOKUP($E30&amp;$F30,マスタ!$G$2:$R$15,12,FALSE)),"",IF(VLOOKUP($E30&amp;$F30,マスタ!$G$2:$R$15,12,FALSE)="","",VLOOKUP($E30&amp;$F30,マスタ!$G$2:$R$15,12,FALSE)))</f>
        <v/>
      </c>
    </row>
    <row r="32" spans="1:17" x14ac:dyDescent="0.4">
      <c r="A32" s="14" t="s">
        <v>88</v>
      </c>
    </row>
    <row r="60" spans="1:1" x14ac:dyDescent="0.4">
      <c r="A60" s="14" t="s">
        <v>89</v>
      </c>
    </row>
    <row r="94" spans="1:1" x14ac:dyDescent="0.4">
      <c r="A94" s="14" t="s">
        <v>90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E34BCAA-BCB5-4417-B37A-82C592F36B41}">
          <x14:formula1>
            <xm:f>マスタ!$C$2:$C$7</xm:f>
          </x14:formula1>
          <xm:sqref>F3:F30</xm:sqref>
        </x14:dataValidation>
        <x14:dataValidation type="list" allowBlank="1" showInputMessage="1" showErrorMessage="1" xr:uid="{C6CF9557-A0A8-4917-9D70-881C0B5FD658}">
          <x14:formula1>
            <xm:f>マスタ!$B$2:$B$12</xm:f>
          </x14:formula1>
          <xm:sqref>E3:E30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ひな形シナリオ</vt:lpstr>
      <vt:lpstr>マスタ</vt:lpstr>
      <vt:lpstr>HELP</vt:lpstr>
      <vt:lpstr>サンプル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かーでぃ</dc:creator>
  <cp:lastModifiedBy>かーでぃ</cp:lastModifiedBy>
  <dcterms:created xsi:type="dcterms:W3CDTF">2024-08-16T10:13:23Z</dcterms:created>
  <dcterms:modified xsi:type="dcterms:W3CDTF">2024-08-17T14:52:36Z</dcterms:modified>
</cp:coreProperties>
</file>