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NEISO_UCED\Model_setup\NEISO_data_file\"/>
    </mc:Choice>
  </mc:AlternateContent>
  <bookViews>
    <workbookView xWindow="240" yWindow="12" windowWidth="16092" windowHeight="9660" activeTab="2"/>
  </bookViews>
  <sheets>
    <sheet name="for_model" sheetId="4" r:id="rId1"/>
    <sheet name="Generators (dispatch)" sheetId="1" r:id="rId2"/>
    <sheet name="Generators (must run)" sheetId="2" r:id="rId3"/>
    <sheet name="Generators (renewables)" sheetId="3" r:id="rId4"/>
  </sheets>
  <definedNames>
    <definedName name="_xlnm._FilterDatabase" localSheetId="1" hidden="1">'Generators (dispatch)'!$A$1:$D$204</definedName>
    <definedName name="_xlnm._FilterDatabase" localSheetId="2" hidden="1">'Generators (must run)'!$A$1:$F$86</definedName>
    <definedName name="_xlnm._FilterDatabase" localSheetId="3" hidden="1">'Generators (renewables)'!$A$1:$F$1001</definedName>
  </definedNames>
  <calcPr calcId="162913"/>
</workbook>
</file>

<file path=xl/calcChain.xml><?xml version="1.0" encoding="utf-8"?>
<calcChain xmlns="http://schemas.openxmlformats.org/spreadsheetml/2006/main">
  <c r="J9" i="2" l="1"/>
  <c r="J8" i="2" l="1"/>
  <c r="J7" i="2"/>
  <c r="J6" i="2"/>
  <c r="J5" i="2"/>
  <c r="J4" i="2"/>
  <c r="J3" i="2"/>
  <c r="J2" i="2"/>
  <c r="N204" i="4" l="1"/>
  <c r="I204" i="4"/>
  <c r="H204" i="4"/>
  <c r="N203" i="4"/>
  <c r="I203" i="4"/>
  <c r="H203" i="4"/>
  <c r="N202" i="4"/>
  <c r="I202" i="4"/>
  <c r="H202" i="4"/>
  <c r="N201" i="4"/>
  <c r="I201" i="4"/>
  <c r="H201" i="4"/>
  <c r="N200" i="4"/>
  <c r="I200" i="4"/>
  <c r="H200" i="4"/>
  <c r="N199" i="4"/>
  <c r="I199" i="4"/>
  <c r="H199" i="4"/>
  <c r="N198" i="4"/>
  <c r="I198" i="4"/>
  <c r="H198" i="4"/>
  <c r="N197" i="4"/>
  <c r="I197" i="4"/>
  <c r="H197" i="4"/>
  <c r="N196" i="4"/>
  <c r="I196" i="4"/>
  <c r="H196" i="4"/>
  <c r="N195" i="4"/>
  <c r="I195" i="4"/>
  <c r="H195" i="4"/>
  <c r="N194" i="4"/>
  <c r="I194" i="4"/>
  <c r="H194" i="4"/>
  <c r="N193" i="4"/>
  <c r="I193" i="4"/>
  <c r="H193" i="4"/>
  <c r="N192" i="4"/>
  <c r="I192" i="4"/>
  <c r="H192" i="4"/>
  <c r="N191" i="4"/>
  <c r="I191" i="4"/>
  <c r="H191" i="4"/>
  <c r="N190" i="4"/>
  <c r="I190" i="4"/>
  <c r="H190" i="4"/>
  <c r="N189" i="4"/>
  <c r="I189" i="4"/>
  <c r="H189" i="4"/>
  <c r="N188" i="4"/>
  <c r="I188" i="4"/>
  <c r="H188" i="4"/>
  <c r="N187" i="4"/>
  <c r="I187" i="4"/>
  <c r="H187" i="4"/>
  <c r="N186" i="4"/>
  <c r="I186" i="4"/>
  <c r="H186" i="4"/>
  <c r="N185" i="4"/>
  <c r="I185" i="4"/>
  <c r="H185" i="4"/>
  <c r="N184" i="4"/>
  <c r="I184" i="4"/>
  <c r="H184" i="4"/>
  <c r="N183" i="4"/>
  <c r="I183" i="4"/>
  <c r="H183" i="4"/>
  <c r="N182" i="4"/>
  <c r="I182" i="4"/>
  <c r="H182" i="4"/>
  <c r="N181" i="4"/>
  <c r="I181" i="4"/>
  <c r="H181" i="4"/>
  <c r="N180" i="4"/>
  <c r="I180" i="4"/>
  <c r="H180" i="4"/>
  <c r="N179" i="4"/>
  <c r="I179" i="4"/>
  <c r="H179" i="4"/>
  <c r="N178" i="4"/>
  <c r="I178" i="4"/>
  <c r="H178" i="4"/>
  <c r="N177" i="4"/>
  <c r="I177" i="4"/>
  <c r="H177" i="4"/>
  <c r="N176" i="4"/>
  <c r="I176" i="4"/>
  <c r="H176" i="4"/>
  <c r="N175" i="4"/>
  <c r="I175" i="4"/>
  <c r="H175" i="4"/>
  <c r="N174" i="4"/>
  <c r="I174" i="4"/>
  <c r="H174" i="4"/>
  <c r="N173" i="4"/>
  <c r="I173" i="4"/>
  <c r="H173" i="4"/>
  <c r="N172" i="4"/>
  <c r="I172" i="4"/>
  <c r="H172" i="4"/>
  <c r="N171" i="4"/>
  <c r="I171" i="4"/>
  <c r="H171" i="4"/>
  <c r="N170" i="4"/>
  <c r="I170" i="4"/>
  <c r="H170" i="4"/>
  <c r="N169" i="4"/>
  <c r="I169" i="4"/>
  <c r="H169" i="4"/>
  <c r="N168" i="4"/>
  <c r="I168" i="4"/>
  <c r="H168" i="4"/>
  <c r="N167" i="4"/>
  <c r="I167" i="4"/>
  <c r="H167" i="4"/>
  <c r="N166" i="4"/>
  <c r="I166" i="4"/>
  <c r="H166" i="4"/>
  <c r="N165" i="4"/>
  <c r="I165" i="4"/>
  <c r="H165" i="4"/>
  <c r="N164" i="4"/>
  <c r="I164" i="4"/>
  <c r="H164" i="4"/>
  <c r="N163" i="4"/>
  <c r="I163" i="4"/>
  <c r="H163" i="4"/>
  <c r="N162" i="4"/>
  <c r="I162" i="4"/>
  <c r="H162" i="4"/>
  <c r="N161" i="4"/>
  <c r="I161" i="4"/>
  <c r="H161" i="4"/>
  <c r="N160" i="4"/>
  <c r="I160" i="4"/>
  <c r="H160" i="4"/>
  <c r="N159" i="4"/>
  <c r="I159" i="4"/>
  <c r="H159" i="4"/>
  <c r="N158" i="4"/>
  <c r="I158" i="4"/>
  <c r="H158" i="4"/>
  <c r="N157" i="4"/>
  <c r="I157" i="4"/>
  <c r="H157" i="4"/>
  <c r="N156" i="4"/>
  <c r="I156" i="4"/>
  <c r="H156" i="4"/>
  <c r="N155" i="4"/>
  <c r="I155" i="4"/>
  <c r="H155" i="4"/>
  <c r="N154" i="4"/>
  <c r="I154" i="4"/>
  <c r="H154" i="4"/>
  <c r="N153" i="4"/>
  <c r="I153" i="4"/>
  <c r="H153" i="4"/>
  <c r="N152" i="4"/>
  <c r="I152" i="4"/>
  <c r="H152" i="4"/>
  <c r="N151" i="4"/>
  <c r="I151" i="4"/>
  <c r="H151" i="4"/>
  <c r="N150" i="4"/>
  <c r="I150" i="4"/>
  <c r="H150" i="4"/>
  <c r="N149" i="4"/>
  <c r="I149" i="4"/>
  <c r="H149" i="4"/>
  <c r="N148" i="4"/>
  <c r="I148" i="4"/>
  <c r="H148" i="4"/>
  <c r="N147" i="4"/>
  <c r="I147" i="4"/>
  <c r="H147" i="4"/>
  <c r="N146" i="4"/>
  <c r="I146" i="4"/>
  <c r="H146" i="4"/>
  <c r="N145" i="4"/>
  <c r="I145" i="4"/>
  <c r="H145" i="4"/>
  <c r="N144" i="4"/>
  <c r="I144" i="4"/>
  <c r="H144" i="4"/>
  <c r="N143" i="4"/>
  <c r="I143" i="4"/>
  <c r="H143" i="4"/>
  <c r="N142" i="4"/>
  <c r="I142" i="4"/>
  <c r="H142" i="4"/>
  <c r="N141" i="4"/>
  <c r="I141" i="4"/>
  <c r="H141" i="4"/>
  <c r="N140" i="4"/>
  <c r="I140" i="4"/>
  <c r="H140" i="4"/>
  <c r="N139" i="4"/>
  <c r="I139" i="4"/>
  <c r="H139" i="4"/>
  <c r="N138" i="4"/>
  <c r="I138" i="4"/>
  <c r="H138" i="4"/>
  <c r="N137" i="4"/>
  <c r="I137" i="4"/>
  <c r="H137" i="4"/>
  <c r="N136" i="4"/>
  <c r="I136" i="4"/>
  <c r="H136" i="4"/>
  <c r="N135" i="4"/>
  <c r="I135" i="4"/>
  <c r="H135" i="4"/>
  <c r="N134" i="4"/>
  <c r="I134" i="4"/>
  <c r="H134" i="4"/>
  <c r="N133" i="4"/>
  <c r="I133" i="4"/>
  <c r="H133" i="4"/>
  <c r="N132" i="4"/>
  <c r="I132" i="4"/>
  <c r="H132" i="4"/>
  <c r="N131" i="4"/>
  <c r="I131" i="4"/>
  <c r="H131" i="4"/>
  <c r="N130" i="4"/>
  <c r="I130" i="4"/>
  <c r="H130" i="4"/>
  <c r="N129" i="4"/>
  <c r="I129" i="4"/>
  <c r="H129" i="4"/>
  <c r="N128" i="4"/>
  <c r="I128" i="4"/>
  <c r="H128" i="4"/>
  <c r="N127" i="4"/>
  <c r="I127" i="4"/>
  <c r="H127" i="4"/>
  <c r="N126" i="4"/>
  <c r="I126" i="4"/>
  <c r="H126" i="4"/>
  <c r="N125" i="4"/>
  <c r="I125" i="4"/>
  <c r="H125" i="4"/>
  <c r="N124" i="4"/>
  <c r="I124" i="4"/>
  <c r="H124" i="4"/>
  <c r="N123" i="4"/>
  <c r="I123" i="4"/>
  <c r="H123" i="4"/>
  <c r="N122" i="4"/>
  <c r="I122" i="4"/>
  <c r="H122" i="4"/>
  <c r="N121" i="4"/>
  <c r="I121" i="4"/>
  <c r="H121" i="4"/>
  <c r="N120" i="4"/>
  <c r="I120" i="4"/>
  <c r="H120" i="4"/>
  <c r="N119" i="4"/>
  <c r="I119" i="4"/>
  <c r="H119" i="4"/>
  <c r="N118" i="4"/>
  <c r="I118" i="4"/>
  <c r="H118" i="4"/>
  <c r="N117" i="4"/>
  <c r="I117" i="4"/>
  <c r="H117" i="4"/>
  <c r="N116" i="4"/>
  <c r="I116" i="4"/>
  <c r="H116" i="4"/>
  <c r="N115" i="4"/>
  <c r="I115" i="4"/>
  <c r="H115" i="4"/>
  <c r="N114" i="4"/>
  <c r="I114" i="4"/>
  <c r="H114" i="4"/>
  <c r="N113" i="4"/>
  <c r="I113" i="4"/>
  <c r="H113" i="4"/>
  <c r="N112" i="4"/>
  <c r="I112" i="4"/>
  <c r="H112" i="4"/>
  <c r="N111" i="4"/>
  <c r="I111" i="4"/>
  <c r="H111" i="4"/>
  <c r="N110" i="4"/>
  <c r="I110" i="4"/>
  <c r="H110" i="4"/>
  <c r="N109" i="4"/>
  <c r="I109" i="4"/>
  <c r="H109" i="4"/>
  <c r="N108" i="4"/>
  <c r="I108" i="4"/>
  <c r="H108" i="4"/>
  <c r="N107" i="4"/>
  <c r="I107" i="4"/>
  <c r="H107" i="4"/>
  <c r="N106" i="4"/>
  <c r="I106" i="4"/>
  <c r="H106" i="4"/>
  <c r="N105" i="4"/>
  <c r="I105" i="4"/>
  <c r="H105" i="4"/>
  <c r="N104" i="4"/>
  <c r="I104" i="4"/>
  <c r="H104" i="4"/>
  <c r="N103" i="4"/>
  <c r="I103" i="4"/>
  <c r="H103" i="4"/>
  <c r="N102" i="4"/>
  <c r="I102" i="4"/>
  <c r="H102" i="4"/>
  <c r="N101" i="4"/>
  <c r="I101" i="4"/>
  <c r="H101" i="4"/>
  <c r="N100" i="4"/>
  <c r="I100" i="4"/>
  <c r="H100" i="4"/>
  <c r="N99" i="4"/>
  <c r="I99" i="4"/>
  <c r="H99" i="4"/>
  <c r="N98" i="4"/>
  <c r="I98" i="4"/>
  <c r="H98" i="4"/>
  <c r="N97" i="4"/>
  <c r="I97" i="4"/>
  <c r="H97" i="4"/>
  <c r="N96" i="4"/>
  <c r="I96" i="4"/>
  <c r="H96" i="4"/>
  <c r="N95" i="4"/>
  <c r="I95" i="4"/>
  <c r="H95" i="4"/>
  <c r="N94" i="4"/>
  <c r="I94" i="4"/>
  <c r="H94" i="4"/>
  <c r="N93" i="4"/>
  <c r="I93" i="4"/>
  <c r="H93" i="4"/>
  <c r="N92" i="4"/>
  <c r="I92" i="4"/>
  <c r="H92" i="4"/>
  <c r="N91" i="4"/>
  <c r="I91" i="4"/>
  <c r="H91" i="4"/>
  <c r="N90" i="4"/>
  <c r="I90" i="4"/>
  <c r="H90" i="4"/>
  <c r="N89" i="4"/>
  <c r="I89" i="4"/>
  <c r="H89" i="4"/>
  <c r="N88" i="4"/>
  <c r="I88" i="4"/>
  <c r="H88" i="4"/>
  <c r="N87" i="4"/>
  <c r="I87" i="4"/>
  <c r="H87" i="4"/>
  <c r="N86" i="4"/>
  <c r="I86" i="4"/>
  <c r="H86" i="4"/>
  <c r="N85" i="4"/>
  <c r="I85" i="4"/>
  <c r="H85" i="4"/>
  <c r="N84" i="4"/>
  <c r="I84" i="4"/>
  <c r="H84" i="4"/>
  <c r="N83" i="4"/>
  <c r="I83" i="4"/>
  <c r="H83" i="4"/>
  <c r="N82" i="4"/>
  <c r="I82" i="4"/>
  <c r="H82" i="4"/>
  <c r="N81" i="4"/>
  <c r="I81" i="4"/>
  <c r="H81" i="4"/>
  <c r="N80" i="4"/>
  <c r="I80" i="4"/>
  <c r="H80" i="4"/>
  <c r="N79" i="4"/>
  <c r="I79" i="4"/>
  <c r="H79" i="4"/>
  <c r="N78" i="4"/>
  <c r="I78" i="4"/>
  <c r="H78" i="4"/>
  <c r="N77" i="4"/>
  <c r="I77" i="4"/>
  <c r="H77" i="4"/>
  <c r="N76" i="4"/>
  <c r="I76" i="4"/>
  <c r="H76" i="4"/>
  <c r="N75" i="4"/>
  <c r="I75" i="4"/>
  <c r="H75" i="4"/>
  <c r="N74" i="4"/>
  <c r="I74" i="4"/>
  <c r="H74" i="4"/>
  <c r="N73" i="4"/>
  <c r="I73" i="4"/>
  <c r="H73" i="4"/>
  <c r="N72" i="4"/>
  <c r="I72" i="4"/>
  <c r="H72" i="4"/>
  <c r="N71" i="4"/>
  <c r="I71" i="4"/>
  <c r="H71" i="4"/>
  <c r="N70" i="4"/>
  <c r="I70" i="4"/>
  <c r="H70" i="4"/>
  <c r="N69" i="4"/>
  <c r="I69" i="4"/>
  <c r="H69" i="4"/>
  <c r="N68" i="4"/>
  <c r="I68" i="4"/>
  <c r="H68" i="4"/>
  <c r="N67" i="4"/>
  <c r="I67" i="4"/>
  <c r="H67" i="4"/>
  <c r="N66" i="4"/>
  <c r="I66" i="4"/>
  <c r="H66" i="4"/>
  <c r="N65" i="4"/>
  <c r="I65" i="4"/>
  <c r="H65" i="4"/>
  <c r="N64" i="4"/>
  <c r="I64" i="4"/>
  <c r="H64" i="4"/>
  <c r="N63" i="4"/>
  <c r="I63" i="4"/>
  <c r="H63" i="4"/>
  <c r="N62" i="4"/>
  <c r="I62" i="4"/>
  <c r="H62" i="4"/>
  <c r="N61" i="4"/>
  <c r="I61" i="4"/>
  <c r="H61" i="4"/>
  <c r="N60" i="4"/>
  <c r="I60" i="4"/>
  <c r="H60" i="4"/>
  <c r="N59" i="4"/>
  <c r="I59" i="4"/>
  <c r="H59" i="4"/>
  <c r="N58" i="4"/>
  <c r="I58" i="4"/>
  <c r="H58" i="4"/>
  <c r="N57" i="4"/>
  <c r="I57" i="4"/>
  <c r="H57" i="4"/>
  <c r="N56" i="4"/>
  <c r="I56" i="4"/>
  <c r="H56" i="4"/>
  <c r="N55" i="4"/>
  <c r="I55" i="4"/>
  <c r="H55" i="4"/>
  <c r="N54" i="4"/>
  <c r="I54" i="4"/>
  <c r="H54" i="4"/>
  <c r="N53" i="4"/>
  <c r="I53" i="4"/>
  <c r="H53" i="4"/>
  <c r="N52" i="4"/>
  <c r="I52" i="4"/>
  <c r="H52" i="4"/>
  <c r="N51" i="4"/>
  <c r="I51" i="4"/>
  <c r="H51" i="4"/>
  <c r="N50" i="4"/>
  <c r="I50" i="4"/>
  <c r="H50" i="4"/>
  <c r="N49" i="4"/>
  <c r="I49" i="4"/>
  <c r="H49" i="4"/>
  <c r="N48" i="4"/>
  <c r="I48" i="4"/>
  <c r="H48" i="4"/>
  <c r="N47" i="4"/>
  <c r="I47" i="4"/>
  <c r="H47" i="4"/>
  <c r="N46" i="4"/>
  <c r="I46" i="4"/>
  <c r="H46" i="4"/>
  <c r="N45" i="4"/>
  <c r="I45" i="4"/>
  <c r="H45" i="4"/>
  <c r="N44" i="4"/>
  <c r="I44" i="4"/>
  <c r="H44" i="4"/>
  <c r="N43" i="4"/>
  <c r="I43" i="4"/>
  <c r="H43" i="4"/>
  <c r="N42" i="4"/>
  <c r="I42" i="4"/>
  <c r="H42" i="4"/>
  <c r="N41" i="4"/>
  <c r="I41" i="4"/>
  <c r="H41" i="4"/>
  <c r="N40" i="4"/>
  <c r="I40" i="4"/>
  <c r="H40" i="4"/>
  <c r="N39" i="4"/>
  <c r="I39" i="4"/>
  <c r="H39" i="4"/>
  <c r="N38" i="4"/>
  <c r="I38" i="4"/>
  <c r="H38" i="4"/>
  <c r="N37" i="4"/>
  <c r="I37" i="4"/>
  <c r="H37" i="4"/>
  <c r="N36" i="4"/>
  <c r="I36" i="4"/>
  <c r="H36" i="4"/>
  <c r="N35" i="4"/>
  <c r="I35" i="4"/>
  <c r="H35" i="4"/>
  <c r="N34" i="4"/>
  <c r="I34" i="4"/>
  <c r="H34" i="4"/>
  <c r="N33" i="4"/>
  <c r="I33" i="4"/>
  <c r="H33" i="4"/>
  <c r="N32" i="4"/>
  <c r="I32" i="4"/>
  <c r="H32" i="4"/>
  <c r="N31" i="4"/>
  <c r="I31" i="4"/>
  <c r="H31" i="4"/>
  <c r="N30" i="4"/>
  <c r="I30" i="4"/>
  <c r="H30" i="4"/>
  <c r="N29" i="4"/>
  <c r="I29" i="4"/>
  <c r="H29" i="4"/>
  <c r="N28" i="4"/>
  <c r="I28" i="4"/>
  <c r="H28" i="4"/>
  <c r="N27" i="4"/>
  <c r="I27" i="4"/>
  <c r="H27" i="4"/>
  <c r="N26" i="4"/>
  <c r="I26" i="4"/>
  <c r="H26" i="4"/>
  <c r="N25" i="4"/>
  <c r="I25" i="4"/>
  <c r="H25" i="4"/>
  <c r="N24" i="4"/>
  <c r="I24" i="4"/>
  <c r="H24" i="4"/>
  <c r="N23" i="4"/>
  <c r="I23" i="4"/>
  <c r="H23" i="4"/>
  <c r="N22" i="4"/>
  <c r="I22" i="4"/>
  <c r="H22" i="4"/>
  <c r="N21" i="4"/>
  <c r="I21" i="4"/>
  <c r="H21" i="4"/>
  <c r="N20" i="4"/>
  <c r="I20" i="4"/>
  <c r="H20" i="4"/>
  <c r="N19" i="4"/>
  <c r="I19" i="4"/>
  <c r="H19" i="4"/>
  <c r="N18" i="4"/>
  <c r="I18" i="4"/>
  <c r="H18" i="4"/>
  <c r="N17" i="4"/>
  <c r="I17" i="4"/>
  <c r="H17" i="4"/>
  <c r="N16" i="4"/>
  <c r="I16" i="4"/>
  <c r="H16" i="4"/>
  <c r="N15" i="4"/>
  <c r="I15" i="4"/>
  <c r="H15" i="4"/>
  <c r="N14" i="4"/>
  <c r="I14" i="4"/>
  <c r="H14" i="4"/>
  <c r="N13" i="4"/>
  <c r="I13" i="4"/>
  <c r="H13" i="4"/>
  <c r="N12" i="4"/>
  <c r="I12" i="4"/>
  <c r="H12" i="4"/>
  <c r="N11" i="4"/>
  <c r="I11" i="4"/>
  <c r="H11" i="4"/>
  <c r="N10" i="4"/>
  <c r="I10" i="4"/>
  <c r="H10" i="4"/>
  <c r="N9" i="4"/>
  <c r="I9" i="4"/>
  <c r="H9" i="4"/>
  <c r="N8" i="4"/>
  <c r="I8" i="4"/>
  <c r="H8" i="4"/>
  <c r="N7" i="4"/>
  <c r="I7" i="4"/>
  <c r="H7" i="4"/>
  <c r="N6" i="4"/>
  <c r="I6" i="4"/>
  <c r="H6" i="4"/>
  <c r="N5" i="4"/>
  <c r="I5" i="4"/>
  <c r="H5" i="4"/>
  <c r="N4" i="4"/>
  <c r="I4" i="4"/>
  <c r="H4" i="4"/>
  <c r="N3" i="4"/>
  <c r="I3" i="4"/>
  <c r="H3" i="4"/>
  <c r="N2" i="4"/>
  <c r="I2" i="4"/>
  <c r="H2" i="4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6" i="1"/>
  <c r="I3" i="1"/>
  <c r="I4" i="1"/>
  <c r="I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" i="1"/>
</calcChain>
</file>

<file path=xl/sharedStrings.xml><?xml version="1.0" encoding="utf-8"?>
<sst xmlns="http://schemas.openxmlformats.org/spreadsheetml/2006/main" count="4849" uniqueCount="1363">
  <si>
    <t>State</t>
  </si>
  <si>
    <t>Name</t>
  </si>
  <si>
    <t>Prime_Mover</t>
  </si>
  <si>
    <t>Type</t>
  </si>
  <si>
    <t>Heat_Rate</t>
  </si>
  <si>
    <t>Net_Capacity</t>
  </si>
  <si>
    <t>Capacity_Factor</t>
  </si>
  <si>
    <t>NH</t>
  </si>
  <si>
    <t>CT</t>
  </si>
  <si>
    <t>WCMA</t>
  </si>
  <si>
    <t>NEMA</t>
  </si>
  <si>
    <t>SEMA</t>
  </si>
  <si>
    <t>ME</t>
  </si>
  <si>
    <t>RI</t>
  </si>
  <si>
    <t>VT</t>
  </si>
  <si>
    <t>Merrimack1</t>
  </si>
  <si>
    <t>Merrimack2</t>
  </si>
  <si>
    <t>Schiller4</t>
  </si>
  <si>
    <t>Schiller6</t>
  </si>
  <si>
    <t>BradleyEnergyCenterUNIT1</t>
  </si>
  <si>
    <t>BradleyEnergyCenterUNIT2</t>
  </si>
  <si>
    <t>BradleyEnergyCenterUNIT3</t>
  </si>
  <si>
    <t>BradleyEnergyCenterUNIT4</t>
  </si>
  <si>
    <t>BridgeportFuelCellPark1</t>
  </si>
  <si>
    <t>BristolMyersSquibbWallingfordSOL</t>
  </si>
  <si>
    <t>CCSUFuelCellProjectCCSU</t>
  </si>
  <si>
    <t>CelluTissueGEN1</t>
  </si>
  <si>
    <t>DanburyHospitalCogenPlantGEN1</t>
  </si>
  <si>
    <t>DigitalFairfieldDGR01</t>
  </si>
  <si>
    <t>FairfieldUniversityCHPPlantCHP1</t>
  </si>
  <si>
    <t>FoxwoodsCoGenCT1</t>
  </si>
  <si>
    <t>FoxwoodsCoGenCT2</t>
  </si>
  <si>
    <t>FritoLayIncorporatedCOGEN</t>
  </si>
  <si>
    <t>HartfordHospitalCogenerationGEN3</t>
  </si>
  <si>
    <t>HartfordHospitalCogenerationGEN4</t>
  </si>
  <si>
    <t>HSCoCHP1</t>
  </si>
  <si>
    <t>IBMSouthburyIBM00</t>
  </si>
  <si>
    <t>KleenEnergySystemsProjectU1</t>
  </si>
  <si>
    <t>KleenEnergySystemsProjectU2</t>
  </si>
  <si>
    <t>Middletown2</t>
  </si>
  <si>
    <t>Middletown3</t>
  </si>
  <si>
    <t>PepperidgeFarmBloomfieldFCB</t>
  </si>
  <si>
    <t>PepperidgeFarmBloomfieldFCC</t>
  </si>
  <si>
    <t>UCONNCogenFacilityCGT1</t>
  </si>
  <si>
    <t>UCONNCogenFacilityCGT2</t>
  </si>
  <si>
    <t>UCONNCogenFacilityCGT3</t>
  </si>
  <si>
    <t>UDRGlastonburyFuelCellUDRFC</t>
  </si>
  <si>
    <t>UIRCPBridgeportSeasideBPFC</t>
  </si>
  <si>
    <t>UIRCPNewHavenFuelCellNHFC</t>
  </si>
  <si>
    <t>UIRCPWoodbridgeFCWBFC</t>
  </si>
  <si>
    <t>WaterburyGeneration10</t>
  </si>
  <si>
    <t>WesleyanUniversityCogen11</t>
  </si>
  <si>
    <t>AmherstCollegeCoGenCTG</t>
  </si>
  <si>
    <t>AmherstCollegeCoGenSTG</t>
  </si>
  <si>
    <t>BostonMedicalCenterCHPPlantCOGEN</t>
  </si>
  <si>
    <t>ErvingPaperMills3</t>
  </si>
  <si>
    <t>GilletteSBMCCTG3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</si>
  <si>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</si>
  <si>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</si>
  <si>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</si>
  <si>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</si>
  <si>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</si>
  <si>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</si>
  <si>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HighStreetStation9</t>
  </si>
  <si>
    <t>IndianOrchardPlant1TG</t>
  </si>
  <si>
    <t>MedicalAreaTotalEnergyPlantCT1</t>
  </si>
  <si>
    <t>MedicalAreaTotalEnergyPlantCT2</t>
  </si>
  <si>
    <t>MedicalAreaTotalEnergyPlantCT3</t>
  </si>
  <si>
    <t>NortonPowerhouseGEN1</t>
  </si>
  <si>
    <t>NortonPowerhouseGEN2</t>
  </si>
  <si>
    <t>RousselotIncGEN1</t>
  </si>
  <si>
    <t>RousselotIncGEN3</t>
  </si>
  <si>
    <t>SalemHarborStationNGCC1</t>
  </si>
  <si>
    <t>SalemHarborStationNGCC2</t>
  </si>
  <si>
    <t>SimondsGEN1</t>
  </si>
  <si>
    <t>SimondsGEN2</t>
  </si>
  <si>
    <t>SimondsGEN3</t>
  </si>
  <si>
    <t>UnivofMassachusettsMedicalCenterGEN4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</si>
  <si>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</si>
  <si>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</si>
  <si>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</si>
  <si>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</si>
  <si>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</si>
  <si>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WellesleyCollegeCentralUtilityPlant1121</t>
  </si>
  <si>
    <t>WellesleyCollegeCentralUtilityPlant8187</t>
  </si>
  <si>
    <t>WestGrotonCHPG1</t>
  </si>
  <si>
    <t>WilliamsCollege-CampusCHPGEN2</t>
  </si>
  <si>
    <t>BucksportGenerationLLCGEN4</t>
  </si>
  <si>
    <t>EasternMaineMedicalCenterCOGE</t>
  </si>
  <si>
    <t>HamptonFacilityGEN8</t>
  </si>
  <si>
    <t>CentralPowerPlantGEN5</t>
  </si>
  <si>
    <t>CentralPowerPlantGEN6</t>
  </si>
  <si>
    <t>CentralPowerPlantGEN7</t>
  </si>
  <si>
    <t>BackusMicrogridProjectBMP1</t>
  </si>
  <si>
    <t>BackusMicrogridProjectBMP2</t>
  </si>
  <si>
    <t>BackusMicrogridProjectBMP3</t>
  </si>
  <si>
    <t>BackusMicrogridProjectBMP4</t>
  </si>
  <si>
    <t>BristolMyersSquibbWallingfordDG12</t>
  </si>
  <si>
    <t>BristolMyersSquibbWallingfordDG3</t>
  </si>
  <si>
    <t>JewettCity1JC1</t>
  </si>
  <si>
    <t>Middletown4</t>
  </si>
  <si>
    <t>NorwichWWTP1</t>
  </si>
  <si>
    <t>WatersidePowerLLC4</t>
  </si>
  <si>
    <t>WatersidePowerLLC5</t>
  </si>
  <si>
    <t>WatersidePowerLLC7</t>
  </si>
  <si>
    <t>AndersonPowerProductsDivision3622</t>
  </si>
  <si>
    <t>AndersonPowerProductsDivision6033</t>
  </si>
  <si>
    <t>AndersonPowerProductsDivision6035</t>
  </si>
  <si>
    <t>AndersonPowerProductsDivision6046</t>
  </si>
  <si>
    <t>CherryStreet10</t>
  </si>
  <si>
    <t>CherryStreet11</t>
  </si>
  <si>
    <t>CherryStreet12</t>
  </si>
  <si>
    <t>CherryStreet7</t>
  </si>
  <si>
    <t>CherryStreet8</t>
  </si>
  <si>
    <t>ClearyFlood8</t>
  </si>
  <si>
    <t>FraminghamStateUniversityPlantHA</t>
  </si>
  <si>
    <t>FraminghamStateUniversityPlantLIB</t>
  </si>
  <si>
    <t>FraminghamStateUniversityPlantMSC2</t>
  </si>
  <si>
    <t>FraminghamStateUniversityPlantNORTH</t>
  </si>
  <si>
    <t>FraminghamStateUniversityPlantOC</t>
  </si>
  <si>
    <t>FraminghamStateUniversityPlantPP</t>
  </si>
  <si>
    <t>FraminghamStateUniversityPlantTOW1</t>
  </si>
  <si>
    <t>FraminghamStateUniversityPlantTOW2</t>
  </si>
  <si>
    <t>FraminghamStateUniversityPlantWEST</t>
  </si>
  <si>
    <t>FrontStreet1</t>
  </si>
  <si>
    <t>FrontStreet2</t>
  </si>
  <si>
    <t>FrontStreet3</t>
  </si>
  <si>
    <t>HighStreetStation7</t>
  </si>
  <si>
    <t>HighStreetStation8</t>
  </si>
  <si>
    <t>MedicalAreaTotalEnergyPlantDEG1</t>
  </si>
  <si>
    <t>MedicalAreaTotalEnergyPlantDEG2</t>
  </si>
  <si>
    <t>MedicalAreaTotalEnergyPlantDEG3</t>
  </si>
  <si>
    <t>MedicalAreaTotalEnergyPlantDEG4</t>
  </si>
  <si>
    <t>MedicalAreaTotalEnergyPlantDEG5</t>
  </si>
  <si>
    <t>MedicalAreaTotalEnergyPlantDEG6</t>
  </si>
  <si>
    <t>Nantucket12</t>
  </si>
  <si>
    <t>Nantucket13</t>
  </si>
  <si>
    <t>OakBluffsDieselGeneratingFacilityUN1</t>
  </si>
  <si>
    <t>OakBluffsDieselGeneratingFacilityUN2</t>
  </si>
  <si>
    <t>OakBluffsDieselGeneratingFacilityUN3</t>
  </si>
  <si>
    <t>Shrewsbury1</t>
  </si>
  <si>
    <t>Shrewsbury2</t>
  </si>
  <si>
    <t>Shrewsbury3</t>
  </si>
  <si>
    <t>Shrewsbury4</t>
  </si>
  <si>
    <t>Shrewsbury5</t>
  </si>
  <si>
    <t>WellesleyCollegeCentralUtilityPlantSB1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</si>
  <si>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</si>
  <si>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</si>
  <si>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</si>
  <si>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</si>
  <si>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</si>
  <si>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</si>
  <si>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WilkinsStation1</t>
  </si>
  <si>
    <t>WilkinsStation2</t>
  </si>
  <si>
    <t>CapeGasTurbineGT4</t>
  </si>
  <si>
    <t>CapeGasTurbineGT5</t>
  </si>
  <si>
    <t>Eastport3</t>
  </si>
  <si>
    <t>RobbinsLumberCAT</t>
  </si>
  <si>
    <t>WilliamFWyman1</t>
  </si>
  <si>
    <t>WilliamFWyman2</t>
  </si>
  <si>
    <t>WilliamFWyman3</t>
  </si>
  <si>
    <t>WilliamFWyman4</t>
  </si>
  <si>
    <t>CrotchedMountainRehabilitationCenterGEN1</t>
  </si>
  <si>
    <t>CrotchedMountainRehabilitationCenterGEN2</t>
  </si>
  <si>
    <t>CrotchedMountainRehabilitationCenterGEN3</t>
  </si>
  <si>
    <t>DartmouthCollegeHeatingPlantGEN1</t>
  </si>
  <si>
    <t>DartmouthCollegeHeatingPlantGEN2</t>
  </si>
  <si>
    <t>DartmouthCollegeHeatingPlantGEN3</t>
  </si>
  <si>
    <t>Newington1</t>
  </si>
  <si>
    <t>BlockIsland23</t>
  </si>
  <si>
    <t>BlockIsland24</t>
  </si>
  <si>
    <t>BlockIsland25</t>
  </si>
  <si>
    <t>BlockIsland27</t>
  </si>
  <si>
    <t>AscutneyGT4</t>
  </si>
  <si>
    <t>Colchester16GT1</t>
  </si>
  <si>
    <t>RutlandGT5</t>
  </si>
  <si>
    <t>Vergennes95</t>
  </si>
  <si>
    <t>Vergennes96</t>
  </si>
  <si>
    <t>ST</t>
  </si>
  <si>
    <t>IC</t>
  </si>
  <si>
    <t>FC</t>
  </si>
  <si>
    <t>GT</t>
  </si>
  <si>
    <t>Product</t>
  </si>
  <si>
    <t>Covanta Bristol Energy_GEN1</t>
  </si>
  <si>
    <t>Covanta Southeastern Connecticut Company_GEN1</t>
  </si>
  <si>
    <t>CT Resource Rec Authority Facility_NO 5</t>
  </si>
  <si>
    <t>CT Resource Rec Authority Facility_NO 6</t>
  </si>
  <si>
    <t>Millstone_2</t>
  </si>
  <si>
    <t>Millstone_3</t>
  </si>
  <si>
    <t>MM Hartford Energy_UNT1</t>
  </si>
  <si>
    <t>MM Hartford Energy_UNT2</t>
  </si>
  <si>
    <t>MM Hartford Energy_UNT3</t>
  </si>
  <si>
    <t>New Milford Gas Recovery_GEN2</t>
  </si>
  <si>
    <t>New Milford Gas Recovery_GEN3</t>
  </si>
  <si>
    <t>New Milford Gas Recovery_GEN4</t>
  </si>
  <si>
    <t>Plainfield Renewable Energy LLC_STG</t>
  </si>
  <si>
    <t>Wheelabrator Bridgeport_GEN1</t>
  </si>
  <si>
    <t>Wheelabrator Lisbon_GEN1</t>
  </si>
  <si>
    <t>Ameresco Chicopee Energy_UNIT4</t>
  </si>
  <si>
    <t>Ameresco Chicopee Energy_Unit1</t>
  </si>
  <si>
    <t>Ameresco Chicopee Energy_Unit2</t>
  </si>
  <si>
    <t>Ameresco Chicopee Energy_Unit3</t>
  </si>
  <si>
    <t>Covanta Haverhill_GEN1</t>
  </si>
  <si>
    <t>Fitchburg Gas Recovery_GEN1</t>
  </si>
  <si>
    <t>Fitchburg Gas Recovery_GEN2</t>
  </si>
  <si>
    <t>Fitchburg Gas Recovery_GEN3</t>
  </si>
  <si>
    <t>Granby LFG_GLFG1</t>
  </si>
  <si>
    <t>Greater New Bedford LFG Utiliz. Facility_11052</t>
  </si>
  <si>
    <t>GRS Fall River_3</t>
  </si>
  <si>
    <t>MM Taunton Energy_UNT1</t>
  </si>
  <si>
    <t>MM Taunton Energy_UNT2</t>
  </si>
  <si>
    <t>MM Taunton Energy_UNT3</t>
  </si>
  <si>
    <t>MM Taunton Energy_UNT4</t>
  </si>
  <si>
    <t>Pilgrim Nuclear Power Station_1</t>
  </si>
  <si>
    <t>Pinetree Power Fitchburg_NO-1</t>
  </si>
  <si>
    <t>Pioneer Valley Resource Recovery_DLV1</t>
  </si>
  <si>
    <t>SEMASS Resource Recovery_GEN1</t>
  </si>
  <si>
    <t>SEMASS Resource Recovery_GEN2</t>
  </si>
  <si>
    <t>Southbridge Landfill Gas-to-Energy_CAT</t>
  </si>
  <si>
    <t>Southbridge Landfill Gas-to-Energy_CAT2</t>
  </si>
  <si>
    <t>Wheelabrator Millbury Facility_GEN1</t>
  </si>
  <si>
    <t>Wheelabrator North Andover_GEN1</t>
  </si>
  <si>
    <t>Wheelabrator Saugus_GEN1</t>
  </si>
  <si>
    <t>Athens Energy_1</t>
  </si>
  <si>
    <t>Indeck Jonesboro Energy Center_GEN1</t>
  </si>
  <si>
    <t>Indeck West Enfield Energy Center_GEN1</t>
  </si>
  <si>
    <t>MMWAC Resource Recovery Facility_ST1</t>
  </si>
  <si>
    <t>Penobscot Energy Recovery_GEN1</t>
  </si>
  <si>
    <t>Pine Tree Landfill Gas to Energy_3201</t>
  </si>
  <si>
    <t>Pine Tree Landfill Gas to Energy_3202</t>
  </si>
  <si>
    <t>Pine Tree Landfill Gas to Energy_3203</t>
  </si>
  <si>
    <t>ReEnergy Ashland_GEN1</t>
  </si>
  <si>
    <t>ReEnergy Fort Fairfield_GEN1</t>
  </si>
  <si>
    <t>ReEnergy Livermore Falls_GEN1</t>
  </si>
  <si>
    <t>ReEnergy Stratton LLC_UNI1</t>
  </si>
  <si>
    <t>Regional Waste Systems_TG1</t>
  </si>
  <si>
    <t>S D Warren Westbrook_GEN9</t>
  </si>
  <si>
    <t>S D Warren Westbrook_GN10</t>
  </si>
  <si>
    <t>Waste Management Crossroads LFGTE_GEN1</t>
  </si>
  <si>
    <t>Waste Management Crossroads LFGTE_GEN2</t>
  </si>
  <si>
    <t>Bridgewater Power LP_GEN1</t>
  </si>
  <si>
    <t>Burgess BioPower_ST01</t>
  </si>
  <si>
    <t>DG Whitefield LLC_GEN1</t>
  </si>
  <si>
    <t>Nashua Plant_UNT2</t>
  </si>
  <si>
    <t>Nashua Plant_UNT3</t>
  </si>
  <si>
    <t>Pinetree Power_GEN1</t>
  </si>
  <si>
    <t>Pinetree Power Tamworth_GEN1</t>
  </si>
  <si>
    <t>Schiller_5</t>
  </si>
  <si>
    <t>Seabrook_1</t>
  </si>
  <si>
    <t>Springfield Power LLC_GEN1</t>
  </si>
  <si>
    <t>Turnkey Landfill Gas Recovery_GEN1</t>
  </si>
  <si>
    <t>Turnkey Landfill Gas Recovery_GEN2</t>
  </si>
  <si>
    <t>Turnkey Landfill Gas Recovery_GEN3</t>
  </si>
  <si>
    <t>Turnkey Landfill Gas Recovery_GEN4</t>
  </si>
  <si>
    <t>Turnkey Landfill Gas Recovery_GEN5</t>
  </si>
  <si>
    <t>Turnkey Landfill Gas Recovery_GEN6</t>
  </si>
  <si>
    <t>UNH 7.9 MW Plant_1</t>
  </si>
  <si>
    <t>Wheelabrator Concord Facility_GEN1</t>
  </si>
  <si>
    <t>Johnston LFG Turbine Plant_GENS1</t>
  </si>
  <si>
    <t>Johnston LFG Turbine Plant_GENT1</t>
  </si>
  <si>
    <t>Johnston LFG Turbine Plant_GENT2</t>
  </si>
  <si>
    <t>Johnston LFG Turbine Plant_GENT3</t>
  </si>
  <si>
    <t>Johnston LFG Turbine Plant_GENT4</t>
  </si>
  <si>
    <t>J C McNeil_1</t>
  </si>
  <si>
    <t>Middlebury College_2</t>
  </si>
  <si>
    <t>Middlebury College_3</t>
  </si>
  <si>
    <t>Moretown_GEN 2</t>
  </si>
  <si>
    <t>Ryegate Power Station_GEN1</t>
  </si>
  <si>
    <t>MSW</t>
  </si>
  <si>
    <t>NUC</t>
  </si>
  <si>
    <t>LFG</t>
  </si>
  <si>
    <t>WDS</t>
  </si>
  <si>
    <t>Adams Solar_ADAMS</t>
  </si>
  <si>
    <t>Advance Stores Company, Inc_PV1</t>
  </si>
  <si>
    <t>ALDI DC 2_ADC2</t>
  </si>
  <si>
    <t>Antares-GRE 314 East Lyme LLC_GRE01</t>
  </si>
  <si>
    <t>Barrett Farm Solar - Phase I_10263</t>
  </si>
  <si>
    <t>Bulls Bridge_1</t>
  </si>
  <si>
    <t>Bulls Bridge_2</t>
  </si>
  <si>
    <t>Bulls Bridge_3</t>
  </si>
  <si>
    <t>Bulls Bridge_4</t>
  </si>
  <si>
    <t>Bulls Bridge_5</t>
  </si>
  <si>
    <t>Bulls Bridge_6</t>
  </si>
  <si>
    <t>Canis Major Solar Farm_S1980</t>
  </si>
  <si>
    <t>Canis Minor Solar Farm_B1000</t>
  </si>
  <si>
    <t>CMEEC - Bozrah_PV1</t>
  </si>
  <si>
    <t>CMEEC - Navy NE Trident_PV1</t>
  </si>
  <si>
    <t>CMEEC - Norwich Stott St Solar_PV1</t>
  </si>
  <si>
    <t>CMEEC - Polaris Park Solar_PV1</t>
  </si>
  <si>
    <t>CMEEC - Rogers Rd Solar_PV1</t>
  </si>
  <si>
    <t>Colebrook Hydroelectric_BK1</t>
  </si>
  <si>
    <t>Colebrook Hydroelectric_BK2</t>
  </si>
  <si>
    <t>Conn Mun Electric Energy Coop_PV1</t>
  </si>
  <si>
    <t>Derby Hydro_GEN1</t>
  </si>
  <si>
    <t>Derby Hydro_GEN2</t>
  </si>
  <si>
    <t>Derby Hydro_GEN3</t>
  </si>
  <si>
    <t>Derby Hydro_GEN4</t>
  </si>
  <si>
    <t>Falls Village_1</t>
  </si>
  <si>
    <t>Falls Village_2</t>
  </si>
  <si>
    <t>Falls Village_3</t>
  </si>
  <si>
    <t>Franklin Solar_FRANK</t>
  </si>
  <si>
    <t>Fusion Solar Center LLC_PV</t>
  </si>
  <si>
    <t>Goodwin Hydroelectric_G1</t>
  </si>
  <si>
    <t>Goodwin Hydroelectric_G2</t>
  </si>
  <si>
    <t>Hamilton Solar_HAMLT</t>
  </si>
  <si>
    <t>Hartford Landfill Solar EGF_PV1</t>
  </si>
  <si>
    <t>IKEA New Haven Rooftop PV &amp;  Fuel Cell_213PV</t>
  </si>
  <si>
    <t>Jefferson Solar_JEFRS</t>
  </si>
  <si>
    <t>Kinneytown New Old_GEN1</t>
  </si>
  <si>
    <t>Kinneytown New Old_GEN2</t>
  </si>
  <si>
    <t>Manchester Community College East_10307</t>
  </si>
  <si>
    <t>Manchester Community College North_10308</t>
  </si>
  <si>
    <t>Quinebaug Lower Project_5-M</t>
  </si>
  <si>
    <t>Quinebaug Lower Project_MF</t>
  </si>
  <si>
    <t>Quinebaug Lower Project_U2</t>
  </si>
  <si>
    <t>Quinebaug Lower Project_UI</t>
  </si>
  <si>
    <t>Rainbow (CT)_1</t>
  </si>
  <si>
    <t>Rainbow (CT)_2</t>
  </si>
  <si>
    <t>Rocky River (CT)_1</t>
  </si>
  <si>
    <t>Rocky River (CT)_2</t>
  </si>
  <si>
    <t>Rocky River (CT)_3</t>
  </si>
  <si>
    <t>Scotland Dam_1</t>
  </si>
  <si>
    <t>Shepaug_1</t>
  </si>
  <si>
    <t>Sikorsky Aircraft CHP_PV-1</t>
  </si>
  <si>
    <t>Somers Solar Center, LLC_1</t>
  </si>
  <si>
    <t>Stafford MS Ground Mount Community Solar_MS1</t>
  </si>
  <si>
    <t>Stafford MS Ground Mount Community Solar_MS2</t>
  </si>
  <si>
    <t>Stevenson_1</t>
  </si>
  <si>
    <t>Stevenson_2</t>
  </si>
  <si>
    <t>Stevenson_3</t>
  </si>
  <si>
    <t>Stevenson_4</t>
  </si>
  <si>
    <t>Taftville_1</t>
  </si>
  <si>
    <t>Taftville_2</t>
  </si>
  <si>
    <t>Taftville_3</t>
  </si>
  <si>
    <t>Taftville_4</t>
  </si>
  <si>
    <t>Taftville_5</t>
  </si>
  <si>
    <t>Tenth Street_1</t>
  </si>
  <si>
    <t>Town of Branford_PV1</t>
  </si>
  <si>
    <t>Town of Rocky Hill_PV1</t>
  </si>
  <si>
    <t>Town of Rocky Hill_PV2</t>
  </si>
  <si>
    <t>Town of Rocky Hill_PV3</t>
  </si>
  <si>
    <t>Tunnel_1</t>
  </si>
  <si>
    <t>Tunnel_2</t>
  </si>
  <si>
    <t>UI RCP Bridgeport Seaside_BPPV</t>
  </si>
  <si>
    <t>Wilson Solar_WILSN</t>
  </si>
  <si>
    <t>Wind Colebrook South_WCS</t>
  </si>
  <si>
    <t>Woods Hill Solar_PV1</t>
  </si>
  <si>
    <t>126 Grove Solar LLC_PV1</t>
  </si>
  <si>
    <t>201 Sturbridge B_STURB</t>
  </si>
  <si>
    <t>205 Sturbridge A_STURA</t>
  </si>
  <si>
    <t>265 Pleasant Solar NG, LLC_PV2</t>
  </si>
  <si>
    <t>301 Chestnut Solar NG_3010</t>
  </si>
  <si>
    <t>433 Purchase Solar NG, LLC_5402</t>
  </si>
  <si>
    <t>651 Chase Solar NG_PV1</t>
  </si>
  <si>
    <t>Acton Solar Landfill_ACTON</t>
  </si>
  <si>
    <t>Acushnet AD Makepeace_1</t>
  </si>
  <si>
    <t>Acushnet Hawes Reed Road_1</t>
  </si>
  <si>
    <t>Acushnet- High Hill_57449</t>
  </si>
  <si>
    <t>Acushnet-Braley Road 1_57449</t>
  </si>
  <si>
    <t>Adams Farm Solar_ADAMS</t>
  </si>
  <si>
    <t>Agawam Solar_0028</t>
  </si>
  <si>
    <t>AIS Solar Project_SO212</t>
  </si>
  <si>
    <t>Antanavica Solar_GEN1</t>
  </si>
  <si>
    <t>Ashby Duffy CSG Solar Farm_DU183</t>
  </si>
  <si>
    <t>Ashby Solar, LLC_4472</t>
  </si>
  <si>
    <t>Axio Green LLC_1</t>
  </si>
  <si>
    <t>Ayers Village Solar_1</t>
  </si>
  <si>
    <t>Barnstable Landfill_HAR1</t>
  </si>
  <si>
    <t>Barre II Solar Project_BII</t>
  </si>
  <si>
    <t>Barre Solar III LLC_BSPV</t>
  </si>
  <si>
    <t>Barrett PV_MSBW2</t>
  </si>
  <si>
    <t>Bashaw Solar CSG 1, LLC_4MID</t>
  </si>
  <si>
    <t>Bear Swamp_GEN1</t>
  </si>
  <si>
    <t>Bear Swamp_GEN2</t>
  </si>
  <si>
    <t>Belchertown_PV1</t>
  </si>
  <si>
    <t>Belchertown Renewables Community Solar_02675</t>
  </si>
  <si>
    <t>Bellingham PV_SO032</t>
  </si>
  <si>
    <t>Berkley East Solar LLC_1</t>
  </si>
  <si>
    <t>Berkshire 1_BER1</t>
  </si>
  <si>
    <t>Berkshire Wind Power Project_BWP</t>
  </si>
  <si>
    <t>Berkshire Wind Power Project_HN-8</t>
  </si>
  <si>
    <t>Berkshire Wind Power Project_HN-9</t>
  </si>
  <si>
    <t>Beverly_BVRLY</t>
  </si>
  <si>
    <t>Big George PV CSG_12344</t>
  </si>
  <si>
    <t>Bird Machine Solar Farm_BRDMA</t>
  </si>
  <si>
    <t>BJ's Wholesale Club, Inc- Uxbridge_PV1</t>
  </si>
  <si>
    <t>BlueWave Capital - Grafton (SREC II)_1</t>
  </si>
  <si>
    <t>Boatlock_1</t>
  </si>
  <si>
    <t>Boatlock_2</t>
  </si>
  <si>
    <t>Boatlock_3</t>
  </si>
  <si>
    <t>Bolton PV_BLT</t>
  </si>
  <si>
    <t>Boott Hydropower_GEN1</t>
  </si>
  <si>
    <t>Boott Hydropower_GEN2</t>
  </si>
  <si>
    <t>Boott Hydropower_GEN3</t>
  </si>
  <si>
    <t>Boston Scientific Solar_BSMA</t>
  </si>
  <si>
    <t>Bourne (MA) - Holliston I_1</t>
  </si>
  <si>
    <t>Braintree Landfill Solar_BRAIN</t>
  </si>
  <si>
    <t>Braley Road 2_PV1</t>
  </si>
  <si>
    <t>Brewster Landfill_BRE1</t>
  </si>
  <si>
    <t>Bridgewater Solar CSG_PV1</t>
  </si>
  <si>
    <t>Bridgewater Solar CSG_PV2</t>
  </si>
  <si>
    <t>Brockelman_BROCK</t>
  </si>
  <si>
    <t>Brook Street Solar 1 CSG_BROOK</t>
  </si>
  <si>
    <t>Brookfield Solar 2013 LLC_NBKFD</t>
  </si>
  <si>
    <t>Browne Solar LLC_PV1</t>
  </si>
  <si>
    <t>Bullock Road Solar 1_BULLO</t>
  </si>
  <si>
    <t>BWC Swan Pond River CSG_SPRMA</t>
  </si>
  <si>
    <t>BWC Wading River One, Two, Three CSG_62381</t>
  </si>
  <si>
    <t>Cabot_1</t>
  </si>
  <si>
    <t>Cabot_2</t>
  </si>
  <si>
    <t>Cabot_3</t>
  </si>
  <si>
    <t>Cabot_4</t>
  </si>
  <si>
    <t>Cabot_5</t>
  </si>
  <si>
    <t>Cabot_6</t>
  </si>
  <si>
    <t>Cabot Holyoke_1</t>
  </si>
  <si>
    <t>Cabot Holyoke_2</t>
  </si>
  <si>
    <t>Cabot Holyoke_3</t>
  </si>
  <si>
    <t>Cabot Holyoke_4</t>
  </si>
  <si>
    <t>Camelot Wind LLC_CMLTW</t>
  </si>
  <si>
    <t>Cape Cod Air Force Station - 6 SWS_GE-3</t>
  </si>
  <si>
    <t>Cape Cod Air Force Station - 6 SWS_GE-4</t>
  </si>
  <si>
    <t>Carver MA 1 Community Solar_CMA1</t>
  </si>
  <si>
    <t>CED Chicopee Solar_CSMA</t>
  </si>
  <si>
    <t>CED Westfield Solar, LLC_WFMA</t>
  </si>
  <si>
    <t>Cedarville CSG_PV1</t>
  </si>
  <si>
    <t>Cedarville CSG_PV2</t>
  </si>
  <si>
    <t>Cedarville CSG_PV3</t>
  </si>
  <si>
    <t>Centaurus Solar - MA_ASH24</t>
  </si>
  <si>
    <t>CES Sterling LLC_1</t>
  </si>
  <si>
    <t>Charlestown Wind Turbine_CWT1</t>
  </si>
  <si>
    <t>Charlton Solar I_37021</t>
  </si>
  <si>
    <t>Chatham Landfill_CHA</t>
  </si>
  <si>
    <t>Chemical_1</t>
  </si>
  <si>
    <t>Chemical_2</t>
  </si>
  <si>
    <t>Chester Solar Farm_CHSTR</t>
  </si>
  <si>
    <t>Chicopee Granby Road Solar_PV1</t>
  </si>
  <si>
    <t>Chicopee Hydroelectric Station_1</t>
  </si>
  <si>
    <t>Chicopee Hydroelectric Station_2</t>
  </si>
  <si>
    <t>Chicopee River Solar_PV1</t>
  </si>
  <si>
    <t>Chicopee Solar_0036</t>
  </si>
  <si>
    <t>Citizens Agawam Landfill Solar_PV1</t>
  </si>
  <si>
    <t>Cobble Mountain_1</t>
  </si>
  <si>
    <t>Cobble Mountain_2</t>
  </si>
  <si>
    <t>Cobble Mountain_3</t>
  </si>
  <si>
    <t>Collins Facility_1</t>
  </si>
  <si>
    <t>Collins Facility_2</t>
  </si>
  <si>
    <t>Concord Solar Farm_CMLP</t>
  </si>
  <si>
    <t>Cosgrove Intake and Power Station_UNI1</t>
  </si>
  <si>
    <t>Cosgrove Intake and Power Station_UNI2</t>
  </si>
  <si>
    <t>Cottage Street Solar Facility_PV-3</t>
  </si>
  <si>
    <t>Curtis Hill Solar CSG_PV1</t>
  </si>
  <si>
    <t>Dartmouth_PV1</t>
  </si>
  <si>
    <t>Dartmouth II Solar_D2MA</t>
  </si>
  <si>
    <t>Dartmouth Landfill_57449</t>
  </si>
  <si>
    <t>Dartmouth Solar_DSMA</t>
  </si>
  <si>
    <t>DDR Shoppers World_PV1</t>
  </si>
  <si>
    <t>Deer Island Treatment Plant_H101</t>
  </si>
  <si>
    <t>Deer Island Treatment Plant_H201</t>
  </si>
  <si>
    <t>Deer Island Treatment Plant_PV101</t>
  </si>
  <si>
    <t>Deer Island Treatment Plant_WT101</t>
  </si>
  <si>
    <t>Deer Island Treatment Plant_WT102</t>
  </si>
  <si>
    <t>Deerfield 2_GEN1</t>
  </si>
  <si>
    <t>Deerfield 2_GEN2</t>
  </si>
  <si>
    <t>Deerfield 2_GEN3</t>
  </si>
  <si>
    <t>Deerfield 3_GEN1</t>
  </si>
  <si>
    <t>Deerfield 3_GEN2</t>
  </si>
  <si>
    <t>Deerfield 3_GEN3</t>
  </si>
  <si>
    <t>Deerfield 4_GEN1</t>
  </si>
  <si>
    <t>Deerfield 4_GEN2</t>
  </si>
  <si>
    <t>Deerfield 4_GEN3</t>
  </si>
  <si>
    <t>Deerfield 5_GEN1</t>
  </si>
  <si>
    <t>Deerfield CSG Solar_PV1</t>
  </si>
  <si>
    <t>Dennis Landfill_DEN1</t>
  </si>
  <si>
    <t>Depot Hill Solar CSG_PV1</t>
  </si>
  <si>
    <t>Dept of Corrections NCCI Wind_WND-1</t>
  </si>
  <si>
    <t>Dept of Corrections NCCI Wind_WND-2</t>
  </si>
  <si>
    <t>Devens_MA2</t>
  </si>
  <si>
    <t>Dorchester Solar Site_1</t>
  </si>
  <si>
    <t>Douglas Solar_DOMA</t>
  </si>
  <si>
    <t>Dudley Solar_02419</t>
  </si>
  <si>
    <t>Dwight_DW2</t>
  </si>
  <si>
    <t>Dwight_DW3</t>
  </si>
  <si>
    <t>Dwight_DW4</t>
  </si>
  <si>
    <t>Dynamic - Walpole_WAL01</t>
  </si>
  <si>
    <t>East Acres Solar NG, LLC_EA</t>
  </si>
  <si>
    <t>East Bridgewater Solar_EBRID</t>
  </si>
  <si>
    <t>East Springfield Solar PV_REC34</t>
  </si>
  <si>
    <t>Easthampton Landfill-City of Easthampton_1</t>
  </si>
  <si>
    <t>Easton Landfill_57449</t>
  </si>
  <si>
    <t>EBZ Solar_0031</t>
  </si>
  <si>
    <t>EDF Lancaster_INV-1</t>
  </si>
  <si>
    <t>Equity Industrial Turbines_WT1</t>
  </si>
  <si>
    <t>Fairhaven C_FCPV</t>
  </si>
  <si>
    <t>Fairhaven Wind_FHWTG</t>
  </si>
  <si>
    <t>Fairview Farms Solar_PV1</t>
  </si>
  <si>
    <t>Fall River Solar CSG_PV1</t>
  </si>
  <si>
    <t>Falmouth Landfill Solar_FAL1</t>
  </si>
  <si>
    <t>Farley Road Community Solar_02419</t>
  </si>
  <si>
    <t>Federal Road Solar 1, LLC CSG_FEDRD</t>
  </si>
  <si>
    <t>Fife Brook_GEN1</t>
  </si>
  <si>
    <t>Fisher Road Solar_SYFRS</t>
  </si>
  <si>
    <t>Framingham State University Plant_ACPV</t>
  </si>
  <si>
    <t>Framingham State University Plant_CCPV</t>
  </si>
  <si>
    <t>Franklin 1_KRS04</t>
  </si>
  <si>
    <t>Franklin 2_KRS05</t>
  </si>
  <si>
    <t>Freetown Solar_1</t>
  </si>
  <si>
    <t>Future Generation Wind_FGMA</t>
  </si>
  <si>
    <t>Gardner Solar 1_GRDN1</t>
  </si>
  <si>
    <t>Gardners Falls_GF2</t>
  </si>
  <si>
    <t>Gardners Falls_GF3</t>
  </si>
  <si>
    <t>Gardners Falls_GF4</t>
  </si>
  <si>
    <t>Gardners Falls_GF5</t>
  </si>
  <si>
    <t>GELD Solar Farm_GELD</t>
  </si>
  <si>
    <t>General Electric Aircraft Engines_PV</t>
  </si>
  <si>
    <t>Golden Hills Solar_02196</t>
  </si>
  <si>
    <t>Grafton PV_MSBW1</t>
  </si>
  <si>
    <t>Grafton Solar_KRS03</t>
  </si>
  <si>
    <t>Green Meadows_1</t>
  </si>
  <si>
    <t>Griffin Road Solar, LLC_2639</t>
  </si>
  <si>
    <t>Groveland Solar_GSMA</t>
  </si>
  <si>
    <t>Hadley 2 Solar, LLC_2368</t>
  </si>
  <si>
    <t>Hadley Falls_1</t>
  </si>
  <si>
    <t>Hadley Falls_2</t>
  </si>
  <si>
    <t>Hadley Falls_3</t>
  </si>
  <si>
    <t>Hadley Solar NG, LLC_PV1</t>
  </si>
  <si>
    <t>Hampden_1</t>
  </si>
  <si>
    <t>Hampshire College_PV1</t>
  </si>
  <si>
    <t>Hampshire College_PV2</t>
  </si>
  <si>
    <t>Hardwick-Athol &amp; Eagle Hill_HAEH</t>
  </si>
  <si>
    <t>Harwich Landfill_HAR1</t>
  </si>
  <si>
    <t>Hatfield Renewables Community Solar_02599</t>
  </si>
  <si>
    <t>Hatfield Solar PV_LG395</t>
  </si>
  <si>
    <t>Haverhill Solar Power Project_1</t>
  </si>
  <si>
    <t>Hewlett-Packard (HP) - Andover, MA_PV1</t>
  </si>
  <si>
    <t>Holliston Solar CSG_PV1</t>
  </si>
  <si>
    <t>Holyoke Solar Cooperative at Mueller_PV1</t>
  </si>
  <si>
    <t>Hull Wind II_HW2</t>
  </si>
  <si>
    <t>Hunt Farm Solar_HUNTF</t>
  </si>
  <si>
    <t>Hunt Road Solar_PV1</t>
  </si>
  <si>
    <t>Indian Hill Solar LLC_PV1</t>
  </si>
  <si>
    <t>Indian Orchard_IO3</t>
  </si>
  <si>
    <t>Indian Orchard_IO4</t>
  </si>
  <si>
    <t>Indian Orchard PV Facility_1</t>
  </si>
  <si>
    <t>Integrys MA Solar, LLC - Ashburnham Site_ASH-R</t>
  </si>
  <si>
    <t>Integrys MA Solar, LLC - Ashburnham Site_ASH10</t>
  </si>
  <si>
    <t>Ipswich Wind Independence_GEN 1</t>
  </si>
  <si>
    <t>Ipswich Wind Turbine_1</t>
  </si>
  <si>
    <t>Iron Horse Solar 4, LLC_PV1</t>
  </si>
  <si>
    <t>Iron Horse Solar I CSG_DOW</t>
  </si>
  <si>
    <t>Katama Farm_KAT1</t>
  </si>
  <si>
    <t>Kearsarge Bellingham PV_BELL</t>
  </si>
  <si>
    <t>Kearsarge Concord II_CII</t>
  </si>
  <si>
    <t>Kearsarge GB_GB123</t>
  </si>
  <si>
    <t>Kearsarge Granby_KSG1</t>
  </si>
  <si>
    <t>Kearsarge Granby_KSG2</t>
  </si>
  <si>
    <t>Kearsarge Granby_KSG5</t>
  </si>
  <si>
    <t>Kearsarge Granby_KSG6</t>
  </si>
  <si>
    <t>Kearsarge Granby_KSG7</t>
  </si>
  <si>
    <t>Kearsarge Montague_MONTA</t>
  </si>
  <si>
    <t>Kearsarge Southwick LLC_SOU</t>
  </si>
  <si>
    <t>Kearsarge Uxbridge_UX680</t>
  </si>
  <si>
    <t>Kingston Wind Independence_1</t>
  </si>
  <si>
    <t>KS Solar Six LLC_HUBB</t>
  </si>
  <si>
    <t>Lawrence Hydroelectric Associates_GEN1</t>
  </si>
  <si>
    <t>Lawrence Hydroelectric Associates_GEN2</t>
  </si>
  <si>
    <t>Lee Site 31 Solar_LG370</t>
  </si>
  <si>
    <t>Leicester One MA Solar LLC_1</t>
  </si>
  <si>
    <t>Leominster_SNLEO</t>
  </si>
  <si>
    <t>Leominster (MA)-South Street-R&amp;D_1</t>
  </si>
  <si>
    <t>Lepomis PV Energy LLC_INV-1</t>
  </si>
  <si>
    <t>Lightolier Wind I Turbine_LIGHT</t>
  </si>
  <si>
    <t>Lowell Solar Landfill_PV</t>
  </si>
  <si>
    <t>Ludlow Landfill_57449</t>
  </si>
  <si>
    <t>Ludlow Site 72 - Conti_LG390</t>
  </si>
  <si>
    <t>MA Military Reservation Wind Project_1</t>
  </si>
  <si>
    <t>MA Military Reservation Wind Project_2</t>
  </si>
  <si>
    <t>MA Military Reservation Wind Project_3</t>
  </si>
  <si>
    <t>MA Solar Storage 1_SCSS1</t>
  </si>
  <si>
    <t>Marshfield PV_SO032</t>
  </si>
  <si>
    <t>Mashpee Landfill Solar_MASH</t>
  </si>
  <si>
    <t>Mass Midstate Solar 1_1</t>
  </si>
  <si>
    <t>Mass Midstate Solar 2_1</t>
  </si>
  <si>
    <t>Mass Midstate Solar 3_1</t>
  </si>
  <si>
    <t>Maynard PV_SO026</t>
  </si>
  <si>
    <t>MDFA Devens-Saratoga_SO145</t>
  </si>
  <si>
    <t>Meadow Solar_PV1</t>
  </si>
  <si>
    <t>Merrimac Solar_MSMA</t>
  </si>
  <si>
    <t>Methuen Landfill_57449</t>
  </si>
  <si>
    <t>Millbury Solar_1</t>
  </si>
  <si>
    <t>Monson Solar_2</t>
  </si>
  <si>
    <t>Monson Solar, LLC_2701</t>
  </si>
  <si>
    <t>Montague Site 36-Grosolar_REC34</t>
  </si>
  <si>
    <t>Morin Solar 2013 LLC_MORIN</t>
  </si>
  <si>
    <t>Mt Wachusett Community College_WTG1</t>
  </si>
  <si>
    <t>Mt Wachusett Community College_WTG2</t>
  </si>
  <si>
    <t>Mt. Tom Solar Project_PV1</t>
  </si>
  <si>
    <t>NEDC Solar Site_1</t>
  </si>
  <si>
    <t>New Bedford (MA) Plymouth_1</t>
  </si>
  <si>
    <t>New England Wind LLC_1</t>
  </si>
  <si>
    <t>Nexamp Peak CSG_02731</t>
  </si>
  <si>
    <t>NFM Solar Power LLC_1</t>
  </si>
  <si>
    <t>North Adams Landfill_SNNOA</t>
  </si>
  <si>
    <t>North Brookfield_PV1</t>
  </si>
  <si>
    <t>Northampton Landfill Solar PV_62380</t>
  </si>
  <si>
    <t>Northbridge Solar_NSMA</t>
  </si>
  <si>
    <t>Northfield Mountain_1</t>
  </si>
  <si>
    <t>Northfield Mountain_2</t>
  </si>
  <si>
    <t>Northfield Mountain_3</t>
  </si>
  <si>
    <t>Northfield Mountain_4</t>
  </si>
  <si>
    <t>Norton Landfill Solar_PV1</t>
  </si>
  <si>
    <t>Notus Wind 1_1</t>
  </si>
  <si>
    <t>NRG DG Crystal Spring CSG_SPRIN</t>
  </si>
  <si>
    <t>NRG DG Dighton LLC CSG_DIGHT</t>
  </si>
  <si>
    <t>NRG DG Foxborough Elm CSG_FOXEL</t>
  </si>
  <si>
    <t>NRG DG Haverhill CSG_HAVER</t>
  </si>
  <si>
    <t>NRG DG Tufts Knoll LLC CSG_KNOLL</t>
  </si>
  <si>
    <t>NRG DG Tufts Science LLC CSG_SCIEN</t>
  </si>
  <si>
    <t>NRG DG Webster LLC CSG_WEBST</t>
  </si>
  <si>
    <t>NRG Renew Canal 1 CSG LLC_CANAL</t>
  </si>
  <si>
    <t>Nunnepog_NUN1</t>
  </si>
  <si>
    <t>Oakdale Power Station_OAKD</t>
  </si>
  <si>
    <t>Old Wardour Solar_5406</t>
  </si>
  <si>
    <t>Onset East Community Solar Facility_ONSE</t>
  </si>
  <si>
    <t>Onset West Community Solar Facility_ONSW</t>
  </si>
  <si>
    <t>Onyx - Brockton Thatcher Landfill Solar CSG_10238</t>
  </si>
  <si>
    <t>Onyx - Pembroke Landfill Solar_10244</t>
  </si>
  <si>
    <t>Orange PV_SO023</t>
  </si>
  <si>
    <t>Oxford_OXFRD</t>
  </si>
  <si>
    <t>Padelford Solar_PSMA</t>
  </si>
  <si>
    <t>Palmer Landfill_SYNPL</t>
  </si>
  <si>
    <t>Palmer Solar LLC_11111</t>
  </si>
  <si>
    <t>Pepperell Hydro Power Plant_2121</t>
  </si>
  <si>
    <t>Pepperell Hydro Power Plant_8281</t>
  </si>
  <si>
    <t>Pepperell Hydro Power Plant_G3</t>
  </si>
  <si>
    <t>Peterson Road Solar_02076</t>
  </si>
  <si>
    <t>Pittsfield 44 - M&amp;W PV_LG400</t>
  </si>
  <si>
    <t>Pleasantdale Road Community Solar_02112</t>
  </si>
  <si>
    <t>Plymouth Site 1_57449</t>
  </si>
  <si>
    <t>Plymouth Solar_LG400</t>
  </si>
  <si>
    <t>Princeton Wind Farm_2</t>
  </si>
  <si>
    <t>Putts Bridge_PB2</t>
  </si>
  <si>
    <t>Putts Bridge_PB3</t>
  </si>
  <si>
    <t>Quittacas Pond Solar_QPMA</t>
  </si>
  <si>
    <t>Rail Trail_PV1</t>
  </si>
  <si>
    <t>Randolph_RAND</t>
  </si>
  <si>
    <t>Redbridge_RB3</t>
  </si>
  <si>
    <t>Redbridge_RB4</t>
  </si>
  <si>
    <t>Redbrook Community Solar 1_REDBR</t>
  </si>
  <si>
    <t>Rehoboth Solar_0040</t>
  </si>
  <si>
    <t>RGS-Rutland VNM SREC II Project (MA)_1</t>
  </si>
  <si>
    <t>Rising Paper_1</t>
  </si>
  <si>
    <t>Riverside Holyoke_4</t>
  </si>
  <si>
    <t>Riverside Holyoke_5</t>
  </si>
  <si>
    <t>Riverside Holyoke_7</t>
  </si>
  <si>
    <t>Riverside Holyoke_8</t>
  </si>
  <si>
    <t>Riverside Holyoke_6</t>
  </si>
  <si>
    <t>Rockland Solar CSG_GEN1</t>
  </si>
  <si>
    <t>Route 57 Solar_0027</t>
  </si>
  <si>
    <t>Sampson Road Community Solar_02696</t>
  </si>
  <si>
    <t>Scituate PV_SCT</t>
  </si>
  <si>
    <t>Scituate Wind_SCIWT</t>
  </si>
  <si>
    <t>Shaffer_SHF01</t>
  </si>
  <si>
    <t>Sherman_GEN1</t>
  </si>
  <si>
    <t>Shirley Landfill_PV1</t>
  </si>
  <si>
    <t>Shirley Water_1</t>
  </si>
  <si>
    <t>Shrewsbury Solar_SSMA</t>
  </si>
  <si>
    <t>Shuman Solar_5404</t>
  </si>
  <si>
    <t>Silver Lake Solar Photovoltaic Facility_1</t>
  </si>
  <si>
    <t>SJA Solar LLC-Solterra Monastery CSG_SJAPV</t>
  </si>
  <si>
    <t>Smith &amp; Wesson at Springfield MA PV_PV1</t>
  </si>
  <si>
    <t>Solten Plainville 6000, LLC_PLAIN</t>
  </si>
  <si>
    <t>Southbridge PV_SO022</t>
  </si>
  <si>
    <t>Southbridge Solar_SBRDG</t>
  </si>
  <si>
    <t>Southern Sky Renew Energy Berkley LLC_BRKLY</t>
  </si>
  <si>
    <t>Spring Hill Road_SHRD1</t>
  </si>
  <si>
    <t>Spring Street Solar 1 CSG_SPRIN</t>
  </si>
  <si>
    <t>Stafford St 2 Community Solar_STAF2</t>
  </si>
  <si>
    <t>Stafford St Solar 1 CSG_STAF1</t>
  </si>
  <si>
    <t>Stafford St Solar 3 CSG_STAF3</t>
  </si>
  <si>
    <t>State Street Solar LLC_PV1</t>
  </si>
  <si>
    <t>Stetson Road Solar - Barre I_BI</t>
  </si>
  <si>
    <t>Stone Hill Solar CSG_PV1</t>
  </si>
  <si>
    <t>Stow PV_STW</t>
  </si>
  <si>
    <t>Sudbury Landfill_INV1</t>
  </si>
  <si>
    <t>Sudbury Landfill_INV2</t>
  </si>
  <si>
    <t>Sudbury Landfill_INV3</t>
  </si>
  <si>
    <t>Sullivan Solar_1</t>
  </si>
  <si>
    <t>Sunderland Solar PV_REC34</t>
  </si>
  <si>
    <t>Sutton Solar CSG_54508</t>
  </si>
  <si>
    <t>Syncarpha Freetown_SYNFR</t>
  </si>
  <si>
    <t>Syncarpha Hancock I CSG_SYNH1</t>
  </si>
  <si>
    <t>Syncarpha Hancock II CSG_SYNH2</t>
  </si>
  <si>
    <t>Syncarpha Hancock III CSG_SYNH3</t>
  </si>
  <si>
    <t>Syncarpha Palmer, LLC_SYNPA</t>
  </si>
  <si>
    <t>Syncarpha Still River, LLC CSG_SYNBO</t>
  </si>
  <si>
    <t>Tanglewood Circle Solar 1 LLC_5823</t>
  </si>
  <si>
    <t>Templeton_TEMPL</t>
  </si>
  <si>
    <t>Texon Hydroelectric Project_1</t>
  </si>
  <si>
    <t>Theodore Drive Community Solar_02529</t>
  </si>
  <si>
    <t>Tihonet Solar_TSMA</t>
  </si>
  <si>
    <t>Tisbury Landfill Solar_TIS1</t>
  </si>
  <si>
    <t>Town of East Bridgewater CSG_1</t>
  </si>
  <si>
    <t>Town of Foxborough - Landfill (SREC II) CSG_FOXLA</t>
  </si>
  <si>
    <t>Town of Lexington Solar_PV1</t>
  </si>
  <si>
    <t>Town of Needham VNEM CSG_PV1</t>
  </si>
  <si>
    <t>Town of Norfolk MA at Medway Branch_PV1</t>
  </si>
  <si>
    <t>Town of Uxbridge MA at Commerce Dr_PV1</t>
  </si>
  <si>
    <t>True North_TNE1</t>
  </si>
  <si>
    <t>Turners Falls_1</t>
  </si>
  <si>
    <t>Turners Falls_2</t>
  </si>
  <si>
    <t>Turners Falls_3</t>
  </si>
  <si>
    <t>Turners Falls_5</t>
  </si>
  <si>
    <t>Turners Falls_7</t>
  </si>
  <si>
    <t>Twiss Street Solar_PV1</t>
  </si>
  <si>
    <t>Tyngsborough Solar_PV1</t>
  </si>
  <si>
    <t>UMASS_UMASS</t>
  </si>
  <si>
    <t>Upper Blackstone (MA) Treasure Valley_1</t>
  </si>
  <si>
    <t>Upton Community Solar_02567</t>
  </si>
  <si>
    <t>Vuelta Solar_5405</t>
  </si>
  <si>
    <t>Walpole Solar 2_WLPL1</t>
  </si>
  <si>
    <t>Wareham MA 1 Community Solar_WMA1</t>
  </si>
  <si>
    <t>Wareham Solar PV_LG395</t>
  </si>
  <si>
    <t>Washburn Road Solar_WASHB</t>
  </si>
  <si>
    <t>Waste Water Treatment Plant_WWPV</t>
  </si>
  <si>
    <t>West Boylston Community Shared Solar_CS1</t>
  </si>
  <si>
    <t>West Bridgewater AB CSG_WBAB</t>
  </si>
  <si>
    <t>West Brookfield Solar - Gilbertsville Rd CSG_WB</t>
  </si>
  <si>
    <t>West Brookfield Solar, LLC_WBRK</t>
  </si>
  <si>
    <t>Westborough Solar LLC_PV1</t>
  </si>
  <si>
    <t>Westford Solar Park_1</t>
  </si>
  <si>
    <t>Westminster Renewables, LLC_2479</t>
  </si>
  <si>
    <t>Weston Landfill Solar_WESTO</t>
  </si>
  <si>
    <t>Westport MA 1 Community Solar_WPMA1</t>
  </si>
  <si>
    <t>Westport MA 2 Community Solar_WPMA2</t>
  </si>
  <si>
    <t>Whately Solar_0024</t>
  </si>
  <si>
    <t>Williamsburg Solar LLC VNEM CSG_PV1</t>
  </si>
  <si>
    <t>Wilmington Solar_PV1</t>
  </si>
  <si>
    <t>Wilson Solar_WSMA</t>
  </si>
  <si>
    <t>Winchendon Landfill Solar_10237</t>
  </si>
  <si>
    <t>Winchendon Solar_3</t>
  </si>
  <si>
    <t>Worcester Landfill_WL</t>
  </si>
  <si>
    <t>WYM 1250 Palmer LLC_PALMR</t>
  </si>
  <si>
    <t>Anson Abenaki Hydros_AB1</t>
  </si>
  <si>
    <t>Anson Abenaki Hydros_AB2</t>
  </si>
  <si>
    <t>Anson Abenaki Hydros_AB3</t>
  </si>
  <si>
    <t>Anson Abenaki Hydros_AB4</t>
  </si>
  <si>
    <t>Anson Abenaki Hydros_AB5</t>
  </si>
  <si>
    <t>Anson Abenaki Hydros_AB6</t>
  </si>
  <si>
    <t>Anson Abenaki Hydros_AB7</t>
  </si>
  <si>
    <t>Anson Abenaki Hydros_AB8</t>
  </si>
  <si>
    <t>Anson Abenaki Hydros_AN1</t>
  </si>
  <si>
    <t>Anson Abenaki Hydros_AN2</t>
  </si>
  <si>
    <t>Anson Abenaki Hydros_AN3</t>
  </si>
  <si>
    <t>Anson Abenaki Hydros_AN4</t>
  </si>
  <si>
    <t>Anson Abenaki Hydros_AN5</t>
  </si>
  <si>
    <t>Aziscohos Hydroelectric Project_GEN1</t>
  </si>
  <si>
    <t>Barker Lower_GEN1</t>
  </si>
  <si>
    <t>Beaver Ridge Wind_BR1</t>
  </si>
  <si>
    <t>Benton Falls Associates_GEN1</t>
  </si>
  <si>
    <t>Benton Falls Associates_GEN2</t>
  </si>
  <si>
    <t>Bingham Wind_1</t>
  </si>
  <si>
    <t>Bonny Eagle_1</t>
  </si>
  <si>
    <t>Bonny Eagle_2</t>
  </si>
  <si>
    <t>Bonny Eagle_3</t>
  </si>
  <si>
    <t>Bonny Eagle_4</t>
  </si>
  <si>
    <t>Bonny Eagle_5</t>
  </si>
  <si>
    <t>Bonny Eagle_6</t>
  </si>
  <si>
    <t>Brassua Hydroelectric Project_1</t>
  </si>
  <si>
    <t>Brunswick Hydro_B1</t>
  </si>
  <si>
    <t>Brunswick Hydro_B2</t>
  </si>
  <si>
    <t>Brunswick Hydro_B3</t>
  </si>
  <si>
    <t>Bull Hill Wind Project_1</t>
  </si>
  <si>
    <t>Canton Mountain Wind_1</t>
  </si>
  <si>
    <t>Caribou Generation Station_CH1</t>
  </si>
  <si>
    <t>Caribou Generation Station_CH2</t>
  </si>
  <si>
    <t>Cataract Hydro_1</t>
  </si>
  <si>
    <t>Charles E Monty_M-1</t>
  </si>
  <si>
    <t>Charles E Monty_M2</t>
  </si>
  <si>
    <t>Deer Rips_DR1</t>
  </si>
  <si>
    <t>Deer Rips_DR2</t>
  </si>
  <si>
    <t>Deer Rips_DR3</t>
  </si>
  <si>
    <t>Deer Rips_DR4</t>
  </si>
  <si>
    <t>Deer Rips_DR5</t>
  </si>
  <si>
    <t>Deer Rips_DR6</t>
  </si>
  <si>
    <t>Deer Rips_DR7</t>
  </si>
  <si>
    <t>Domtar - Woodland Mill_HG1</t>
  </si>
  <si>
    <t>Domtar - Woodland Mill_HG10</t>
  </si>
  <si>
    <t>Domtar - Woodland Mill_HG2</t>
  </si>
  <si>
    <t>Domtar - Woodland Mill_HG3</t>
  </si>
  <si>
    <t>Domtar - Woodland Mill_HG4</t>
  </si>
  <si>
    <t>Domtar - Woodland Mill_HG5</t>
  </si>
  <si>
    <t>Domtar - Woodland Mill_HG6</t>
  </si>
  <si>
    <t>Domtar - Woodland Mill_HG7</t>
  </si>
  <si>
    <t>Domtar - Woodland Mill_HG8</t>
  </si>
  <si>
    <t>Domtar - Woodland Mill_HG9</t>
  </si>
  <si>
    <t>Ellsworth Hydro Station_EL01</t>
  </si>
  <si>
    <t>Ellsworth Hydro Station_EL02</t>
  </si>
  <si>
    <t>Ellsworth Hydro Station_EL03</t>
  </si>
  <si>
    <t>Ellsworth Hydro Station_EL04</t>
  </si>
  <si>
    <t>Fox Island Wind LLC_1</t>
  </si>
  <si>
    <t>Gardiner_GEN1</t>
  </si>
  <si>
    <t>Great Lakes Hydro America - ME_DOH2</t>
  </si>
  <si>
    <t>Great Lakes Hydro America - ME_DOH3</t>
  </si>
  <si>
    <t>Great Lakes Hydro America - ME_DOH4</t>
  </si>
  <si>
    <t>Great Lakes Hydro America - ME_DOH5</t>
  </si>
  <si>
    <t>Great Lakes Hydro America - ME_DOH6</t>
  </si>
  <si>
    <t>Great Lakes Hydro America - ME_DOH7</t>
  </si>
  <si>
    <t>Great Lakes Hydro America - ME_DOH8</t>
  </si>
  <si>
    <t>Great Lakes Hydro America - ME_EMH1</t>
  </si>
  <si>
    <t>Great Lakes Hydro America - ME_EMH2</t>
  </si>
  <si>
    <t>Great Lakes Hydro America - ME_EMH3</t>
  </si>
  <si>
    <t>Great Lakes Hydro America - ME_EMH4</t>
  </si>
  <si>
    <t>Great Lakes Hydro America - ME_EMH5</t>
  </si>
  <si>
    <t>Great Lakes Hydro America - ME_EMH6</t>
  </si>
  <si>
    <t>Great Lakes Hydro America - ME_MCH1</t>
  </si>
  <si>
    <t>Great Lakes Hydro America - ME_MCH2</t>
  </si>
  <si>
    <t>Great Lakes Hydro America - ME_MCH3</t>
  </si>
  <si>
    <t>Great Lakes Hydro America - ME_MIH2</t>
  </si>
  <si>
    <t>Great Lakes Hydro America - ME_MIH3</t>
  </si>
  <si>
    <t>Great Lakes Hydro America - ME_MIH4</t>
  </si>
  <si>
    <t>Great Lakes Hydro America - ME_MIH5</t>
  </si>
  <si>
    <t>Great Lakes Hydro America - ME_MIH6</t>
  </si>
  <si>
    <t>Great Lakes Hydro America - ME_MIH7</t>
  </si>
  <si>
    <t>Great Lakes Hydro America - ME_MIH8</t>
  </si>
  <si>
    <t>Great Lakes Hydro America - ME_MIHI</t>
  </si>
  <si>
    <t>Great Lakes Hydro America - ME_NOH1</t>
  </si>
  <si>
    <t>Great Lakes Hydro America - ME_NOH2</t>
  </si>
  <si>
    <t>Great Lakes Hydro America - ME_NOH3</t>
  </si>
  <si>
    <t>Great Lakes Hydro America - ME_WEH1</t>
  </si>
  <si>
    <t>Great Lakes Hydro America - ME_WEH2</t>
  </si>
  <si>
    <t>Great Lakes Hydro America - ME_WEH3</t>
  </si>
  <si>
    <t>Great Lakes Hydro America - ME_WEH4</t>
  </si>
  <si>
    <t>Gulf Island_GI1</t>
  </si>
  <si>
    <t>Gulf Island_GI2</t>
  </si>
  <si>
    <t>Gulf Island_GI3</t>
  </si>
  <si>
    <t>Hancock Wind Plant_HANC1</t>
  </si>
  <si>
    <t>Harris Hydro_HA1</t>
  </si>
  <si>
    <t>Harris Hydro_HA2</t>
  </si>
  <si>
    <t>Harris Hydro_HA3</t>
  </si>
  <si>
    <t>Harris Hydro_HA4</t>
  </si>
  <si>
    <t>Hiram_1</t>
  </si>
  <si>
    <t>Hiram_2</t>
  </si>
  <si>
    <t>Hydro Kennebec Project_GEN1</t>
  </si>
  <si>
    <t>Hydro Kennebec Project_GEN2</t>
  </si>
  <si>
    <t>International Paper Jay Hydro_GEN1</t>
  </si>
  <si>
    <t>International Paper Jay Hydro_GEN2</t>
  </si>
  <si>
    <t>International Paper Jay Hydro_GEN3</t>
  </si>
  <si>
    <t>International Paper Jay Hydro_GEN4</t>
  </si>
  <si>
    <t>International Paper Jay Hydro_GEN5</t>
  </si>
  <si>
    <t>International Paper Jay Hydro_GEN6</t>
  </si>
  <si>
    <t>International Paper Livermore Hydro_GEN1</t>
  </si>
  <si>
    <t>International Paper Livermore Hydro_GEN2</t>
  </si>
  <si>
    <t>International Paper Livermore Hydro_GEN3</t>
  </si>
  <si>
    <t>International Paper Livermore Hydro_GEN4</t>
  </si>
  <si>
    <t>International Paper Livermore Hydro_GEN5</t>
  </si>
  <si>
    <t>International Paper Livermore Hydro_GEN6</t>
  </si>
  <si>
    <t>International Paper Livermore Hydro_GEN7</t>
  </si>
  <si>
    <t>International Paper Livermore Hydro_GEN8</t>
  </si>
  <si>
    <t>International Paper Livermore Hydro_GEN9</t>
  </si>
  <si>
    <t>International Paper Riley Hydro_GEN1</t>
  </si>
  <si>
    <t>International Paper Riley Hydro_GEN2</t>
  </si>
  <si>
    <t>International Paper Riley Hydro_GEN3</t>
  </si>
  <si>
    <t>International Paper Riley Hydro_GEN4</t>
  </si>
  <si>
    <t>International Paper Riley Hydro_GEN5</t>
  </si>
  <si>
    <t>International Paper Riley Hydro_GEN6</t>
  </si>
  <si>
    <t>IOS - MEW Phase 1_MEW1</t>
  </si>
  <si>
    <t>Kibby Wind Facility_1</t>
  </si>
  <si>
    <t>Kibby Wind Facility_2</t>
  </si>
  <si>
    <t>Lockwood Hydroelectric Facility_GEN1</t>
  </si>
  <si>
    <t>Lockwood Hydroelectric Facility_GEN2</t>
  </si>
  <si>
    <t>Lockwood Hydroelectric Facility_GEN3</t>
  </si>
  <si>
    <t>Lockwood Hydroelectric Facility_GEN4</t>
  </si>
  <si>
    <t>Lockwood Hydroelectric Facility_GEN5</t>
  </si>
  <si>
    <t>Lockwood Hydroelectric Facility_GEN6</t>
  </si>
  <si>
    <t>Lockwood Hydroelectric Facility_GEN7</t>
  </si>
  <si>
    <t>Mars Hill Wind Farm Project_1</t>
  </si>
  <si>
    <t>Mechanic Falls_GEN1</t>
  </si>
  <si>
    <t>Mechanic Falls_GEN2</t>
  </si>
  <si>
    <t>Medway Hydro_MW01</t>
  </si>
  <si>
    <t>Medway Hydro_MW02</t>
  </si>
  <si>
    <t>Medway Hydro_MW03</t>
  </si>
  <si>
    <t>Medway Hydro_MW04</t>
  </si>
  <si>
    <t>Medway Hydro_MW05</t>
  </si>
  <si>
    <t>Messalonskee 2 (Oakland)_1</t>
  </si>
  <si>
    <t>Messalonskee 3_1</t>
  </si>
  <si>
    <t>Messalonskee 5_1</t>
  </si>
  <si>
    <t>Milford Hydro Station_MF01</t>
  </si>
  <si>
    <t>Milford Hydro Station_MF02</t>
  </si>
  <si>
    <t>Milford Hydro Station_MF03</t>
  </si>
  <si>
    <t>Milford Hydro Station_MF04</t>
  </si>
  <si>
    <t>Milford Hydro Station_MF05</t>
  </si>
  <si>
    <t>Milford Hydro Station_MF06</t>
  </si>
  <si>
    <t>North Gorham_1</t>
  </si>
  <si>
    <t>North Gorham_2</t>
  </si>
  <si>
    <t>NRG Solar Mule, LLC_COLBY</t>
  </si>
  <si>
    <t>Oakfield Wind Project_1</t>
  </si>
  <si>
    <t>Orono B_ORB-1</t>
  </si>
  <si>
    <t>Orono B_ORB-2</t>
  </si>
  <si>
    <t>Orono B_ORB-3</t>
  </si>
  <si>
    <t>Orono Hydro Station_1</t>
  </si>
  <si>
    <t>Orono Hydro Station_2</t>
  </si>
  <si>
    <t>Orono Hydro Station_3</t>
  </si>
  <si>
    <t>Orono Hydro Station_4</t>
  </si>
  <si>
    <t>Otis Hydro_GEN1</t>
  </si>
  <si>
    <t>Otis Hydro_GEN2</t>
  </si>
  <si>
    <t>Passadumkeag Windpark LLC_Q357</t>
  </si>
  <si>
    <t>Pejepscot Hydroelectric Project_GEN1</t>
  </si>
  <si>
    <t>Pejepscot Hydroelectric Project_GEN2</t>
  </si>
  <si>
    <t>Pejepscot Hydroelectric Project_GEN3</t>
  </si>
  <si>
    <t>Pejepscot Hydroelectric Project_GEN4</t>
  </si>
  <si>
    <t>Pisgah Mountain Wind_PISGA</t>
  </si>
  <si>
    <t>Pittsfield Hydro_GEN1</t>
  </si>
  <si>
    <t>Pittsfield Hydro_GEN2</t>
  </si>
  <si>
    <t>Pittsfield Hydro_GEN3</t>
  </si>
  <si>
    <t>Pumpkin Hill_GEN1</t>
  </si>
  <si>
    <t>Record Hill Wind_RHW</t>
  </si>
  <si>
    <t>Rollins Wind Project_1</t>
  </si>
  <si>
    <t>Rumford Falls Hydro Facility_GEN1</t>
  </si>
  <si>
    <t>Rumford Falls Hydro Facility_GEN2</t>
  </si>
  <si>
    <t>Rumford Falls Hydro Facility_GEN3</t>
  </si>
  <si>
    <t>Rumford Falls Hydro Facility_GEN4</t>
  </si>
  <si>
    <t>Rumford Falls Hydro Facility_GEN5</t>
  </si>
  <si>
    <t>Rumford Falls Hydro Facility_GEN6</t>
  </si>
  <si>
    <t>S D Warren Westbrook_GEN1</t>
  </si>
  <si>
    <t>S D Warren Westbrook_GEN2</t>
  </si>
  <si>
    <t>S D Warren Westbrook_GEN3</t>
  </si>
  <si>
    <t>S D Warren Westbrook_GEN4</t>
  </si>
  <si>
    <t>S D Warren Westbrook_GEN5</t>
  </si>
  <si>
    <t>S D Warren Westbrook_GEN6</t>
  </si>
  <si>
    <t>S D Warren Westbrook_GEN7</t>
  </si>
  <si>
    <t>S D Warren Westbrook_GN11</t>
  </si>
  <si>
    <t>S D Warren Westbrook_GN12</t>
  </si>
  <si>
    <t>S D Warren Westbrook_GN13</t>
  </si>
  <si>
    <t>S D Warren Westbrook_GN14</t>
  </si>
  <si>
    <t>S D Warren Westbrook_GN15</t>
  </si>
  <si>
    <t>S D Warren Westbrook_GN16</t>
  </si>
  <si>
    <t>S D Warren Westbrook_GN17</t>
  </si>
  <si>
    <t>S D Warren Westbrook_GN18</t>
  </si>
  <si>
    <t>S D Warren Westbrook_GN19</t>
  </si>
  <si>
    <t>S D Warren Westbrook_GN20</t>
  </si>
  <si>
    <t>Saddleback Ridge Wind Farm_SRW1</t>
  </si>
  <si>
    <t>Saddleback Ridge Wind Farm_SRW2</t>
  </si>
  <si>
    <t>Salmon Falls_GEN1</t>
  </si>
  <si>
    <t>Salmon Falls_GEN2</t>
  </si>
  <si>
    <t>Salmon Falls_GEN3</t>
  </si>
  <si>
    <t>Shawmut_SH1</t>
  </si>
  <si>
    <t>Shawmut_SH2</t>
  </si>
  <si>
    <t>Shawmut_SH3</t>
  </si>
  <si>
    <t>Shawmut_SH4</t>
  </si>
  <si>
    <t>Shawmut_SH5</t>
  </si>
  <si>
    <t>Shawmut_SH6</t>
  </si>
  <si>
    <t>Shawmut_SH7</t>
  </si>
  <si>
    <t>Shawmut_SH8</t>
  </si>
  <si>
    <t>Skelton_1</t>
  </si>
  <si>
    <t>Skelton_2</t>
  </si>
  <si>
    <t>Spruce Mountain WInd_1</t>
  </si>
  <si>
    <t>Squa Pan Hydro Station_SP1</t>
  </si>
  <si>
    <t>Stetson Wind I_1</t>
  </si>
  <si>
    <t>Stetson Wind II_1</t>
  </si>
  <si>
    <t>Stillwater B_SWB-1</t>
  </si>
  <si>
    <t>Stillwater B_SWB-2</t>
  </si>
  <si>
    <t>Stillwater B_SWB-3</t>
  </si>
  <si>
    <t>Stillwater Hydro Station_SW01</t>
  </si>
  <si>
    <t>Stillwater Hydro Station_SW02</t>
  </si>
  <si>
    <t>Stillwater Hydro Station_SW03</t>
  </si>
  <si>
    <t>Stillwater Hydro Station_SW04</t>
  </si>
  <si>
    <t>Upper Barker_GEN1</t>
  </si>
  <si>
    <t>West Buxton_WB1</t>
  </si>
  <si>
    <t>West Buxton_WB2</t>
  </si>
  <si>
    <t>West Buxton_WB3</t>
  </si>
  <si>
    <t>West Buxton_WB4</t>
  </si>
  <si>
    <t>West Buxton_WB5</t>
  </si>
  <si>
    <t>West Buxton_WB6</t>
  </si>
  <si>
    <t>West Enfield Hydro_GEN1</t>
  </si>
  <si>
    <t>West Enfield Hydro_GEN2</t>
  </si>
  <si>
    <t>Weston Hydro_WE1</t>
  </si>
  <si>
    <t>Weston Hydro_WE2</t>
  </si>
  <si>
    <t>Weston Hydro_WE3</t>
  </si>
  <si>
    <t>Weston Hydro_WE4</t>
  </si>
  <si>
    <t>Williams Hydro_WI1</t>
  </si>
  <si>
    <t>Williams Hydro_WI2</t>
  </si>
  <si>
    <t>Worumbo Hydro Station_GEN1</t>
  </si>
  <si>
    <t>Worumbo Hydro Station_GEN2</t>
  </si>
  <si>
    <t>Wyman Hydro_WY1</t>
  </si>
  <si>
    <t>Wyman Hydro_WY2</t>
  </si>
  <si>
    <t>Wyman Hydro_WY3</t>
  </si>
  <si>
    <t>Amoskeag_1</t>
  </si>
  <si>
    <t>Amoskeag_2</t>
  </si>
  <si>
    <t>Amoskeag_3</t>
  </si>
  <si>
    <t>Ayers Island_1</t>
  </si>
  <si>
    <t>Ayers Island_2</t>
  </si>
  <si>
    <t>Ayers Island_3</t>
  </si>
  <si>
    <t>Berlin Gorham_CAS1</t>
  </si>
  <si>
    <t>Berlin Gorham_CAS2</t>
  </si>
  <si>
    <t>Berlin Gorham_CAS3</t>
  </si>
  <si>
    <t>Berlin Gorham_GOR1</t>
  </si>
  <si>
    <t>Berlin Gorham_GOR2</t>
  </si>
  <si>
    <t>Berlin Gorham_GOR3</t>
  </si>
  <si>
    <t>Berlin Gorham_GOR4</t>
  </si>
  <si>
    <t>Berlin Gorham_RS1</t>
  </si>
  <si>
    <t>Berlin Gorham_RS3</t>
  </si>
  <si>
    <t>Berlin Gorham_SH2</t>
  </si>
  <si>
    <t>Berlin Gorham_SHL1</t>
  </si>
  <si>
    <t>Berlin Gorham_SHL3</t>
  </si>
  <si>
    <t>Berlin Gorham_SM1</t>
  </si>
  <si>
    <t>Berlin Gorham_SM2</t>
  </si>
  <si>
    <t>Berlin Gorham_SM3</t>
  </si>
  <si>
    <t>Berlin Gorham_SM4</t>
  </si>
  <si>
    <t>Berlin Gorham_XP1</t>
  </si>
  <si>
    <t>Berlin Gorham_XP2</t>
  </si>
  <si>
    <t>Berlin Gorham_XP3</t>
  </si>
  <si>
    <t>Berlin Gorham_XP4</t>
  </si>
  <si>
    <t>Berlin Gorham_XP5</t>
  </si>
  <si>
    <t>China Mill Hydro_GEN 1</t>
  </si>
  <si>
    <t>Clement Dam Hydro LLC_0049</t>
  </si>
  <si>
    <t>Comerford_GEN1</t>
  </si>
  <si>
    <t>Comerford_GEN2</t>
  </si>
  <si>
    <t>Comerford_GEN3</t>
  </si>
  <si>
    <t>Comerford_GEN4</t>
  </si>
  <si>
    <t>Dodge Falls Associates_1UNI</t>
  </si>
  <si>
    <t>Eastman Falls_1</t>
  </si>
  <si>
    <t>Eastman Falls_2</t>
  </si>
  <si>
    <t>EHC West Hopkinton_GEN1</t>
  </si>
  <si>
    <t>Errol Hydroelectric Project_1</t>
  </si>
  <si>
    <t>Garvins Falls_1</t>
  </si>
  <si>
    <t>Garvins Falls_2</t>
  </si>
  <si>
    <t>Garvins Falls_3</t>
  </si>
  <si>
    <t>Garvins Falls_4</t>
  </si>
  <si>
    <t>Gorham_1</t>
  </si>
  <si>
    <t>Gorham_2</t>
  </si>
  <si>
    <t>Gorham_3</t>
  </si>
  <si>
    <t>Gorham_4</t>
  </si>
  <si>
    <t>Granite Reliable Power_1</t>
  </si>
  <si>
    <t>Gregg Falls_1</t>
  </si>
  <si>
    <t>Gregg Falls_2</t>
  </si>
  <si>
    <t>Groton Wind LLC_1</t>
  </si>
  <si>
    <t>Hillsborough Hosiery_GEN1</t>
  </si>
  <si>
    <t>Hillsborough Hosiery_GEN2</t>
  </si>
  <si>
    <t>Hooksett_1</t>
  </si>
  <si>
    <t>Jackman_1</t>
  </si>
  <si>
    <t>Jericho Power_WT 1</t>
  </si>
  <si>
    <t>Lempster Wind LLC_1</t>
  </si>
  <si>
    <t>Lochmere Hydroelectric Plant_UNT1</t>
  </si>
  <si>
    <t>Lochmere Hydroelectric Plant_UNT2</t>
  </si>
  <si>
    <t>Lochmere Hydroelectric Plant_UNT3</t>
  </si>
  <si>
    <t>Lochmere Hydroelectric Plant_UNT4</t>
  </si>
  <si>
    <t>Lower Village Water Power Project_0001</t>
  </si>
  <si>
    <t>Lower Village Water Power Project_0002</t>
  </si>
  <si>
    <t>Mascoma Hydro_01</t>
  </si>
  <si>
    <t>Mascoma Hydro_02</t>
  </si>
  <si>
    <t>Mascoma Hydro_03</t>
  </si>
  <si>
    <t>Milton Hydro_1</t>
  </si>
  <si>
    <t>Milton Hydro_2</t>
  </si>
  <si>
    <t>Milton Hydro_3</t>
  </si>
  <si>
    <t>Milton Hydro_4</t>
  </si>
  <si>
    <t>Mine Falls Generating Station_GEN1</t>
  </si>
  <si>
    <t>Mine Falls Generating Station_GEN2</t>
  </si>
  <si>
    <t>Newfound Hydroelectric_1</t>
  </si>
  <si>
    <t>Newfound Hydroelectric_2</t>
  </si>
  <si>
    <t>Pembroke Hydro_1</t>
  </si>
  <si>
    <t>Penacook Lower Falls_1</t>
  </si>
  <si>
    <t>Penacook Upper Falls Hydro_1</t>
  </si>
  <si>
    <t>Pontook Hydro Facility_GEN1</t>
  </si>
  <si>
    <t>Pontook Hydro Facility_GEN2</t>
  </si>
  <si>
    <t>Pontook Hydro Facility_GEN3</t>
  </si>
  <si>
    <t>Rolfe Canal Hydro_1</t>
  </si>
  <si>
    <t>Rollinsford_GEN1</t>
  </si>
  <si>
    <t>Rollinsford_GEN2</t>
  </si>
  <si>
    <t>S C Moore_GEN1</t>
  </si>
  <si>
    <t>S C Moore_GEN2</t>
  </si>
  <si>
    <t>S C Moore_GEN3</t>
  </si>
  <si>
    <t>S C Moore_GEN4</t>
  </si>
  <si>
    <t>Smith (NH)_1</t>
  </si>
  <si>
    <t>Somersworth Lower Great Dam_GEN1</t>
  </si>
  <si>
    <t>Stevens Mills Dam_1G</t>
  </si>
  <si>
    <t>Stevens Mills Dam_3G</t>
  </si>
  <si>
    <t>Blackstone/Tupperware_GEN1</t>
  </si>
  <si>
    <t>Blackstone/Tupperware_GEN2</t>
  </si>
  <si>
    <t>Blackstone/Tupperware_GEN3</t>
  </si>
  <si>
    <t>Blackstone/Tupperware_GEN4</t>
  </si>
  <si>
    <t>Block Island Wind Farm_BIWF</t>
  </si>
  <si>
    <t>Brookside_PVBR</t>
  </si>
  <si>
    <t>CED Foster_FORI</t>
  </si>
  <si>
    <t>Forbes Street Solar_FSS1</t>
  </si>
  <si>
    <t>Johnston Solar_JSI01</t>
  </si>
  <si>
    <t>Kearsarge SKSC1 LLC_SKSC1</t>
  </si>
  <si>
    <t>Kearsarge SKSC2 LLC_SKSC2</t>
  </si>
  <si>
    <t>Little Bay_1</t>
  </si>
  <si>
    <t>NBC Field's Point Wind Farm_FPWTG</t>
  </si>
  <si>
    <t>WED Coventry 1_WEDC1</t>
  </si>
  <si>
    <t>WED Coventry 2_COV2</t>
  </si>
  <si>
    <t>WED Coventry 2_COV2A</t>
  </si>
  <si>
    <t>WED Coventry 2_COV2B</t>
  </si>
  <si>
    <t>WED Coventry 3_WEDC3</t>
  </si>
  <si>
    <t>WED Coventry 4_WEDC4</t>
  </si>
  <si>
    <t>WED Coventry 5_COV5</t>
  </si>
  <si>
    <t>WED Coventry 6_COV6</t>
  </si>
  <si>
    <t>WED Coventry 6_COV6A</t>
  </si>
  <si>
    <t>WED Coventry 6_COV6B</t>
  </si>
  <si>
    <t>WED Kingstown Solar I - East Array_KTNWA</t>
  </si>
  <si>
    <t>WED Kingstown Solar I, LLC - West_KTNEA</t>
  </si>
  <si>
    <t>WED NK Green_NKG1</t>
  </si>
  <si>
    <t>WED Portsmouth One, LLC_PORT1</t>
  </si>
  <si>
    <t>WED Stilson Solar_STILS</t>
  </si>
  <si>
    <t>West Davisville Solar_PV1</t>
  </si>
  <si>
    <t>West Greenwich Solar_WGRI</t>
  </si>
  <si>
    <t>158th Fighter Wing Solar Farm_900</t>
  </si>
  <si>
    <t>Ball Mountain Hydro_GEN 1</t>
  </si>
  <si>
    <t>Ball Mountain Hydro_GEN 2</t>
  </si>
  <si>
    <t>Ball Mountain Hydro_GEN 3</t>
  </si>
  <si>
    <t>Ball Mountain Hydro_GEN 5</t>
  </si>
  <si>
    <t>Ball Mountain Hydro_GEN 6</t>
  </si>
  <si>
    <t>Ball Mountain Hydro_GEN 7</t>
  </si>
  <si>
    <t>Ball Mountain Hydro_GEN 8</t>
  </si>
  <si>
    <t>Ball Mountain Hydro_GEN 9</t>
  </si>
  <si>
    <t>Ball Mountain Hydro_GEN10</t>
  </si>
  <si>
    <t>Ball Mountain Hydro_GEN11</t>
  </si>
  <si>
    <t>Ball Mountain Hydro_GEN12</t>
  </si>
  <si>
    <t>Ball Mountain Hydro_GEN4</t>
  </si>
  <si>
    <t>Barton Solar Farm_BARTN</t>
  </si>
  <si>
    <t>Beldens_1</t>
  </si>
  <si>
    <t>Beldens_2</t>
  </si>
  <si>
    <t>Beldens_HC3</t>
  </si>
  <si>
    <t>Bellows Falls_GEN1</t>
  </si>
  <si>
    <t>Bellows Falls_GEN2</t>
  </si>
  <si>
    <t>Bellows Falls_GEN3</t>
  </si>
  <si>
    <t>Bolton Falls_1</t>
  </si>
  <si>
    <t>Bolton Falls_2</t>
  </si>
  <si>
    <t>Boltonville Hydro Associates_1</t>
  </si>
  <si>
    <t>Boltonville Hydro Associates_2</t>
  </si>
  <si>
    <t>Boltonville Hydro Associates_3</t>
  </si>
  <si>
    <t>Cadys Falls_1</t>
  </si>
  <si>
    <t>Cadys Falls_2</t>
  </si>
  <si>
    <t>Canaan_1</t>
  </si>
  <si>
    <t>Cavendish_1</t>
  </si>
  <si>
    <t>Cavendish_2</t>
  </si>
  <si>
    <t>Cavendish_3</t>
  </si>
  <si>
    <t>Chace Mill Winooski One_GEN1</t>
  </si>
  <si>
    <t>Chace Mill Winooski One_GEN2</t>
  </si>
  <si>
    <t>Chace Mill Winooski One_GEN3</t>
  </si>
  <si>
    <t>Charlotte Solar LLC VT_CS001</t>
  </si>
  <si>
    <t>Chester Power Partners_PVS1</t>
  </si>
  <si>
    <t>Chittenden County Solar Partners_01</t>
  </si>
  <si>
    <t>Claire Solar Farm_CSF1</t>
  </si>
  <si>
    <t>Clarendon Solar Farm_VT001</t>
  </si>
  <si>
    <t>Clark Falls_1</t>
  </si>
  <si>
    <t>Cold River Road Solar_PV1</t>
  </si>
  <si>
    <t>Coolidge Solar 1, LLC_COLS</t>
  </si>
  <si>
    <t>Coventry Photovoltaic, LLC_COVEN</t>
  </si>
  <si>
    <t>Deerfield Wind LLC_WT1</t>
  </si>
  <si>
    <t>Deweys Mill_GEN1</t>
  </si>
  <si>
    <t>Deweys Mill_GEN2</t>
  </si>
  <si>
    <t>East Barnet_1</t>
  </si>
  <si>
    <t>Elizabeth Mines Solar 1_EMS1</t>
  </si>
  <si>
    <t>Essex Junction 19_H1</t>
  </si>
  <si>
    <t>Essex Junction 19_H2</t>
  </si>
  <si>
    <t>Essex Junction 19_H3</t>
  </si>
  <si>
    <t>Essex Junction 19_H4</t>
  </si>
  <si>
    <t>Essex Junction 19_H9</t>
  </si>
  <si>
    <t>Fairfax Falls_1</t>
  </si>
  <si>
    <t>Fairfax Falls_2</t>
  </si>
  <si>
    <t>Georgia Mountain Community Wind Farm_GMCW</t>
  </si>
  <si>
    <t>Gilman Mill_GEN1</t>
  </si>
  <si>
    <t>Gilman Mill_GEN2</t>
  </si>
  <si>
    <t>Gilman Mill_GEN3</t>
  </si>
  <si>
    <t>Gilman Mill_GEN4</t>
  </si>
  <si>
    <t>Glen_1</t>
  </si>
  <si>
    <t>Glen_2</t>
  </si>
  <si>
    <t>GMP Solar - Hartford_GMPSH</t>
  </si>
  <si>
    <t>GMP Solar - Panton_GMPSP</t>
  </si>
  <si>
    <t>GMP Solar - Richmond_PV1</t>
  </si>
  <si>
    <t>GMP Solar - Williamstown_GMPSN</t>
  </si>
  <si>
    <t>GMP Solar - Williston_GMPSW</t>
  </si>
  <si>
    <t>Gorge 18_1</t>
  </si>
  <si>
    <t>Great Falls (VT)_1</t>
  </si>
  <si>
    <t>Great Falls (VT)_2</t>
  </si>
  <si>
    <t>Great Falls (VT)_3</t>
  </si>
  <si>
    <t>Harriman_GEN1</t>
  </si>
  <si>
    <t>Harriman_GEN2</t>
  </si>
  <si>
    <t>Harriman_GEN3</t>
  </si>
  <si>
    <t>Highgate Falls_1</t>
  </si>
  <si>
    <t>Highgate Falls_2</t>
  </si>
  <si>
    <t>Highgate Falls_3</t>
  </si>
  <si>
    <t>Highgate Falls_4</t>
  </si>
  <si>
    <t>Huntington Falls_GEN1</t>
  </si>
  <si>
    <t>Huntington Falls_GEN2</t>
  </si>
  <si>
    <t>Huntington Falls_GEN3</t>
  </si>
  <si>
    <t>Kingdom Community Wind_KCW</t>
  </si>
  <si>
    <t>Limerick Road Solar Farm_8027</t>
  </si>
  <si>
    <t>Lower Middlebury_1</t>
  </si>
  <si>
    <t>Lower Middlebury_2</t>
  </si>
  <si>
    <t>Lower Middlebury_3</t>
  </si>
  <si>
    <t>Main Street Solar Project_MS258</t>
  </si>
  <si>
    <t>Marshfield 6_1</t>
  </si>
  <si>
    <t>Mcindoes_GEN1</t>
  </si>
  <si>
    <t>Mcindoes_GEN2</t>
  </si>
  <si>
    <t>Mcindoes_GEN3</t>
  </si>
  <si>
    <t>Mcindoes_GEN4</t>
  </si>
  <si>
    <t>Middlesex 2_1</t>
  </si>
  <si>
    <t>Middlesex 2_2</t>
  </si>
  <si>
    <t>Milton_1</t>
  </si>
  <si>
    <t>Milton_2</t>
  </si>
  <si>
    <t>Morrisville_1</t>
  </si>
  <si>
    <t>Morrisville_2</t>
  </si>
  <si>
    <t>Nebraska Valley Solar Farm_NVSF</t>
  </si>
  <si>
    <t>Newport_1</t>
  </si>
  <si>
    <t>Newport_2</t>
  </si>
  <si>
    <t>Newport_3</t>
  </si>
  <si>
    <t>Next Generation Solar Farm_NGSF1</t>
  </si>
  <si>
    <t>Open View Solar Farm_PV</t>
  </si>
  <si>
    <t>Ottauquechee Hydro_1</t>
  </si>
  <si>
    <t>Ottauquechee Hydro_2</t>
  </si>
  <si>
    <t>Peterson_1</t>
  </si>
  <si>
    <t>Pittsford_1</t>
  </si>
  <si>
    <t>Pittsford_2</t>
  </si>
  <si>
    <t>Pittsford_3</t>
  </si>
  <si>
    <t>Proctor_1</t>
  </si>
  <si>
    <t>Proctor_2</t>
  </si>
  <si>
    <t>Proctor_3</t>
  </si>
  <si>
    <t>Proctor_4</t>
  </si>
  <si>
    <t>Proctor_5</t>
  </si>
  <si>
    <t>Saint Albans Solar_GEN1</t>
  </si>
  <si>
    <t>Salisbury_1</t>
  </si>
  <si>
    <t>Searsburg_GEN1</t>
  </si>
  <si>
    <t>Searsburg Wind Turbine_1</t>
  </si>
  <si>
    <t>Sheffield Wind_1</t>
  </si>
  <si>
    <t>Sheldon Solar_I402</t>
  </si>
  <si>
    <t>Sheldon Springs Hydroelectric_IG-1</t>
  </si>
  <si>
    <t>Sheldon Springs Hydroelectric_IG-2</t>
  </si>
  <si>
    <t>Sheldon Springs Hydroelectric_IG-3</t>
  </si>
  <si>
    <t>Sheldon Springs Hydroelectric_SG-1</t>
  </si>
  <si>
    <t>Sheldon Springs Hydroelectric_SG-2</t>
  </si>
  <si>
    <t>Sheldon Springs Hydroelectric_SG-3</t>
  </si>
  <si>
    <t>Silver Lake (VT)_1</t>
  </si>
  <si>
    <t>Smith (VT)_1</t>
  </si>
  <si>
    <t>Smith (VT)_HC2</t>
  </si>
  <si>
    <t>St. Albans SPEED Project_PV1</t>
  </si>
  <si>
    <t>Stafford Hill Solar_PV1</t>
  </si>
  <si>
    <t>Sudbury Solar_SUD</t>
  </si>
  <si>
    <t>SunGen Sharon 1 LLC_1</t>
  </si>
  <si>
    <t>SVEP Solar Project Company_SVEP1</t>
  </si>
  <si>
    <t>Technology Drive Solar_PV1</t>
  </si>
  <si>
    <t>VEC Alburgh Array_PV1</t>
  </si>
  <si>
    <t>VEC Magee Hill Solar_PV1</t>
  </si>
  <si>
    <t>Vergennes 9_1</t>
  </si>
  <si>
    <t>Vergennes 9_2</t>
  </si>
  <si>
    <t>Vergennes 9_4</t>
  </si>
  <si>
    <t>Vernon Dam_1</t>
  </si>
  <si>
    <t>Vernon Dam_10</t>
  </si>
  <si>
    <t>Vernon Dam_2</t>
  </si>
  <si>
    <t>Vernon Dam_3</t>
  </si>
  <si>
    <t>Vernon Dam_4</t>
  </si>
  <si>
    <t>Vernon Dam_5</t>
  </si>
  <si>
    <t>Vernon Dam_6A</t>
  </si>
  <si>
    <t>Vernon Dam_7A</t>
  </si>
  <si>
    <t>Vernon Dam_8</t>
  </si>
  <si>
    <t>Vernon Dam_9</t>
  </si>
  <si>
    <t>W K Sanders_1</t>
  </si>
  <si>
    <t>W K Sanders_2</t>
  </si>
  <si>
    <t>Waterbury 22_1</t>
  </si>
  <si>
    <t>West Charleston_1</t>
  </si>
  <si>
    <t>West Charleston_2</t>
  </si>
  <si>
    <t>West Danville 15_1</t>
  </si>
  <si>
    <t>Weybridge_1</t>
  </si>
  <si>
    <t>Whitcomb Solar Farm_PS01</t>
  </si>
  <si>
    <t>Wilder_GEN1</t>
  </si>
  <si>
    <t>Wilder_GEN2</t>
  </si>
  <si>
    <t>Wilder_GEN3</t>
  </si>
  <si>
    <t>Williamstown Solar_WTS_1</t>
  </si>
  <si>
    <t>Wrightsville Hydro Plant_1</t>
  </si>
  <si>
    <t>Wrightsville Hydro Plant_2</t>
  </si>
  <si>
    <t>Wrightsville Hydro Plant_3</t>
  </si>
  <si>
    <t>SUN</t>
  </si>
  <si>
    <t>WAT</t>
  </si>
  <si>
    <t>WND</t>
  </si>
  <si>
    <t>seg2</t>
  </si>
  <si>
    <t>seg1</t>
  </si>
  <si>
    <t>seg3</t>
  </si>
  <si>
    <t>no_load</t>
  </si>
  <si>
    <t>type</t>
  </si>
  <si>
    <t>zone</t>
  </si>
  <si>
    <t>name</t>
  </si>
  <si>
    <t>IKEANewHavenRooftopPVFuelCell213FC</t>
  </si>
  <si>
    <t>KimberlyClarkUnit123GT100</t>
  </si>
  <si>
    <t>KimberlyClarkUnit123GT200</t>
  </si>
  <si>
    <t>PfizerGrotonFuelCellMM24</t>
  </si>
  <si>
    <t>PfizerGrotonFuelCellMM25</t>
  </si>
  <si>
    <t>PfizerGrotonPlantGT1</t>
  </si>
  <si>
    <t>RandWhitneyCHPPlantTG1</t>
  </si>
  <si>
    <t>SikorskyAircraftCHPTG1</t>
  </si>
  <si>
    <t>TrinityCollegeFuelCellMB22</t>
  </si>
  <si>
    <t>SmithCollegeCentralHeatingPlantGT1</t>
  </si>
  <si>
    <t>TorayPlasticAmericasCHPPlantCG1</t>
  </si>
  <si>
    <t>TorayPlasticAmericasCHPPlantKG12</t>
  </si>
  <si>
    <t>TorayPlasticAmericasCHPPlantKG18</t>
  </si>
  <si>
    <t>BridgeStreet12BS1</t>
  </si>
  <si>
    <t>BridgeStreet12BS2</t>
  </si>
  <si>
    <t>CCSUCoGenSTBYGenGRND</t>
  </si>
  <si>
    <t>CCSUCoGenSTBYGenMEMH</t>
  </si>
  <si>
    <t>FortHill1234FH1</t>
  </si>
  <si>
    <t>FortHill1234FH2</t>
  </si>
  <si>
    <t>FortHill1234FH3</t>
  </si>
  <si>
    <t>FortHill1234FH4</t>
  </si>
  <si>
    <t>GaryCourt12GC1</t>
  </si>
  <si>
    <t>GaryCourt12GC2</t>
  </si>
  <si>
    <t>LebanonPines12LP1</t>
  </si>
  <si>
    <t>LebanonPines12LP2</t>
  </si>
  <si>
    <t>LNG12LNG1</t>
  </si>
  <si>
    <t>LNG12LNG2</t>
  </si>
  <si>
    <t>Norden13NORD1</t>
  </si>
  <si>
    <t>Norden13NORD2</t>
  </si>
  <si>
    <t>Norden13NORD3</t>
  </si>
  <si>
    <t>WaterTreatment12WT1</t>
  </si>
  <si>
    <t>WaterTreatment12WT2</t>
  </si>
  <si>
    <t>WilliamsCollegeCampusCHPGEN4</t>
  </si>
  <si>
    <t>WilliamsCollegeCampusCHPGEN5</t>
  </si>
  <si>
    <t>EssexJunction19IC5</t>
  </si>
  <si>
    <t>EssexJunction19IC6</t>
  </si>
  <si>
    <t>EssexJunction19IC7</t>
  </si>
  <si>
    <t>EssexJunction19IC8</t>
  </si>
  <si>
    <t>CCSUCoGenSTBYGenEC1</t>
  </si>
  <si>
    <t>CCSUCoGenSTBYGenEC2</t>
  </si>
  <si>
    <t>coal</t>
  </si>
  <si>
    <t>ngct</t>
  </si>
  <si>
    <t>ngcc</t>
  </si>
  <si>
    <t>oil</t>
  </si>
  <si>
    <t>netcap</t>
  </si>
  <si>
    <t>mincap</t>
  </si>
  <si>
    <t>ramp</t>
  </si>
  <si>
    <t>minu</t>
  </si>
  <si>
    <t>mind</t>
  </si>
  <si>
    <t>var_om</t>
  </si>
  <si>
    <t>st_cost</t>
  </si>
  <si>
    <t>SLACK1</t>
  </si>
  <si>
    <t>slack</t>
  </si>
  <si>
    <t>SLACK2</t>
  </si>
  <si>
    <t>SLACK3</t>
  </si>
  <si>
    <t>SLACK4</t>
  </si>
  <si>
    <t>SLACK5</t>
  </si>
  <si>
    <t>SLACK6</t>
  </si>
  <si>
    <t>SLACK7</t>
  </si>
  <si>
    <t>SLACK8</t>
  </si>
  <si>
    <t>CT_hydro</t>
  </si>
  <si>
    <t>hydro</t>
  </si>
  <si>
    <t>ME_hydro</t>
  </si>
  <si>
    <t>NEMA_hydro</t>
  </si>
  <si>
    <t>NH_hydro</t>
  </si>
  <si>
    <t>RI_hydro</t>
  </si>
  <si>
    <t>VT_hydro</t>
  </si>
  <si>
    <t>WCMA_hydro</t>
  </si>
  <si>
    <t>HQVTI</t>
  </si>
  <si>
    <t>imports</t>
  </si>
  <si>
    <t>HQVT_I</t>
  </si>
  <si>
    <t>NBMEI</t>
  </si>
  <si>
    <t>NBME_I</t>
  </si>
  <si>
    <t>NYCTI</t>
  </si>
  <si>
    <t>NYCT_I</t>
  </si>
  <si>
    <t>NYVTI</t>
  </si>
  <si>
    <t>NYVT_I</t>
  </si>
  <si>
    <t>NYWCMAI</t>
  </si>
  <si>
    <t>NYWCMA_I</t>
  </si>
  <si>
    <t>Totals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</si>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</sst>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workbookViewId="0">
      <selection activeCell="B8" sqref="B8"/>
    </sheetView>
  </sheetViews>
  <sheetFormatPr defaultRowHeight="14.4" x14ac:dyDescent="0.3"/>
  <cols>
    <col min="1" max="1" width="38.44140625" style="4" bestFit="1" customWidth="1"/>
    <col min="2" max="2" width="9.5546875" style="4" bestFit="1" customWidth="1"/>
    <col min="3" max="3" width="9.77734375" style="4" bestFit="1" customWidth="1"/>
    <col min="4" max="4" width="16.6640625" style="4" bestFit="1" customWidth="1"/>
    <col min="5" max="14" width="8.77734375" style="4"/>
  </cols>
  <sheetData>
    <row r="1" spans="1:14" x14ac:dyDescent="0.3">
      <c r="A1" s="3" t="s">
        <v>1281</v>
      </c>
      <c r="B1" s="3" t="s">
        <v>1279</v>
      </c>
      <c r="C1" s="3" t="s">
        <v>1280</v>
      </c>
      <c r="D1" s="3" t="s">
        <v>1326</v>
      </c>
      <c r="E1" s="3" t="s">
        <v>1276</v>
      </c>
      <c r="F1" s="3" t="s">
        <v>1275</v>
      </c>
      <c r="G1" s="3" t="s">
        <v>1277</v>
      </c>
      <c r="H1" s="3" t="s">
        <v>1327</v>
      </c>
      <c r="I1" s="3" t="s">
        <v>1328</v>
      </c>
      <c r="J1" s="3" t="s">
        <v>1329</v>
      </c>
      <c r="K1" s="3" t="s">
        <v>1330</v>
      </c>
      <c r="L1" s="3" t="s">
        <v>1331</v>
      </c>
      <c r="M1" s="3" t="s">
        <v>1278</v>
      </c>
      <c r="N1" s="3" t="s">
        <v>1332</v>
      </c>
    </row>
    <row r="2" spans="1:14" x14ac:dyDescent="0.3">
      <c r="A2" s="4" t="s">
        <v>15</v>
      </c>
      <c r="B2" s="4" t="s">
        <v>1322</v>
      </c>
      <c r="C2" s="4" t="s">
        <v>7</v>
      </c>
      <c r="D2" s="4">
        <v>113.6</v>
      </c>
      <c r="E2" s="4">
        <v>12.04228779890436</v>
      </c>
      <c r="F2" s="4">
        <v>13.272130323235331</v>
      </c>
      <c r="G2" s="4">
        <v>13.88705158540081</v>
      </c>
      <c r="H2" s="4">
        <f>D2*0.38</f>
        <v>43.167999999999999</v>
      </c>
      <c r="I2" s="4">
        <f>D2*0.25</f>
        <v>28.4</v>
      </c>
      <c r="J2" s="4">
        <v>12</v>
      </c>
      <c r="K2" s="4">
        <v>12</v>
      </c>
      <c r="L2" s="4">
        <v>4.5999999999999996</v>
      </c>
      <c r="M2" s="4">
        <v>180.91611463995761</v>
      </c>
      <c r="N2" s="4">
        <f>D2*70</f>
        <v>7952</v>
      </c>
    </row>
    <row r="3" spans="1:14" x14ac:dyDescent="0.3">
      <c r="A3" s="4" t="s">
        <v>16</v>
      </c>
      <c r="B3" s="4" t="s">
        <v>1322</v>
      </c>
      <c r="C3" s="4" t="s">
        <v>7</v>
      </c>
      <c r="D3" s="4">
        <v>345.6</v>
      </c>
      <c r="E3" s="4">
        <v>9.8142666991140253</v>
      </c>
      <c r="F3" s="4">
        <v>11.044109223444989</v>
      </c>
      <c r="G3" s="4">
        <v>11.659030485610471</v>
      </c>
      <c r="H3" s="4">
        <f t="shared" ref="H3:H66" si="0">D3*0.38</f>
        <v>131.328</v>
      </c>
      <c r="I3" s="4">
        <f t="shared" ref="I3:I5" si="1">D3*0.25</f>
        <v>86.4</v>
      </c>
      <c r="J3" s="4">
        <v>12</v>
      </c>
      <c r="K3" s="4">
        <v>12</v>
      </c>
      <c r="L3" s="4">
        <v>4.5999999999999996</v>
      </c>
      <c r="M3" s="4">
        <v>550.39268679198676</v>
      </c>
      <c r="N3" s="4">
        <f t="shared" ref="N3:N66" si="2">D3*70</f>
        <v>24192</v>
      </c>
    </row>
    <row r="4" spans="1:14" x14ac:dyDescent="0.3">
      <c r="A4" s="4" t="s">
        <v>17</v>
      </c>
      <c r="B4" s="4" t="s">
        <v>1322</v>
      </c>
      <c r="C4" s="4" t="s">
        <v>7</v>
      </c>
      <c r="D4" s="4">
        <v>50</v>
      </c>
      <c r="E4" s="4">
        <v>11.73794904719945</v>
      </c>
      <c r="F4" s="4">
        <v>12.967791571530411</v>
      </c>
      <c r="G4" s="4">
        <v>13.58271283369589</v>
      </c>
      <c r="H4" s="4">
        <f t="shared" si="0"/>
        <v>19</v>
      </c>
      <c r="I4" s="4">
        <f t="shared" si="1"/>
        <v>12.5</v>
      </c>
      <c r="J4" s="4">
        <v>12</v>
      </c>
      <c r="K4" s="4">
        <v>12</v>
      </c>
      <c r="L4" s="4">
        <v>4.5999999999999996</v>
      </c>
      <c r="M4" s="4">
        <v>79.628571584488242</v>
      </c>
      <c r="N4" s="4">
        <f t="shared" si="2"/>
        <v>3500</v>
      </c>
    </row>
    <row r="5" spans="1:14" x14ac:dyDescent="0.3">
      <c r="A5" s="4" t="s">
        <v>18</v>
      </c>
      <c r="B5" s="4" t="s">
        <v>1322</v>
      </c>
      <c r="C5" s="4" t="s">
        <v>7</v>
      </c>
      <c r="D5" s="4">
        <v>50</v>
      </c>
      <c r="E5" s="4">
        <v>11.71474742721105</v>
      </c>
      <c r="F5" s="4">
        <v>12.94458995154201</v>
      </c>
      <c r="G5" s="4">
        <v>13.55951121370749</v>
      </c>
      <c r="H5" s="4">
        <f t="shared" si="0"/>
        <v>19</v>
      </c>
      <c r="I5" s="4">
        <f t="shared" si="1"/>
        <v>12.5</v>
      </c>
      <c r="J5" s="4">
        <v>12</v>
      </c>
      <c r="K5" s="4">
        <v>12</v>
      </c>
      <c r="L5" s="4">
        <v>4.5999999999999996</v>
      </c>
      <c r="M5" s="4">
        <v>79.628571584488682</v>
      </c>
      <c r="N5" s="4">
        <f t="shared" si="2"/>
        <v>3500</v>
      </c>
    </row>
    <row r="6" spans="1:14" x14ac:dyDescent="0.3">
      <c r="A6" s="4" t="s">
        <v>30</v>
      </c>
      <c r="B6" s="4" t="s">
        <v>1323</v>
      </c>
      <c r="C6" s="4" t="s">
        <v>8</v>
      </c>
      <c r="D6" s="4">
        <v>6.6</v>
      </c>
      <c r="E6" s="4">
        <v>9.8764998553689995</v>
      </c>
      <c r="F6" s="4">
        <v>10.39839133497372</v>
      </c>
      <c r="G6" s="4">
        <v>10.659337074776079</v>
      </c>
      <c r="H6" s="4">
        <f t="shared" si="0"/>
        <v>2.508</v>
      </c>
      <c r="I6" s="4">
        <f>D6</f>
        <v>6.6</v>
      </c>
      <c r="J6" s="4">
        <v>1</v>
      </c>
      <c r="K6" s="4">
        <v>1</v>
      </c>
      <c r="L6" s="4">
        <v>2</v>
      </c>
      <c r="M6" s="4">
        <v>8.2192128409389209</v>
      </c>
      <c r="N6" s="4">
        <f t="shared" si="2"/>
        <v>462</v>
      </c>
    </row>
    <row r="7" spans="1:14" x14ac:dyDescent="0.3">
      <c r="A7" s="4" t="s">
        <v>31</v>
      </c>
      <c r="B7" s="4" t="s">
        <v>1323</v>
      </c>
      <c r="C7" s="4" t="s">
        <v>8</v>
      </c>
      <c r="D7" s="4">
        <v>6.6</v>
      </c>
      <c r="E7" s="4">
        <v>9.365057694439848</v>
      </c>
      <c r="F7" s="4">
        <v>9.8869491740445667</v>
      </c>
      <c r="G7" s="4">
        <v>10.14789491384693</v>
      </c>
      <c r="H7" s="4">
        <f t="shared" si="0"/>
        <v>2.508</v>
      </c>
      <c r="I7" s="4">
        <f t="shared" ref="I7:I70" si="3">D7</f>
        <v>6.6</v>
      </c>
      <c r="J7" s="4">
        <v>1</v>
      </c>
      <c r="K7" s="4">
        <v>1</v>
      </c>
      <c r="L7" s="4">
        <v>2</v>
      </c>
      <c r="M7" s="4">
        <v>8.2192128409389245</v>
      </c>
      <c r="N7" s="4">
        <f t="shared" si="2"/>
        <v>462</v>
      </c>
    </row>
    <row r="8" spans="1:14" x14ac:dyDescent="0.3">
      <c r="A8" s="4" t="s">
        <v>33</v>
      </c>
      <c r="B8" s="4" t="s">
        <v>1323</v>
      </c>
      <c r="C8" s="4" t="s">
        <v>8</v>
      </c>
      <c r="D8" s="4">
        <v>6.2</v>
      </c>
      <c r="E8" s="4">
        <v>12.26614232462304</v>
      </c>
      <c r="F8" s="4">
        <v>12.78803380422776</v>
      </c>
      <c r="G8" s="4">
        <v>13.04897954403013</v>
      </c>
      <c r="H8" s="4">
        <f t="shared" si="0"/>
        <v>2.3560000000000003</v>
      </c>
      <c r="I8" s="4">
        <f t="shared" si="3"/>
        <v>6.2</v>
      </c>
      <c r="J8" s="4">
        <v>1</v>
      </c>
      <c r="K8" s="4">
        <v>1</v>
      </c>
      <c r="L8" s="4">
        <v>2</v>
      </c>
      <c r="M8" s="4">
        <v>7.7210787293668544</v>
      </c>
      <c r="N8" s="4">
        <f t="shared" si="2"/>
        <v>434</v>
      </c>
    </row>
    <row r="9" spans="1:14" x14ac:dyDescent="0.3">
      <c r="A9" s="4" t="s">
        <v>1283</v>
      </c>
      <c r="B9" s="4" t="s">
        <v>1323</v>
      </c>
      <c r="C9" s="4" t="s">
        <v>8</v>
      </c>
      <c r="D9" s="4">
        <v>16.100000000000001</v>
      </c>
      <c r="E9" s="4">
        <v>10.14999787900395</v>
      </c>
      <c r="F9" s="4">
        <v>10.67188935860867</v>
      </c>
      <c r="G9" s="4">
        <v>10.932835098411029</v>
      </c>
      <c r="H9" s="4">
        <f t="shared" si="0"/>
        <v>6.1180000000000003</v>
      </c>
      <c r="I9" s="4">
        <f t="shared" si="3"/>
        <v>16.100000000000001</v>
      </c>
      <c r="J9" s="4">
        <v>1</v>
      </c>
      <c r="K9" s="4">
        <v>1</v>
      </c>
      <c r="L9" s="4">
        <v>2</v>
      </c>
      <c r="M9" s="4">
        <v>20.049897990775289</v>
      </c>
      <c r="N9" s="4">
        <f t="shared" si="2"/>
        <v>1127</v>
      </c>
    </row>
    <row r="10" spans="1:14" x14ac:dyDescent="0.3">
      <c r="A10" s="4" t="s">
        <v>37</v>
      </c>
      <c r="B10" s="4" t="s">
        <v>1323</v>
      </c>
      <c r="C10" s="4" t="s">
        <v>8</v>
      </c>
      <c r="D10" s="4">
        <v>199</v>
      </c>
      <c r="E10" s="4">
        <v>10.050233636397561</v>
      </c>
      <c r="F10" s="4">
        <v>10.57212511600228</v>
      </c>
      <c r="G10" s="4">
        <v>10.833070855804641</v>
      </c>
      <c r="H10" s="4">
        <f t="shared" si="0"/>
        <v>75.62</v>
      </c>
      <c r="I10" s="4">
        <f t="shared" si="3"/>
        <v>199</v>
      </c>
      <c r="J10" s="4">
        <v>1</v>
      </c>
      <c r="K10" s="4">
        <v>1</v>
      </c>
      <c r="L10" s="4">
        <v>2</v>
      </c>
      <c r="M10" s="4">
        <v>247.8217205071002</v>
      </c>
      <c r="N10" s="4">
        <f t="shared" si="2"/>
        <v>13930</v>
      </c>
    </row>
    <row r="11" spans="1:14" x14ac:dyDescent="0.3">
      <c r="A11" s="4" t="s">
        <v>38</v>
      </c>
      <c r="B11" s="4" t="s">
        <v>1323</v>
      </c>
      <c r="C11" s="4" t="s">
        <v>8</v>
      </c>
      <c r="D11" s="4">
        <v>199</v>
      </c>
      <c r="E11" s="4">
        <v>10.041651646655961</v>
      </c>
      <c r="F11" s="4">
        <v>10.563543126260679</v>
      </c>
      <c r="G11" s="4">
        <v>10.824488866063041</v>
      </c>
      <c r="H11" s="4">
        <f t="shared" si="0"/>
        <v>75.62</v>
      </c>
      <c r="I11" s="4">
        <f t="shared" si="3"/>
        <v>199</v>
      </c>
      <c r="J11" s="4">
        <v>1</v>
      </c>
      <c r="K11" s="4">
        <v>1</v>
      </c>
      <c r="L11" s="4">
        <v>2</v>
      </c>
      <c r="M11" s="4">
        <v>247.82172050709951</v>
      </c>
      <c r="N11" s="4">
        <f t="shared" si="2"/>
        <v>13930</v>
      </c>
    </row>
    <row r="12" spans="1:14" x14ac:dyDescent="0.3">
      <c r="A12" s="4" t="s">
        <v>43</v>
      </c>
      <c r="B12" s="4" t="s">
        <v>1323</v>
      </c>
      <c r="C12" s="4" t="s">
        <v>8</v>
      </c>
      <c r="D12" s="4">
        <v>6.9</v>
      </c>
      <c r="E12" s="4">
        <v>10.622619364474289</v>
      </c>
      <c r="F12" s="4">
        <v>11.144510844079001</v>
      </c>
      <c r="G12" s="4">
        <v>11.40545658388136</v>
      </c>
      <c r="H12" s="4">
        <f t="shared" si="0"/>
        <v>2.6220000000000003</v>
      </c>
      <c r="I12" s="4">
        <f t="shared" si="3"/>
        <v>6.9</v>
      </c>
      <c r="J12" s="4">
        <v>1</v>
      </c>
      <c r="K12" s="4">
        <v>1</v>
      </c>
      <c r="L12" s="4">
        <v>2</v>
      </c>
      <c r="M12" s="4">
        <v>8.5928134246179635</v>
      </c>
      <c r="N12" s="4">
        <f t="shared" si="2"/>
        <v>483</v>
      </c>
    </row>
    <row r="13" spans="1:14" x14ac:dyDescent="0.3">
      <c r="A13" s="4" t="s">
        <v>44</v>
      </c>
      <c r="B13" s="4" t="s">
        <v>1323</v>
      </c>
      <c r="C13" s="4" t="s">
        <v>8</v>
      </c>
      <c r="D13" s="4">
        <v>6.9</v>
      </c>
      <c r="E13" s="4">
        <v>10.81094303845628</v>
      </c>
      <c r="F13" s="4">
        <v>11.332834518061</v>
      </c>
      <c r="G13" s="4">
        <v>11.59378025786337</v>
      </c>
      <c r="H13" s="4">
        <f t="shared" si="0"/>
        <v>2.6220000000000003</v>
      </c>
      <c r="I13" s="4">
        <f t="shared" si="3"/>
        <v>6.9</v>
      </c>
      <c r="J13" s="4">
        <v>1</v>
      </c>
      <c r="K13" s="4">
        <v>1</v>
      </c>
      <c r="L13" s="4">
        <v>2</v>
      </c>
      <c r="M13" s="4">
        <v>8.5928134246179741</v>
      </c>
      <c r="N13" s="4">
        <f t="shared" si="2"/>
        <v>483</v>
      </c>
    </row>
    <row r="14" spans="1:14" x14ac:dyDescent="0.3">
      <c r="A14" s="4" t="s">
        <v>45</v>
      </c>
      <c r="B14" s="4" t="s">
        <v>1323</v>
      </c>
      <c r="C14" s="4" t="s">
        <v>8</v>
      </c>
      <c r="D14" s="4">
        <v>6.9</v>
      </c>
      <c r="E14" s="4">
        <v>9.8653312419949142</v>
      </c>
      <c r="F14" s="4">
        <v>10.38722272159964</v>
      </c>
      <c r="G14" s="4">
        <v>10.648168461401999</v>
      </c>
      <c r="H14" s="4">
        <f t="shared" si="0"/>
        <v>2.6220000000000003</v>
      </c>
      <c r="I14" s="4">
        <f t="shared" si="3"/>
        <v>6.9</v>
      </c>
      <c r="J14" s="4">
        <v>1</v>
      </c>
      <c r="K14" s="4">
        <v>1</v>
      </c>
      <c r="L14" s="4">
        <v>2</v>
      </c>
      <c r="M14" s="4">
        <v>8.5928134246179741</v>
      </c>
      <c r="N14" s="4">
        <f t="shared" si="2"/>
        <v>483</v>
      </c>
    </row>
    <row r="15" spans="1:14" x14ac:dyDescent="0.3">
      <c r="A15" s="4" t="s">
        <v>72</v>
      </c>
      <c r="B15" s="4" t="s">
        <v>1323</v>
      </c>
      <c r="C15" s="4" t="s">
        <v>11</v>
      </c>
      <c r="D15" s="4">
        <v>158.4</v>
      </c>
      <c r="E15" s="4">
        <v>17.435215802577499</v>
      </c>
      <c r="F15" s="4">
        <v>17.957107282182221</v>
      </c>
      <c r="G15" s="4">
        <v>18.218053021984581</v>
      </c>
      <c r="H15" s="4">
        <f t="shared" si="0"/>
        <v>60.192</v>
      </c>
      <c r="I15" s="4">
        <f t="shared" si="3"/>
        <v>158.4</v>
      </c>
      <c r="J15" s="4">
        <v>1</v>
      </c>
      <c r="K15" s="4">
        <v>1</v>
      </c>
      <c r="L15" s="4">
        <v>2</v>
      </c>
      <c r="M15" s="4">
        <v>197.2611081825346</v>
      </c>
      <c r="N15" s="4">
        <f t="shared" si="2"/>
        <v>11088</v>
      </c>
    </row>
    <row r="16" spans="1:14" x14ac:dyDescent="0.3">
      <c r="A16" s="4" t="s">
        <v>73</v>
      </c>
      <c r="B16" s="4" t="s">
        <v>1323</v>
      </c>
      <c r="C16" s="4" t="s">
        <v>11</v>
      </c>
      <c r="D16" s="4">
        <v>158.4</v>
      </c>
      <c r="E16" s="4">
        <v>16.850526217911039</v>
      </c>
      <c r="F16" s="4">
        <v>17.37241769751575</v>
      </c>
      <c r="G16" s="4">
        <v>17.63336343731811</v>
      </c>
      <c r="H16" s="4">
        <f t="shared" si="0"/>
        <v>60.192</v>
      </c>
      <c r="I16" s="4">
        <f t="shared" si="3"/>
        <v>158.4</v>
      </c>
      <c r="J16" s="4">
        <v>1</v>
      </c>
      <c r="K16" s="4">
        <v>1</v>
      </c>
      <c r="L16" s="4">
        <v>2</v>
      </c>
      <c r="M16" s="4">
        <v>197.2611081825346</v>
      </c>
      <c r="N16" s="4">
        <f t="shared" si="2"/>
        <v>11088</v>
      </c>
    </row>
    <row r="17" spans="1:14" x14ac:dyDescent="0.3">
      <c r="A17" s="4" t="s">
        <v>87</v>
      </c>
      <c r="B17" s="4" t="s">
        <v>1323</v>
      </c>
      <c r="C17" s="4" t="s">
        <v>12</v>
      </c>
      <c r="D17" s="4">
        <v>186.8</v>
      </c>
      <c r="E17" s="4">
        <v>10.80998626925466</v>
      </c>
      <c r="F17" s="4">
        <v>11.33187774885938</v>
      </c>
      <c r="G17" s="4">
        <v>11.592823488661731</v>
      </c>
      <c r="H17" s="4">
        <f t="shared" si="0"/>
        <v>70.984000000000009</v>
      </c>
      <c r="I17" s="4">
        <f t="shared" si="3"/>
        <v>186.8</v>
      </c>
      <c r="J17" s="4">
        <v>1</v>
      </c>
      <c r="K17" s="4">
        <v>1</v>
      </c>
      <c r="L17" s="4">
        <v>2</v>
      </c>
      <c r="M17" s="4">
        <v>232.6286301041504</v>
      </c>
      <c r="N17" s="4">
        <f t="shared" si="2"/>
        <v>13076</v>
      </c>
    </row>
    <row r="18" spans="1:14" x14ac:dyDescent="0.3">
      <c r="A18" s="4" t="s">
        <v>23</v>
      </c>
      <c r="B18" s="4" t="s">
        <v>1324</v>
      </c>
      <c r="C18" s="4" t="s">
        <v>8</v>
      </c>
      <c r="D18" s="4">
        <v>16.600000000000001</v>
      </c>
      <c r="E18" s="4">
        <v>7.0169097852109132</v>
      </c>
      <c r="F18" s="4">
        <v>7.5388012648156311</v>
      </c>
      <c r="G18" s="4">
        <v>7.7997470046179904</v>
      </c>
      <c r="H18" s="4">
        <f t="shared" si="0"/>
        <v>6.3080000000000007</v>
      </c>
      <c r="I18" s="4">
        <f t="shared" si="3"/>
        <v>16.600000000000001</v>
      </c>
      <c r="J18" s="4">
        <v>6</v>
      </c>
      <c r="K18" s="4">
        <v>6</v>
      </c>
      <c r="L18" s="4">
        <v>3.17</v>
      </c>
      <c r="M18" s="4">
        <v>20.67256563024031</v>
      </c>
      <c r="N18" s="4">
        <f t="shared" si="2"/>
        <v>1162</v>
      </c>
    </row>
    <row r="19" spans="1:14" x14ac:dyDescent="0.3">
      <c r="A19" s="4" t="s">
        <v>25</v>
      </c>
      <c r="B19" s="4" t="s">
        <v>1324</v>
      </c>
      <c r="C19" s="4" t="s">
        <v>8</v>
      </c>
      <c r="D19" s="4">
        <v>1.4</v>
      </c>
      <c r="E19" s="4">
        <v>6.9569735234515324</v>
      </c>
      <c r="F19" s="4">
        <v>7.4788650030562529</v>
      </c>
      <c r="G19" s="4">
        <v>7.7398107428586131</v>
      </c>
      <c r="H19" s="4">
        <f t="shared" si="0"/>
        <v>0.53199999999999992</v>
      </c>
      <c r="I19" s="4">
        <f t="shared" si="3"/>
        <v>1.4</v>
      </c>
      <c r="J19" s="4">
        <v>6</v>
      </c>
      <c r="K19" s="4">
        <v>6</v>
      </c>
      <c r="L19" s="4">
        <v>3.17</v>
      </c>
      <c r="M19" s="4">
        <v>1.7434693905021941</v>
      </c>
      <c r="N19" s="4">
        <f t="shared" si="2"/>
        <v>98</v>
      </c>
    </row>
    <row r="20" spans="1:14" x14ac:dyDescent="0.3">
      <c r="A20" s="4" t="s">
        <v>28</v>
      </c>
      <c r="B20" s="4" t="s">
        <v>1324</v>
      </c>
      <c r="C20" s="4" t="s">
        <v>8</v>
      </c>
      <c r="D20" s="4">
        <v>2</v>
      </c>
      <c r="E20" s="4">
        <v>4.737940130791138</v>
      </c>
      <c r="F20" s="4">
        <v>5.2598316103958576</v>
      </c>
      <c r="G20" s="4">
        <v>5.5207773501982178</v>
      </c>
      <c r="H20" s="4">
        <f t="shared" si="0"/>
        <v>0.76</v>
      </c>
      <c r="I20" s="4">
        <f t="shared" si="3"/>
        <v>2</v>
      </c>
      <c r="J20" s="4">
        <v>6</v>
      </c>
      <c r="K20" s="4">
        <v>6</v>
      </c>
      <c r="L20" s="4">
        <v>3.17</v>
      </c>
      <c r="M20" s="4">
        <v>2.4906705578602768</v>
      </c>
      <c r="N20" s="4">
        <f t="shared" si="2"/>
        <v>140</v>
      </c>
    </row>
    <row r="21" spans="1:14" x14ac:dyDescent="0.3">
      <c r="A21" s="4" t="s">
        <v>34</v>
      </c>
      <c r="B21" s="4" t="s">
        <v>1324</v>
      </c>
      <c r="C21" s="4" t="s">
        <v>8</v>
      </c>
      <c r="D21" s="4">
        <v>1.4</v>
      </c>
      <c r="E21" s="4">
        <v>7.2407709800560074</v>
      </c>
      <c r="F21" s="4">
        <v>7.7626624596607243</v>
      </c>
      <c r="G21" s="4">
        <v>8.0236081994630819</v>
      </c>
      <c r="H21" s="4">
        <f t="shared" si="0"/>
        <v>0.53199999999999992</v>
      </c>
      <c r="I21" s="4">
        <f t="shared" si="3"/>
        <v>1.4</v>
      </c>
      <c r="J21" s="4">
        <v>6</v>
      </c>
      <c r="K21" s="4">
        <v>6</v>
      </c>
      <c r="L21" s="4">
        <v>3.17</v>
      </c>
      <c r="M21" s="4">
        <v>1.743469390502193</v>
      </c>
      <c r="N21" s="4">
        <f t="shared" si="2"/>
        <v>98</v>
      </c>
    </row>
    <row r="22" spans="1:14" x14ac:dyDescent="0.3">
      <c r="A22" s="4" t="s">
        <v>36</v>
      </c>
      <c r="B22" s="4" t="s">
        <v>1324</v>
      </c>
      <c r="C22" s="4" t="s">
        <v>8</v>
      </c>
      <c r="D22" s="4">
        <v>1.1000000000000001</v>
      </c>
      <c r="E22" s="4">
        <v>5.5529426427722406</v>
      </c>
      <c r="F22" s="4">
        <v>6.0748341223769593</v>
      </c>
      <c r="G22" s="4">
        <v>6.3357798621793187</v>
      </c>
      <c r="H22" s="4">
        <f t="shared" si="0"/>
        <v>0.41800000000000004</v>
      </c>
      <c r="I22" s="4">
        <f t="shared" si="3"/>
        <v>1.1000000000000001</v>
      </c>
      <c r="J22" s="4">
        <v>6</v>
      </c>
      <c r="K22" s="4">
        <v>6</v>
      </c>
      <c r="L22" s="4">
        <v>3.17</v>
      </c>
      <c r="M22" s="4">
        <v>1.3698688068231499</v>
      </c>
      <c r="N22" s="4">
        <f t="shared" si="2"/>
        <v>77</v>
      </c>
    </row>
    <row r="23" spans="1:14" x14ac:dyDescent="0.3">
      <c r="A23" s="4" t="s">
        <v>1282</v>
      </c>
      <c r="B23" s="4" t="s">
        <v>1324</v>
      </c>
      <c r="C23" s="4" t="s">
        <v>8</v>
      </c>
      <c r="D23" s="4">
        <v>0.3</v>
      </c>
      <c r="E23" s="4">
        <v>4.0554095639036314</v>
      </c>
      <c r="F23" s="4">
        <v>4.5773010435083519</v>
      </c>
      <c r="G23" s="4">
        <v>4.8382467833107112</v>
      </c>
      <c r="H23" s="4">
        <f t="shared" si="0"/>
        <v>0.11399999999999999</v>
      </c>
      <c r="I23" s="4">
        <f t="shared" si="3"/>
        <v>0.3</v>
      </c>
      <c r="J23" s="4">
        <v>6</v>
      </c>
      <c r="K23" s="4">
        <v>6</v>
      </c>
      <c r="L23" s="4">
        <v>3.17</v>
      </c>
      <c r="M23" s="4">
        <v>0.37360058367904159</v>
      </c>
      <c r="N23" s="4">
        <f t="shared" si="2"/>
        <v>21</v>
      </c>
    </row>
    <row r="24" spans="1:14" x14ac:dyDescent="0.3">
      <c r="A24" s="4" t="s">
        <v>41</v>
      </c>
      <c r="B24" s="4" t="s">
        <v>1324</v>
      </c>
      <c r="C24" s="4" t="s">
        <v>8</v>
      </c>
      <c r="D24" s="4">
        <v>1.2</v>
      </c>
      <c r="E24" s="4">
        <v>6.8452114558174442</v>
      </c>
      <c r="F24" s="4">
        <v>7.367102935422162</v>
      </c>
      <c r="G24" s="4">
        <v>7.6280486752245196</v>
      </c>
      <c r="H24" s="4">
        <f t="shared" si="0"/>
        <v>0.45599999999999996</v>
      </c>
      <c r="I24" s="4">
        <f t="shared" si="3"/>
        <v>1.2</v>
      </c>
      <c r="J24" s="4">
        <v>6</v>
      </c>
      <c r="K24" s="4">
        <v>6</v>
      </c>
      <c r="L24" s="4">
        <v>3.17</v>
      </c>
      <c r="M24" s="4">
        <v>1.494402334716167</v>
      </c>
      <c r="N24" s="4">
        <f t="shared" si="2"/>
        <v>84</v>
      </c>
    </row>
    <row r="25" spans="1:14" x14ac:dyDescent="0.3">
      <c r="A25" s="4" t="s">
        <v>42</v>
      </c>
      <c r="B25" s="4" t="s">
        <v>1324</v>
      </c>
      <c r="C25" s="4" t="s">
        <v>8</v>
      </c>
      <c r="D25" s="4">
        <v>1.4</v>
      </c>
      <c r="E25" s="4">
        <v>6.8452124426448364</v>
      </c>
      <c r="F25" s="4">
        <v>7.3671039222495533</v>
      </c>
      <c r="G25" s="4">
        <v>7.6280496620519127</v>
      </c>
      <c r="H25" s="4">
        <f t="shared" si="0"/>
        <v>0.53199999999999992</v>
      </c>
      <c r="I25" s="4">
        <f t="shared" si="3"/>
        <v>1.4</v>
      </c>
      <c r="J25" s="4">
        <v>6</v>
      </c>
      <c r="K25" s="4">
        <v>6</v>
      </c>
      <c r="L25" s="4">
        <v>3.17</v>
      </c>
      <c r="M25" s="4">
        <v>1.7434693905021961</v>
      </c>
      <c r="N25" s="4">
        <f t="shared" si="2"/>
        <v>98</v>
      </c>
    </row>
    <row r="26" spans="1:14" x14ac:dyDescent="0.3">
      <c r="A26" s="4" t="s">
        <v>1285</v>
      </c>
      <c r="B26" s="4" t="s">
        <v>1324</v>
      </c>
      <c r="C26" s="4" t="s">
        <v>8</v>
      </c>
      <c r="D26" s="4">
        <v>2.8</v>
      </c>
      <c r="E26" s="4">
        <v>7.2125890324406692</v>
      </c>
      <c r="F26" s="4">
        <v>7.7344805120453888</v>
      </c>
      <c r="G26" s="4">
        <v>7.995426251847749</v>
      </c>
      <c r="H26" s="4">
        <f t="shared" si="0"/>
        <v>1.0639999999999998</v>
      </c>
      <c r="I26" s="4">
        <f t="shared" si="3"/>
        <v>2.8</v>
      </c>
      <c r="J26" s="4">
        <v>6</v>
      </c>
      <c r="K26" s="4">
        <v>6</v>
      </c>
      <c r="L26" s="4">
        <v>3.17</v>
      </c>
      <c r="M26" s="4">
        <v>3.4869387810043841</v>
      </c>
      <c r="N26" s="4">
        <f t="shared" si="2"/>
        <v>196</v>
      </c>
    </row>
    <row r="27" spans="1:14" x14ac:dyDescent="0.3">
      <c r="A27" s="4" t="s">
        <v>1286</v>
      </c>
      <c r="B27" s="4" t="s">
        <v>1324</v>
      </c>
      <c r="C27" s="4" t="s">
        <v>8</v>
      </c>
      <c r="D27" s="4">
        <v>2.8</v>
      </c>
      <c r="E27" s="4">
        <v>7.2125890324406692</v>
      </c>
      <c r="F27" s="4">
        <v>7.7344805120453888</v>
      </c>
      <c r="G27" s="4">
        <v>7.995426251847749</v>
      </c>
      <c r="H27" s="4">
        <f t="shared" si="0"/>
        <v>1.0639999999999998</v>
      </c>
      <c r="I27" s="4">
        <f t="shared" si="3"/>
        <v>2.8</v>
      </c>
      <c r="J27" s="4">
        <v>6</v>
      </c>
      <c r="K27" s="4">
        <v>6</v>
      </c>
      <c r="L27" s="4">
        <v>3.17</v>
      </c>
      <c r="M27" s="4">
        <v>3.4869387810043841</v>
      </c>
      <c r="N27" s="4">
        <f t="shared" si="2"/>
        <v>196</v>
      </c>
    </row>
    <row r="28" spans="1:14" x14ac:dyDescent="0.3">
      <c r="A28" s="4" t="s">
        <v>1290</v>
      </c>
      <c r="B28" s="4" t="s">
        <v>1324</v>
      </c>
      <c r="C28" s="4" t="s">
        <v>8</v>
      </c>
      <c r="D28" s="4">
        <v>1.4</v>
      </c>
      <c r="E28" s="4">
        <v>1.452562975155308</v>
      </c>
      <c r="F28" s="4">
        <v>1.974454454760028</v>
      </c>
      <c r="G28" s="4">
        <v>2.2354001945623878</v>
      </c>
      <c r="H28" s="4">
        <f t="shared" si="0"/>
        <v>0.53199999999999992</v>
      </c>
      <c r="I28" s="4">
        <f t="shared" si="3"/>
        <v>1.4</v>
      </c>
      <c r="J28" s="4">
        <v>6</v>
      </c>
      <c r="K28" s="4">
        <v>6</v>
      </c>
      <c r="L28" s="4">
        <v>3.17</v>
      </c>
      <c r="M28" s="4">
        <v>1.7434693905021921</v>
      </c>
      <c r="N28" s="4">
        <f t="shared" si="2"/>
        <v>98</v>
      </c>
    </row>
    <row r="29" spans="1:14" x14ac:dyDescent="0.3">
      <c r="A29" s="4" t="s">
        <v>46</v>
      </c>
      <c r="B29" s="4" t="s">
        <v>1324</v>
      </c>
      <c r="C29" s="4" t="s">
        <v>8</v>
      </c>
      <c r="D29" s="4">
        <v>3.4</v>
      </c>
      <c r="E29" s="4">
        <v>6.5462962448039947</v>
      </c>
      <c r="F29" s="4">
        <v>7.0681877244087117</v>
      </c>
      <c r="G29" s="4">
        <v>7.3291334642110701</v>
      </c>
      <c r="H29" s="4">
        <f t="shared" si="0"/>
        <v>1.292</v>
      </c>
      <c r="I29" s="4">
        <f t="shared" si="3"/>
        <v>3.4</v>
      </c>
      <c r="J29" s="4">
        <v>6</v>
      </c>
      <c r="K29" s="4">
        <v>6</v>
      </c>
      <c r="L29" s="4">
        <v>3.17</v>
      </c>
      <c r="M29" s="4">
        <v>4.2341399483624702</v>
      </c>
      <c r="N29" s="4">
        <f t="shared" si="2"/>
        <v>238</v>
      </c>
    </row>
    <row r="30" spans="1:14" x14ac:dyDescent="0.3">
      <c r="A30" s="4" t="s">
        <v>47</v>
      </c>
      <c r="B30" s="4" t="s">
        <v>1324</v>
      </c>
      <c r="C30" s="4" t="s">
        <v>8</v>
      </c>
      <c r="D30" s="4">
        <v>2.8</v>
      </c>
      <c r="E30" s="4">
        <v>7.083098470202323</v>
      </c>
      <c r="F30" s="4">
        <v>7.6049899498070408</v>
      </c>
      <c r="G30" s="4">
        <v>7.8659356896094001</v>
      </c>
      <c r="H30" s="4">
        <f t="shared" si="0"/>
        <v>1.0639999999999998</v>
      </c>
      <c r="I30" s="4">
        <f t="shared" si="3"/>
        <v>2.8</v>
      </c>
      <c r="J30" s="4">
        <v>6</v>
      </c>
      <c r="K30" s="4">
        <v>6</v>
      </c>
      <c r="L30" s="4">
        <v>3.17</v>
      </c>
      <c r="M30" s="4">
        <v>3.4869387810043859</v>
      </c>
      <c r="N30" s="4">
        <f t="shared" si="2"/>
        <v>196</v>
      </c>
    </row>
    <row r="31" spans="1:14" x14ac:dyDescent="0.3">
      <c r="A31" s="4" t="s">
        <v>48</v>
      </c>
      <c r="B31" s="4" t="s">
        <v>1324</v>
      </c>
      <c r="C31" s="4" t="s">
        <v>8</v>
      </c>
      <c r="D31" s="4">
        <v>2.8</v>
      </c>
      <c r="E31" s="4">
        <v>7.7805854989532977</v>
      </c>
      <c r="F31" s="4">
        <v>8.3024769785580226</v>
      </c>
      <c r="G31" s="4">
        <v>8.5634227183603855</v>
      </c>
      <c r="H31" s="4">
        <f t="shared" si="0"/>
        <v>1.0639999999999998</v>
      </c>
      <c r="I31" s="4">
        <f t="shared" si="3"/>
        <v>2.8</v>
      </c>
      <c r="J31" s="4">
        <v>6</v>
      </c>
      <c r="K31" s="4">
        <v>6</v>
      </c>
      <c r="L31" s="4">
        <v>3.17</v>
      </c>
      <c r="M31" s="4">
        <v>3.486938781004393</v>
      </c>
      <c r="N31" s="4">
        <f t="shared" si="2"/>
        <v>196</v>
      </c>
    </row>
    <row r="32" spans="1:14" x14ac:dyDescent="0.3">
      <c r="A32" s="4" t="s">
        <v>49</v>
      </c>
      <c r="B32" s="4" t="s">
        <v>1324</v>
      </c>
      <c r="C32" s="4" t="s">
        <v>8</v>
      </c>
      <c r="D32" s="4">
        <v>2.8</v>
      </c>
      <c r="E32" s="4">
        <v>6.9467325757469967</v>
      </c>
      <c r="F32" s="4">
        <v>7.4686240553517207</v>
      </c>
      <c r="G32" s="4">
        <v>7.7295697951540836</v>
      </c>
      <c r="H32" s="4">
        <f t="shared" si="0"/>
        <v>1.0639999999999998</v>
      </c>
      <c r="I32" s="4">
        <f t="shared" si="3"/>
        <v>2.8</v>
      </c>
      <c r="J32" s="4">
        <v>6</v>
      </c>
      <c r="K32" s="4">
        <v>6</v>
      </c>
      <c r="L32" s="4">
        <v>3.17</v>
      </c>
      <c r="M32" s="4">
        <v>3.486938781004389</v>
      </c>
      <c r="N32" s="4">
        <f t="shared" si="2"/>
        <v>196</v>
      </c>
    </row>
    <row r="33" spans="1:14" x14ac:dyDescent="0.3">
      <c r="A33" s="4" t="s">
        <v>24</v>
      </c>
      <c r="B33" s="4" t="s">
        <v>1323</v>
      </c>
      <c r="C33" s="4" t="s">
        <v>8</v>
      </c>
      <c r="D33" s="4">
        <v>4.8</v>
      </c>
      <c r="E33" s="4">
        <v>12.610403259581821</v>
      </c>
      <c r="F33" s="4">
        <v>12.740452783813019</v>
      </c>
      <c r="G33" s="4">
        <v>12.805477545928611</v>
      </c>
      <c r="H33" s="4">
        <f t="shared" si="0"/>
        <v>1.8239999999999998</v>
      </c>
      <c r="I33" s="4">
        <f t="shared" si="3"/>
        <v>4.8</v>
      </c>
      <c r="J33" s="4">
        <v>1</v>
      </c>
      <c r="K33" s="4">
        <v>1</v>
      </c>
      <c r="L33" s="4">
        <v>2</v>
      </c>
      <c r="M33" s="4">
        <v>7.3867103765016724</v>
      </c>
      <c r="N33" s="4">
        <f t="shared" si="2"/>
        <v>336</v>
      </c>
    </row>
    <row r="34" spans="1:14" x14ac:dyDescent="0.3">
      <c r="A34" s="4" t="s">
        <v>27</v>
      </c>
      <c r="B34" s="4" t="s">
        <v>1323</v>
      </c>
      <c r="C34" s="4" t="s">
        <v>8</v>
      </c>
      <c r="D34" s="4">
        <v>4.3</v>
      </c>
      <c r="E34" s="4">
        <v>11.107428900449721</v>
      </c>
      <c r="F34" s="4">
        <v>11.237478424680919</v>
      </c>
      <c r="G34" s="4">
        <v>11.302503186796519</v>
      </c>
      <c r="H34" s="4">
        <f t="shared" si="0"/>
        <v>1.6339999999999999</v>
      </c>
      <c r="I34" s="4">
        <f t="shared" si="3"/>
        <v>4.3</v>
      </c>
      <c r="J34" s="4">
        <v>1</v>
      </c>
      <c r="K34" s="4">
        <v>1</v>
      </c>
      <c r="L34" s="4">
        <v>2</v>
      </c>
      <c r="M34" s="4">
        <v>6.6172613789493946</v>
      </c>
      <c r="N34" s="4">
        <f t="shared" si="2"/>
        <v>301</v>
      </c>
    </row>
    <row r="35" spans="1:14" x14ac:dyDescent="0.3">
      <c r="A35" s="4" t="s">
        <v>29</v>
      </c>
      <c r="B35" s="4" t="s">
        <v>1323</v>
      </c>
      <c r="C35" s="4" t="s">
        <v>8</v>
      </c>
      <c r="D35" s="4">
        <v>4.5</v>
      </c>
      <c r="E35" s="4">
        <v>7.67812165384212</v>
      </c>
      <c r="F35" s="4">
        <v>7.8081711780733238</v>
      </c>
      <c r="G35" s="4">
        <v>7.8731959401889258</v>
      </c>
      <c r="H35" s="4">
        <f t="shared" si="0"/>
        <v>1.71</v>
      </c>
      <c r="I35" s="4">
        <f t="shared" si="3"/>
        <v>4.5</v>
      </c>
      <c r="J35" s="4">
        <v>1</v>
      </c>
      <c r="K35" s="4">
        <v>1</v>
      </c>
      <c r="L35" s="4">
        <v>2</v>
      </c>
      <c r="M35" s="4">
        <v>6.9250409779702906</v>
      </c>
      <c r="N35" s="4">
        <f t="shared" si="2"/>
        <v>315</v>
      </c>
    </row>
    <row r="36" spans="1:14" x14ac:dyDescent="0.3">
      <c r="A36" s="4" t="s">
        <v>32</v>
      </c>
      <c r="B36" s="4" t="s">
        <v>1323</v>
      </c>
      <c r="C36" s="4" t="s">
        <v>8</v>
      </c>
      <c r="D36" s="4">
        <v>4.5999999999999996</v>
      </c>
      <c r="E36" s="4">
        <v>13.88667540779649</v>
      </c>
      <c r="F36" s="4">
        <v>14.016724932027691</v>
      </c>
      <c r="G36" s="4">
        <v>14.081749694143291</v>
      </c>
      <c r="H36" s="4">
        <f t="shared" si="0"/>
        <v>1.7479999999999998</v>
      </c>
      <c r="I36" s="4">
        <f t="shared" si="3"/>
        <v>4.5999999999999996</v>
      </c>
      <c r="J36" s="4">
        <v>1</v>
      </c>
      <c r="K36" s="4">
        <v>1</v>
      </c>
      <c r="L36" s="4">
        <v>2</v>
      </c>
      <c r="M36" s="4">
        <v>7.0789307774807693</v>
      </c>
      <c r="N36" s="4">
        <f t="shared" si="2"/>
        <v>322</v>
      </c>
    </row>
    <row r="37" spans="1:14" x14ac:dyDescent="0.3">
      <c r="A37" s="4" t="s">
        <v>35</v>
      </c>
      <c r="B37" s="4" t="s">
        <v>1323</v>
      </c>
      <c r="C37" s="4" t="s">
        <v>8</v>
      </c>
      <c r="D37" s="4">
        <v>4</v>
      </c>
      <c r="E37" s="4">
        <v>12.04795325519853</v>
      </c>
      <c r="F37" s="4">
        <v>12.178002779429731</v>
      </c>
      <c r="G37" s="4">
        <v>12.243027541545329</v>
      </c>
      <c r="H37" s="4">
        <f t="shared" si="0"/>
        <v>1.52</v>
      </c>
      <c r="I37" s="4">
        <f t="shared" si="3"/>
        <v>4</v>
      </c>
      <c r="J37" s="4">
        <v>1</v>
      </c>
      <c r="K37" s="4">
        <v>1</v>
      </c>
      <c r="L37" s="4">
        <v>2</v>
      </c>
      <c r="M37" s="4">
        <v>6.155591980418051</v>
      </c>
      <c r="N37" s="4">
        <f t="shared" si="2"/>
        <v>280</v>
      </c>
    </row>
    <row r="38" spans="1:14" x14ac:dyDescent="0.3">
      <c r="A38" s="4" t="s">
        <v>1284</v>
      </c>
      <c r="B38" s="4" t="s">
        <v>1323</v>
      </c>
      <c r="C38" s="4" t="s">
        <v>8</v>
      </c>
      <c r="D38" s="4">
        <v>16.100000000000001</v>
      </c>
      <c r="E38" s="4">
        <v>9.9632622007865734</v>
      </c>
      <c r="F38" s="4">
        <v>10.093311725017781</v>
      </c>
      <c r="G38" s="4">
        <v>10.158336487133379</v>
      </c>
      <c r="H38" s="4">
        <f t="shared" si="0"/>
        <v>6.1180000000000003</v>
      </c>
      <c r="I38" s="4">
        <f t="shared" si="3"/>
        <v>16.100000000000001</v>
      </c>
      <c r="J38" s="4">
        <v>1</v>
      </c>
      <c r="K38" s="4">
        <v>1</v>
      </c>
      <c r="L38" s="4">
        <v>2</v>
      </c>
      <c r="M38" s="4">
        <v>24.77625772118262</v>
      </c>
      <c r="N38" s="4">
        <f t="shared" si="2"/>
        <v>1127</v>
      </c>
    </row>
    <row r="39" spans="1:14" x14ac:dyDescent="0.3">
      <c r="A39" s="4" t="s">
        <v>1287</v>
      </c>
      <c r="B39" s="4" t="s">
        <v>1323</v>
      </c>
      <c r="C39" s="4" t="s">
        <v>8</v>
      </c>
      <c r="D39" s="4">
        <v>10</v>
      </c>
      <c r="E39" s="4">
        <v>10.089204954885391</v>
      </c>
      <c r="F39" s="4">
        <v>10.219254479116589</v>
      </c>
      <c r="G39" s="4">
        <v>10.28427924123219</v>
      </c>
      <c r="H39" s="4">
        <f t="shared" si="0"/>
        <v>3.8</v>
      </c>
      <c r="I39" s="4">
        <f t="shared" si="3"/>
        <v>10</v>
      </c>
      <c r="J39" s="4">
        <v>1</v>
      </c>
      <c r="K39" s="4">
        <v>1</v>
      </c>
      <c r="L39" s="4">
        <v>2</v>
      </c>
      <c r="M39" s="4">
        <v>15.38897995104513</v>
      </c>
      <c r="N39" s="4">
        <f t="shared" si="2"/>
        <v>700</v>
      </c>
    </row>
    <row r="40" spans="1:14" x14ac:dyDescent="0.3">
      <c r="A40" s="4" t="s">
        <v>1288</v>
      </c>
      <c r="B40" s="4" t="s">
        <v>1323</v>
      </c>
      <c r="C40" s="4" t="s">
        <v>8</v>
      </c>
      <c r="D40" s="4">
        <v>14.6</v>
      </c>
      <c r="E40" s="4">
        <v>11.81149202255021</v>
      </c>
      <c r="F40" s="4">
        <v>11.94154154678141</v>
      </c>
      <c r="G40" s="4">
        <v>12.00656630889701</v>
      </c>
      <c r="H40" s="4">
        <f t="shared" si="0"/>
        <v>5.548</v>
      </c>
      <c r="I40" s="4">
        <f t="shared" si="3"/>
        <v>14.6</v>
      </c>
      <c r="J40" s="4">
        <v>1</v>
      </c>
      <c r="K40" s="4">
        <v>1</v>
      </c>
      <c r="L40" s="4">
        <v>2</v>
      </c>
      <c r="M40" s="4">
        <v>22.467910728525919</v>
      </c>
      <c r="N40" s="4">
        <f t="shared" si="2"/>
        <v>1022</v>
      </c>
    </row>
    <row r="41" spans="1:14" x14ac:dyDescent="0.3">
      <c r="A41" s="4" t="s">
        <v>1289</v>
      </c>
      <c r="B41" s="4" t="s">
        <v>1323</v>
      </c>
      <c r="C41" s="4" t="s">
        <v>8</v>
      </c>
      <c r="D41" s="4">
        <v>9.1999999999999993</v>
      </c>
      <c r="E41" s="4">
        <v>11.325337248541061</v>
      </c>
      <c r="F41" s="4">
        <v>11.455386772772259</v>
      </c>
      <c r="G41" s="4">
        <v>11.52041153488786</v>
      </c>
      <c r="H41" s="4">
        <f t="shared" si="0"/>
        <v>3.4959999999999996</v>
      </c>
      <c r="I41" s="4">
        <f t="shared" si="3"/>
        <v>9.1999999999999993</v>
      </c>
      <c r="J41" s="4">
        <v>1</v>
      </c>
      <c r="K41" s="4">
        <v>1</v>
      </c>
      <c r="L41" s="4">
        <v>2</v>
      </c>
      <c r="M41" s="4">
        <v>14.157861554961549</v>
      </c>
      <c r="N41" s="4">
        <f t="shared" si="2"/>
        <v>644</v>
      </c>
    </row>
    <row r="42" spans="1:14" x14ac:dyDescent="0.3">
      <c r="A42" s="4" t="s">
        <v>50</v>
      </c>
      <c r="B42" s="4" t="s">
        <v>1323</v>
      </c>
      <c r="C42" s="4" t="s">
        <v>8</v>
      </c>
      <c r="D42" s="4">
        <v>96</v>
      </c>
      <c r="E42" s="4">
        <v>6.3094647895143154</v>
      </c>
      <c r="F42" s="4">
        <v>6.4395143137455184</v>
      </c>
      <c r="G42" s="4">
        <v>6.5045390758611186</v>
      </c>
      <c r="H42" s="4">
        <f t="shared" si="0"/>
        <v>36.480000000000004</v>
      </c>
      <c r="I42" s="4">
        <f t="shared" si="3"/>
        <v>96</v>
      </c>
      <c r="J42" s="4">
        <v>1</v>
      </c>
      <c r="K42" s="4">
        <v>1</v>
      </c>
      <c r="L42" s="4">
        <v>2</v>
      </c>
      <c r="M42" s="4">
        <v>147.7342075300331</v>
      </c>
      <c r="N42" s="4">
        <f t="shared" si="2"/>
        <v>6720</v>
      </c>
    </row>
    <row r="43" spans="1:14" x14ac:dyDescent="0.3">
      <c r="A43" s="4" t="s">
        <v>52</v>
      </c>
      <c r="B43" s="4" t="s">
        <v>1323</v>
      </c>
      <c r="C43" s="4" t="s">
        <v>9</v>
      </c>
      <c r="D43" s="4">
        <v>1.2</v>
      </c>
      <c r="E43" s="4">
        <v>15.8466500173828</v>
      </c>
      <c r="F43" s="4">
        <v>15.976699541614011</v>
      </c>
      <c r="G43" s="4">
        <v>16.04172430372962</v>
      </c>
      <c r="H43" s="4">
        <f t="shared" si="0"/>
        <v>0.45599999999999996</v>
      </c>
      <c r="I43" s="4">
        <f t="shared" si="3"/>
        <v>1.2</v>
      </c>
      <c r="J43" s="4">
        <v>1</v>
      </c>
      <c r="K43" s="4">
        <v>1</v>
      </c>
      <c r="L43" s="4">
        <v>2</v>
      </c>
      <c r="M43" s="4">
        <v>1.846677594125419</v>
      </c>
      <c r="N43" s="4">
        <f t="shared" si="2"/>
        <v>84</v>
      </c>
    </row>
    <row r="44" spans="1:14" x14ac:dyDescent="0.3">
      <c r="A44" s="4" t="s">
        <v>55</v>
      </c>
      <c r="B44" s="4" t="s">
        <v>1323</v>
      </c>
      <c r="C44" s="4" t="s">
        <v>9</v>
      </c>
      <c r="D44" s="4">
        <v>5.6</v>
      </c>
      <c r="E44" s="4">
        <v>11.21537003821615</v>
      </c>
      <c r="F44" s="4">
        <v>11.345419562447351</v>
      </c>
      <c r="G44" s="4">
        <v>11.410444324562951</v>
      </c>
      <c r="H44" s="4">
        <f t="shared" si="0"/>
        <v>2.1279999999999997</v>
      </c>
      <c r="I44" s="4">
        <f t="shared" si="3"/>
        <v>5.6</v>
      </c>
      <c r="J44" s="4">
        <v>1</v>
      </c>
      <c r="K44" s="4">
        <v>1</v>
      </c>
      <c r="L44" s="4">
        <v>2</v>
      </c>
      <c r="M44" s="4">
        <v>8.6178287725852663</v>
      </c>
      <c r="N44" s="4">
        <f t="shared" si="2"/>
        <v>392</v>
      </c>
    </row>
    <row r="45" spans="1:14" x14ac:dyDescent="0.3">
      <c r="A45" s="4" t="s">
        <v>56</v>
      </c>
      <c r="B45" s="4" t="s">
        <v>1323</v>
      </c>
      <c r="C45" s="4" t="s">
        <v>10</v>
      </c>
      <c r="D45" s="4">
        <v>7.2</v>
      </c>
      <c r="E45" s="4">
        <v>13.10930735739958</v>
      </c>
      <c r="F45" s="4">
        <v>13.23935688163078</v>
      </c>
      <c r="G45" s="4">
        <v>13.30438164374638</v>
      </c>
      <c r="H45" s="4">
        <f t="shared" si="0"/>
        <v>2.7360000000000002</v>
      </c>
      <c r="I45" s="4">
        <f t="shared" si="3"/>
        <v>7.2</v>
      </c>
      <c r="J45" s="4">
        <v>1</v>
      </c>
      <c r="K45" s="4">
        <v>1</v>
      </c>
      <c r="L45" s="4">
        <v>2</v>
      </c>
      <c r="M45" s="4">
        <v>11.0800655647525</v>
      </c>
      <c r="N45" s="4">
        <f t="shared" si="2"/>
        <v>504</v>
      </c>
    </row>
    <row r="46" spans="1:14" x14ac:dyDescent="0.3">
      <c r="A46" s="4" t="s">
        <v>65</v>
      </c>
      <c r="B46" s="4" t="s">
        <v>1323</v>
      </c>
      <c r="C46" s="4" t="s">
        <v>10</v>
      </c>
      <c r="D46" s="4">
        <v>12.5</v>
      </c>
      <c r="E46" s="4">
        <v>9.5039303334783973</v>
      </c>
      <c r="F46" s="4">
        <v>9.6339798577095976</v>
      </c>
      <c r="G46" s="4">
        <v>9.6990046198251978</v>
      </c>
      <c r="H46" s="4">
        <f t="shared" si="0"/>
        <v>4.75</v>
      </c>
      <c r="I46" s="4">
        <f t="shared" si="3"/>
        <v>12.5</v>
      </c>
      <c r="J46" s="4">
        <v>1</v>
      </c>
      <c r="K46" s="4">
        <v>1</v>
      </c>
      <c r="L46" s="4">
        <v>2</v>
      </c>
      <c r="M46" s="4">
        <v>19.23622493880633</v>
      </c>
      <c r="N46" s="4">
        <f t="shared" si="2"/>
        <v>875</v>
      </c>
    </row>
    <row r="47" spans="1:14" x14ac:dyDescent="0.3">
      <c r="A47" s="4" t="s">
        <v>66</v>
      </c>
      <c r="B47" s="4" t="s">
        <v>1323</v>
      </c>
      <c r="C47" s="4" t="s">
        <v>10</v>
      </c>
      <c r="D47" s="4">
        <v>12.5</v>
      </c>
      <c r="E47" s="4">
        <v>9.5039303334783973</v>
      </c>
      <c r="F47" s="4">
        <v>9.6339798577095976</v>
      </c>
      <c r="G47" s="4">
        <v>9.6990046198251978</v>
      </c>
      <c r="H47" s="4">
        <f t="shared" si="0"/>
        <v>4.75</v>
      </c>
      <c r="I47" s="4">
        <f t="shared" si="3"/>
        <v>12.5</v>
      </c>
      <c r="J47" s="4">
        <v>1</v>
      </c>
      <c r="K47" s="4">
        <v>1</v>
      </c>
      <c r="L47" s="4">
        <v>2</v>
      </c>
      <c r="M47" s="4">
        <v>19.23622493880633</v>
      </c>
      <c r="N47" s="4">
        <f t="shared" si="2"/>
        <v>875</v>
      </c>
    </row>
    <row r="48" spans="1:14" x14ac:dyDescent="0.3">
      <c r="A48" s="4" t="s">
        <v>67</v>
      </c>
      <c r="B48" s="4" t="s">
        <v>1323</v>
      </c>
      <c r="C48" s="4" t="s">
        <v>10</v>
      </c>
      <c r="D48" s="4">
        <v>13.8</v>
      </c>
      <c r="E48" s="4">
        <v>9.5039303010809135</v>
      </c>
      <c r="F48" s="4">
        <v>9.6339798253121138</v>
      </c>
      <c r="G48" s="4">
        <v>9.6990045874277158</v>
      </c>
      <c r="H48" s="4">
        <f t="shared" si="0"/>
        <v>5.2440000000000007</v>
      </c>
      <c r="I48" s="4">
        <f t="shared" si="3"/>
        <v>13.8</v>
      </c>
      <c r="J48" s="4">
        <v>1</v>
      </c>
      <c r="K48" s="4">
        <v>1</v>
      </c>
      <c r="L48" s="4">
        <v>2</v>
      </c>
      <c r="M48" s="4">
        <v>21.236792332442299</v>
      </c>
      <c r="N48" s="4">
        <f t="shared" si="2"/>
        <v>966</v>
      </c>
    </row>
    <row r="49" spans="1:14" x14ac:dyDescent="0.3">
      <c r="A49" s="4" t="s">
        <v>1291</v>
      </c>
      <c r="B49" s="4" t="s">
        <v>1323</v>
      </c>
      <c r="C49" s="4" t="s">
        <v>9</v>
      </c>
      <c r="D49" s="4">
        <v>5.3</v>
      </c>
      <c r="E49" s="4">
        <v>15.52379588208583</v>
      </c>
      <c r="F49" s="4">
        <v>15.65384540631703</v>
      </c>
      <c r="G49" s="4">
        <v>15.71887016843263</v>
      </c>
      <c r="H49" s="4">
        <f t="shared" si="0"/>
        <v>2.0139999999999998</v>
      </c>
      <c r="I49" s="4">
        <f t="shared" si="3"/>
        <v>5.3</v>
      </c>
      <c r="J49" s="4">
        <v>1</v>
      </c>
      <c r="K49" s="4">
        <v>1</v>
      </c>
      <c r="L49" s="4">
        <v>2</v>
      </c>
      <c r="M49" s="4">
        <v>8.1561593740539688</v>
      </c>
      <c r="N49" s="4">
        <f t="shared" si="2"/>
        <v>371</v>
      </c>
    </row>
    <row r="50" spans="1:14" x14ac:dyDescent="0.3">
      <c r="A50" s="4" t="s">
        <v>77</v>
      </c>
      <c r="B50" s="4" t="s">
        <v>1323</v>
      </c>
      <c r="C50" s="4" t="s">
        <v>10</v>
      </c>
      <c r="D50" s="4">
        <v>7.5</v>
      </c>
      <c r="E50" s="4">
        <v>7.5777170709361172</v>
      </c>
      <c r="F50" s="4">
        <v>7.707766595167322</v>
      </c>
      <c r="G50" s="4">
        <v>7.7727913572829248</v>
      </c>
      <c r="H50" s="4">
        <f t="shared" si="0"/>
        <v>2.85</v>
      </c>
      <c r="I50" s="4">
        <f t="shared" si="3"/>
        <v>7.5</v>
      </c>
      <c r="J50" s="4">
        <v>1</v>
      </c>
      <c r="K50" s="4">
        <v>1</v>
      </c>
      <c r="L50" s="4">
        <v>2</v>
      </c>
      <c r="M50" s="4">
        <v>11.541734963283799</v>
      </c>
      <c r="N50" s="4">
        <f t="shared" si="2"/>
        <v>525</v>
      </c>
    </row>
    <row r="51" spans="1:14" x14ac:dyDescent="0.3">
      <c r="A51" s="4" t="s">
        <v>78</v>
      </c>
      <c r="B51" s="4" t="s">
        <v>1323</v>
      </c>
      <c r="C51" s="4" t="s">
        <v>10</v>
      </c>
      <c r="D51" s="4">
        <v>21.3</v>
      </c>
      <c r="E51" s="4">
        <v>14.962813433033061</v>
      </c>
      <c r="F51" s="4">
        <v>15.092862957264259</v>
      </c>
      <c r="G51" s="4">
        <v>15.15788771937987</v>
      </c>
      <c r="H51" s="4">
        <f t="shared" si="0"/>
        <v>8.0940000000000012</v>
      </c>
      <c r="I51" s="4">
        <f t="shared" si="3"/>
        <v>21.3</v>
      </c>
      <c r="J51" s="4">
        <v>1</v>
      </c>
      <c r="K51" s="4">
        <v>1</v>
      </c>
      <c r="L51" s="4">
        <v>2</v>
      </c>
      <c r="M51" s="4">
        <v>32.778527295726029</v>
      </c>
      <c r="N51" s="4">
        <f t="shared" si="2"/>
        <v>1491</v>
      </c>
    </row>
    <row r="52" spans="1:14" x14ac:dyDescent="0.3">
      <c r="A52" s="4" t="s">
        <v>79</v>
      </c>
      <c r="B52" s="4" t="s">
        <v>1323</v>
      </c>
      <c r="C52" s="4" t="s">
        <v>10</v>
      </c>
      <c r="D52" s="4">
        <v>43.6</v>
      </c>
      <c r="E52" s="4">
        <v>7.9031251679123127</v>
      </c>
      <c r="F52" s="4">
        <v>8.0331746921435112</v>
      </c>
      <c r="G52" s="4">
        <v>8.0981994542591114</v>
      </c>
      <c r="H52" s="4">
        <f t="shared" si="0"/>
        <v>16.568000000000001</v>
      </c>
      <c r="I52" s="4">
        <f t="shared" si="3"/>
        <v>43.6</v>
      </c>
      <c r="J52" s="4">
        <v>1</v>
      </c>
      <c r="K52" s="4">
        <v>1</v>
      </c>
      <c r="L52" s="4">
        <v>2</v>
      </c>
      <c r="M52" s="4">
        <v>67.095952586556905</v>
      </c>
      <c r="N52" s="4">
        <f t="shared" si="2"/>
        <v>3052</v>
      </c>
    </row>
    <row r="53" spans="1:14" x14ac:dyDescent="0.3">
      <c r="A53" s="4" t="s">
        <v>85</v>
      </c>
      <c r="B53" s="4" t="s">
        <v>1323</v>
      </c>
      <c r="C53" s="4" t="s">
        <v>10</v>
      </c>
      <c r="D53" s="4">
        <v>4.0999999999999996</v>
      </c>
      <c r="E53" s="4">
        <v>16.75467852448476</v>
      </c>
      <c r="F53" s="4">
        <v>16.884728048715971</v>
      </c>
      <c r="G53" s="4">
        <v>16.949752810831569</v>
      </c>
      <c r="H53" s="4">
        <f t="shared" si="0"/>
        <v>1.5579999999999998</v>
      </c>
      <c r="I53" s="4">
        <f t="shared" si="3"/>
        <v>4.0999999999999996</v>
      </c>
      <c r="J53" s="4">
        <v>1</v>
      </c>
      <c r="K53" s="4">
        <v>1</v>
      </c>
      <c r="L53" s="4">
        <v>2</v>
      </c>
      <c r="M53" s="4">
        <v>6.3094817799285217</v>
      </c>
      <c r="N53" s="4">
        <f t="shared" si="2"/>
        <v>287</v>
      </c>
    </row>
    <row r="54" spans="1:14" x14ac:dyDescent="0.3">
      <c r="A54" s="4" t="s">
        <v>88</v>
      </c>
      <c r="B54" s="4" t="s">
        <v>1323</v>
      </c>
      <c r="C54" s="4" t="s">
        <v>12</v>
      </c>
      <c r="D54" s="4">
        <v>3.8</v>
      </c>
      <c r="E54" s="4">
        <v>12.360834120264061</v>
      </c>
      <c r="F54" s="4">
        <v>12.490883644495259</v>
      </c>
      <c r="G54" s="4">
        <v>12.555908406610859</v>
      </c>
      <c r="H54" s="4">
        <f t="shared" si="0"/>
        <v>1.444</v>
      </c>
      <c r="I54" s="4">
        <f t="shared" si="3"/>
        <v>3.8</v>
      </c>
      <c r="J54" s="4">
        <v>1</v>
      </c>
      <c r="K54" s="4">
        <v>1</v>
      </c>
      <c r="L54" s="4">
        <v>2</v>
      </c>
      <c r="M54" s="4">
        <v>5.8478123813971861</v>
      </c>
      <c r="N54" s="4">
        <f t="shared" si="2"/>
        <v>266</v>
      </c>
    </row>
    <row r="55" spans="1:14" x14ac:dyDescent="0.3">
      <c r="A55" s="4" t="s">
        <v>89</v>
      </c>
      <c r="B55" s="4" t="s">
        <v>1323</v>
      </c>
      <c r="C55" s="4" t="s">
        <v>7</v>
      </c>
      <c r="D55" s="4">
        <v>5</v>
      </c>
      <c r="E55" s="4">
        <v>9.7703823902594404</v>
      </c>
      <c r="F55" s="4">
        <v>9.9004319144906408</v>
      </c>
      <c r="G55" s="4">
        <v>9.9654566766062409</v>
      </c>
      <c r="H55" s="4">
        <f t="shared" si="0"/>
        <v>1.9</v>
      </c>
      <c r="I55" s="4">
        <f t="shared" si="3"/>
        <v>5</v>
      </c>
      <c r="J55" s="4">
        <v>1</v>
      </c>
      <c r="K55" s="4">
        <v>1</v>
      </c>
      <c r="L55" s="4">
        <v>2</v>
      </c>
      <c r="M55" s="4">
        <v>7.6944899755225622</v>
      </c>
      <c r="N55" s="4">
        <f t="shared" si="2"/>
        <v>350</v>
      </c>
    </row>
    <row r="56" spans="1:14" x14ac:dyDescent="0.3">
      <c r="A56" s="4" t="s">
        <v>90</v>
      </c>
      <c r="B56" s="4" t="s">
        <v>1323</v>
      </c>
      <c r="C56" s="4" t="s">
        <v>13</v>
      </c>
      <c r="D56" s="4">
        <v>3.5</v>
      </c>
      <c r="E56" s="4">
        <v>15.39352149656756</v>
      </c>
      <c r="F56" s="4">
        <v>15.523571020798769</v>
      </c>
      <c r="G56" s="4">
        <v>15.58859578291437</v>
      </c>
      <c r="H56" s="4">
        <f t="shared" si="0"/>
        <v>1.33</v>
      </c>
      <c r="I56" s="4">
        <f t="shared" si="3"/>
        <v>3.5</v>
      </c>
      <c r="J56" s="4">
        <v>1</v>
      </c>
      <c r="K56" s="4">
        <v>1</v>
      </c>
      <c r="L56" s="4">
        <v>2</v>
      </c>
      <c r="M56" s="4">
        <v>5.386142982865783</v>
      </c>
      <c r="N56" s="4">
        <f t="shared" si="2"/>
        <v>245</v>
      </c>
    </row>
    <row r="57" spans="1:14" x14ac:dyDescent="0.3">
      <c r="A57" s="4" t="s">
        <v>91</v>
      </c>
      <c r="B57" s="4" t="s">
        <v>1323</v>
      </c>
      <c r="C57" s="4" t="s">
        <v>13</v>
      </c>
      <c r="D57" s="4">
        <v>3.5</v>
      </c>
      <c r="E57" s="4">
        <v>15.39352149656756</v>
      </c>
      <c r="F57" s="4">
        <v>15.523571020798769</v>
      </c>
      <c r="G57" s="4">
        <v>15.58859578291437</v>
      </c>
      <c r="H57" s="4">
        <f t="shared" si="0"/>
        <v>1.33</v>
      </c>
      <c r="I57" s="4">
        <f t="shared" si="3"/>
        <v>3.5</v>
      </c>
      <c r="J57" s="4">
        <v>1</v>
      </c>
      <c r="K57" s="4">
        <v>1</v>
      </c>
      <c r="L57" s="4">
        <v>2</v>
      </c>
      <c r="M57" s="4">
        <v>5.386142982865783</v>
      </c>
      <c r="N57" s="4">
        <f t="shared" si="2"/>
        <v>245</v>
      </c>
    </row>
    <row r="58" spans="1:14" x14ac:dyDescent="0.3">
      <c r="A58" s="4" t="s">
        <v>1292</v>
      </c>
      <c r="B58" s="4" t="s">
        <v>1323</v>
      </c>
      <c r="C58" s="4" t="s">
        <v>13</v>
      </c>
      <c r="D58" s="4">
        <v>7.5</v>
      </c>
      <c r="E58" s="4">
        <v>11.29134461814461</v>
      </c>
      <c r="F58" s="4">
        <v>11.42139414237581</v>
      </c>
      <c r="G58" s="4">
        <v>11.48641890449141</v>
      </c>
      <c r="H58" s="4">
        <f t="shared" si="0"/>
        <v>2.85</v>
      </c>
      <c r="I58" s="4">
        <f t="shared" si="3"/>
        <v>7.5</v>
      </c>
      <c r="J58" s="4">
        <v>1</v>
      </c>
      <c r="K58" s="4">
        <v>1</v>
      </c>
      <c r="L58" s="4">
        <v>2</v>
      </c>
      <c r="M58" s="4">
        <v>11.54173496328381</v>
      </c>
      <c r="N58" s="4">
        <f t="shared" si="2"/>
        <v>525</v>
      </c>
    </row>
    <row r="59" spans="1:14" x14ac:dyDescent="0.3">
      <c r="A59" s="4" t="s">
        <v>19</v>
      </c>
      <c r="B59" s="4" t="s">
        <v>1323</v>
      </c>
      <c r="C59" s="4" t="s">
        <v>8</v>
      </c>
      <c r="D59" s="4">
        <v>1.5</v>
      </c>
      <c r="E59" s="4">
        <v>12.93347924365497</v>
      </c>
      <c r="F59" s="4">
        <v>14.163321767985931</v>
      </c>
      <c r="G59" s="4">
        <v>14.778243030151421</v>
      </c>
      <c r="H59" s="4">
        <f t="shared" si="0"/>
        <v>0.57000000000000006</v>
      </c>
      <c r="I59" s="4">
        <f t="shared" si="3"/>
        <v>1.5</v>
      </c>
      <c r="J59" s="4">
        <v>1</v>
      </c>
      <c r="K59" s="4">
        <v>1</v>
      </c>
      <c r="L59" s="4">
        <v>2</v>
      </c>
      <c r="M59" s="4">
        <v>2.3888571475346501</v>
      </c>
      <c r="N59" s="4">
        <f t="shared" si="2"/>
        <v>105</v>
      </c>
    </row>
    <row r="60" spans="1:14" x14ac:dyDescent="0.3">
      <c r="A60" s="4" t="s">
        <v>20</v>
      </c>
      <c r="B60" s="4" t="s">
        <v>1323</v>
      </c>
      <c r="C60" s="4" t="s">
        <v>8</v>
      </c>
      <c r="D60" s="4">
        <v>1.2</v>
      </c>
      <c r="E60" s="4">
        <v>12.933481885776789</v>
      </c>
      <c r="F60" s="4">
        <v>14.16332441010775</v>
      </c>
      <c r="G60" s="4">
        <v>14.778245672273229</v>
      </c>
      <c r="H60" s="4">
        <f t="shared" si="0"/>
        <v>0.45599999999999996</v>
      </c>
      <c r="I60" s="4">
        <f t="shared" si="3"/>
        <v>1.2</v>
      </c>
      <c r="J60" s="4">
        <v>1</v>
      </c>
      <c r="K60" s="4">
        <v>1</v>
      </c>
      <c r="L60" s="4">
        <v>2</v>
      </c>
      <c r="M60" s="4">
        <v>1.9110857180277241</v>
      </c>
      <c r="N60" s="4">
        <f t="shared" si="2"/>
        <v>84</v>
      </c>
    </row>
    <row r="61" spans="1:14" x14ac:dyDescent="0.3">
      <c r="A61" s="4" t="s">
        <v>21</v>
      </c>
      <c r="B61" s="4" t="s">
        <v>1323</v>
      </c>
      <c r="C61" s="4" t="s">
        <v>8</v>
      </c>
      <c r="D61" s="4">
        <v>1.2</v>
      </c>
      <c r="E61" s="4">
        <v>12.933481885776789</v>
      </c>
      <c r="F61" s="4">
        <v>14.16332441010775</v>
      </c>
      <c r="G61" s="4">
        <v>14.778245672273229</v>
      </c>
      <c r="H61" s="4">
        <f t="shared" si="0"/>
        <v>0.45599999999999996</v>
      </c>
      <c r="I61" s="4">
        <f t="shared" si="3"/>
        <v>1.2</v>
      </c>
      <c r="J61" s="4">
        <v>1</v>
      </c>
      <c r="K61" s="4">
        <v>1</v>
      </c>
      <c r="L61" s="4">
        <v>2</v>
      </c>
      <c r="M61" s="4">
        <v>1.9110857180277241</v>
      </c>
      <c r="N61" s="4">
        <f t="shared" si="2"/>
        <v>84</v>
      </c>
    </row>
    <row r="62" spans="1:14" x14ac:dyDescent="0.3">
      <c r="A62" s="4" t="s">
        <v>22</v>
      </c>
      <c r="B62" s="4" t="s">
        <v>1323</v>
      </c>
      <c r="C62" s="4" t="s">
        <v>8</v>
      </c>
      <c r="D62" s="4">
        <v>1.9</v>
      </c>
      <c r="E62" s="4">
        <v>12.9334787842603</v>
      </c>
      <c r="F62" s="4">
        <v>14.163321308591261</v>
      </c>
      <c r="G62" s="4">
        <v>14.77824257075674</v>
      </c>
      <c r="H62" s="4">
        <f t="shared" si="0"/>
        <v>0.72199999999999998</v>
      </c>
      <c r="I62" s="4">
        <f t="shared" si="3"/>
        <v>1.9</v>
      </c>
      <c r="J62" s="4">
        <v>1</v>
      </c>
      <c r="K62" s="4">
        <v>1</v>
      </c>
      <c r="L62" s="4">
        <v>2</v>
      </c>
      <c r="M62" s="4">
        <v>3.0258857202105718</v>
      </c>
      <c r="N62" s="4">
        <f t="shared" si="2"/>
        <v>133</v>
      </c>
    </row>
    <row r="63" spans="1:14" x14ac:dyDescent="0.3">
      <c r="A63" s="4" t="s">
        <v>1320</v>
      </c>
      <c r="B63" s="4" t="s">
        <v>1323</v>
      </c>
      <c r="C63" s="4" t="s">
        <v>8</v>
      </c>
      <c r="D63" s="4">
        <v>1.3</v>
      </c>
      <c r="E63" s="4">
        <v>6.7946324813260421</v>
      </c>
      <c r="F63" s="4">
        <v>6.9246820055572407</v>
      </c>
      <c r="G63" s="4">
        <v>6.9897067676728399</v>
      </c>
      <c r="H63" s="4">
        <f t="shared" si="0"/>
        <v>0.49400000000000005</v>
      </c>
      <c r="I63" s="4">
        <f t="shared" si="3"/>
        <v>1.3</v>
      </c>
      <c r="J63" s="4">
        <v>1</v>
      </c>
      <c r="K63" s="4">
        <v>1</v>
      </c>
      <c r="L63" s="4">
        <v>2</v>
      </c>
      <c r="M63" s="4">
        <v>2.0005673936358659</v>
      </c>
      <c r="N63" s="4">
        <f t="shared" si="2"/>
        <v>91</v>
      </c>
    </row>
    <row r="64" spans="1:14" x14ac:dyDescent="0.3">
      <c r="A64" s="4" t="s">
        <v>1321</v>
      </c>
      <c r="B64" s="4" t="s">
        <v>1323</v>
      </c>
      <c r="C64" s="4" t="s">
        <v>8</v>
      </c>
      <c r="D64" s="4">
        <v>1.3</v>
      </c>
      <c r="E64" s="4">
        <v>6.7946324813260421</v>
      </c>
      <c r="F64" s="4">
        <v>6.9246820055572407</v>
      </c>
      <c r="G64" s="4">
        <v>6.9897067676728399</v>
      </c>
      <c r="H64" s="4">
        <f t="shared" si="0"/>
        <v>0.49400000000000005</v>
      </c>
      <c r="I64" s="4">
        <f t="shared" si="3"/>
        <v>1.3</v>
      </c>
      <c r="J64" s="4">
        <v>1</v>
      </c>
      <c r="K64" s="4">
        <v>1</v>
      </c>
      <c r="L64" s="4">
        <v>2</v>
      </c>
      <c r="M64" s="4">
        <v>2.0005673936358659</v>
      </c>
      <c r="N64" s="4">
        <f t="shared" si="2"/>
        <v>91</v>
      </c>
    </row>
    <row r="65" spans="1:14" x14ac:dyDescent="0.3">
      <c r="A65" s="4" t="s">
        <v>26</v>
      </c>
      <c r="B65" s="4" t="s">
        <v>1323</v>
      </c>
      <c r="C65" s="4" t="s">
        <v>8</v>
      </c>
      <c r="D65" s="4">
        <v>3</v>
      </c>
      <c r="E65" s="4">
        <v>9.0469401078098297</v>
      </c>
      <c r="F65" s="4">
        <v>9.5688315874145484</v>
      </c>
      <c r="G65" s="4">
        <v>9.8297773272169078</v>
      </c>
      <c r="H65" s="4">
        <f t="shared" si="0"/>
        <v>1.1400000000000001</v>
      </c>
      <c r="I65" s="4">
        <f t="shared" si="3"/>
        <v>3</v>
      </c>
      <c r="J65" s="4">
        <v>1</v>
      </c>
      <c r="K65" s="4">
        <v>1</v>
      </c>
      <c r="L65" s="4">
        <v>2</v>
      </c>
      <c r="M65" s="4">
        <v>3.736005836790409</v>
      </c>
      <c r="N65" s="4">
        <f t="shared" si="2"/>
        <v>210</v>
      </c>
    </row>
    <row r="66" spans="1:14" x14ac:dyDescent="0.3">
      <c r="A66" s="4" t="s">
        <v>51</v>
      </c>
      <c r="B66" s="4" t="s">
        <v>1323</v>
      </c>
      <c r="C66" s="4" t="s">
        <v>8</v>
      </c>
      <c r="D66" s="4">
        <v>2.4</v>
      </c>
      <c r="E66" s="4">
        <v>7.8501384545536519</v>
      </c>
      <c r="F66" s="4">
        <v>7.9801879787848513</v>
      </c>
      <c r="G66" s="4">
        <v>8.0452127409004515</v>
      </c>
      <c r="H66" s="4">
        <f t="shared" si="0"/>
        <v>0.91199999999999992</v>
      </c>
      <c r="I66" s="4">
        <f t="shared" si="3"/>
        <v>2.4</v>
      </c>
      <c r="J66" s="4">
        <v>1</v>
      </c>
      <c r="K66" s="4">
        <v>1</v>
      </c>
      <c r="L66" s="4">
        <v>2</v>
      </c>
      <c r="M66" s="4">
        <v>3.6933551882508309</v>
      </c>
      <c r="N66" s="4">
        <f t="shared" si="2"/>
        <v>168</v>
      </c>
    </row>
    <row r="67" spans="1:14" x14ac:dyDescent="0.3">
      <c r="A67" s="4" t="s">
        <v>54</v>
      </c>
      <c r="B67" s="4" t="s">
        <v>1323</v>
      </c>
      <c r="C67" s="4" t="s">
        <v>10</v>
      </c>
      <c r="D67" s="4">
        <v>2</v>
      </c>
      <c r="E67" s="4">
        <v>8.5058810058327055</v>
      </c>
      <c r="F67" s="4">
        <v>9.0277724854374224</v>
      </c>
      <c r="G67" s="4">
        <v>9.28871822523978</v>
      </c>
      <c r="H67" s="4">
        <f t="shared" ref="H67:H130" si="4">D67*0.38</f>
        <v>0.76</v>
      </c>
      <c r="I67" s="4">
        <f t="shared" si="3"/>
        <v>2</v>
      </c>
      <c r="J67" s="4">
        <v>1</v>
      </c>
      <c r="K67" s="4">
        <v>1</v>
      </c>
      <c r="L67" s="4">
        <v>2</v>
      </c>
      <c r="M67" s="4">
        <v>2.4906705578602741</v>
      </c>
      <c r="N67" s="4">
        <f t="shared" ref="N67:N130" si="5">D67*70</f>
        <v>140</v>
      </c>
    </row>
    <row r="68" spans="1:14" x14ac:dyDescent="0.3">
      <c r="A68" s="4" t="s">
        <v>57</v>
      </c>
      <c r="B68" s="4" t="s">
        <v>1323</v>
      </c>
      <c r="C68" s="4" t="s">
        <v>10</v>
      </c>
      <c r="D68" s="4">
        <v>1.2</v>
      </c>
      <c r="E68" s="4">
        <v>9.5451017210359659</v>
      </c>
      <c r="F68" s="4">
        <v>9.675151245267168</v>
      </c>
      <c r="G68" s="4">
        <v>9.7401760073827699</v>
      </c>
      <c r="H68" s="4">
        <f t="shared" si="4"/>
        <v>0.45599999999999996</v>
      </c>
      <c r="I68" s="4">
        <f t="shared" si="3"/>
        <v>1.2</v>
      </c>
      <c r="J68" s="4">
        <v>1</v>
      </c>
      <c r="K68" s="4">
        <v>1</v>
      </c>
      <c r="L68" s="4">
        <v>2</v>
      </c>
      <c r="M68" s="4">
        <v>1.8466775941254161</v>
      </c>
      <c r="N68" s="4">
        <f t="shared" si="5"/>
        <v>84</v>
      </c>
    </row>
    <row r="69" spans="1:14" x14ac:dyDescent="0.3">
      <c r="A69" s="4" t="s">
        <v>58</v>
      </c>
      <c r="B69" s="4" t="s">
        <v>1323</v>
      </c>
      <c r="C69" s="4" t="s">
        <v>10</v>
      </c>
      <c r="D69" s="4">
        <v>1.2</v>
      </c>
      <c r="E69" s="4">
        <v>9.5451017210359659</v>
      </c>
      <c r="F69" s="4">
        <v>9.675151245267168</v>
      </c>
      <c r="G69" s="4">
        <v>9.7401760073827699</v>
      </c>
      <c r="H69" s="4">
        <f t="shared" si="4"/>
        <v>0.45599999999999996</v>
      </c>
      <c r="I69" s="4">
        <f t="shared" si="3"/>
        <v>1.2</v>
      </c>
      <c r="J69" s="4">
        <v>1</v>
      </c>
      <c r="K69" s="4">
        <v>1</v>
      </c>
      <c r="L69" s="4">
        <v>2</v>
      </c>
      <c r="M69" s="4">
        <v>1.8466775941254161</v>
      </c>
      <c r="N69" s="4">
        <f t="shared" si="5"/>
        <v>84</v>
      </c>
    </row>
    <row r="70" spans="1:14" x14ac:dyDescent="0.3">
      <c r="A70" s="4" t="s">
        <v>59</v>
      </c>
      <c r="B70" s="4" t="s">
        <v>1323</v>
      </c>
      <c r="C70" s="4" t="s">
        <v>10</v>
      </c>
      <c r="D70" s="4">
        <v>1.2</v>
      </c>
      <c r="E70" s="4">
        <v>9.5451017210359659</v>
      </c>
      <c r="F70" s="4">
        <v>9.675151245267168</v>
      </c>
      <c r="G70" s="4">
        <v>9.7401760073827699</v>
      </c>
      <c r="H70" s="4">
        <f t="shared" si="4"/>
        <v>0.45599999999999996</v>
      </c>
      <c r="I70" s="4">
        <f t="shared" si="3"/>
        <v>1.2</v>
      </c>
      <c r="J70" s="4">
        <v>1</v>
      </c>
      <c r="K70" s="4">
        <v>1</v>
      </c>
      <c r="L70" s="4">
        <v>2</v>
      </c>
      <c r="M70" s="4">
        <v>1.8466775941254161</v>
      </c>
      <c r="N70" s="4">
        <f t="shared" si="5"/>
        <v>84</v>
      </c>
    </row>
    <row r="71" spans="1:14" x14ac:dyDescent="0.3">
      <c r="A71" s="4" t="s">
        <v>60</v>
      </c>
      <c r="B71" s="4" t="s">
        <v>1323</v>
      </c>
      <c r="C71" s="4" t="s">
        <v>10</v>
      </c>
      <c r="D71" s="4">
        <v>1.2</v>
      </c>
      <c r="E71" s="4">
        <v>9.5451017210359659</v>
      </c>
      <c r="F71" s="4">
        <v>9.675151245267168</v>
      </c>
      <c r="G71" s="4">
        <v>9.7401760073827699</v>
      </c>
      <c r="H71" s="4">
        <f t="shared" si="4"/>
        <v>0.45599999999999996</v>
      </c>
      <c r="I71" s="4">
        <f t="shared" ref="I71:I134" si="6">D71</f>
        <v>1.2</v>
      </c>
      <c r="J71" s="4">
        <v>1</v>
      </c>
      <c r="K71" s="4">
        <v>1</v>
      </c>
      <c r="L71" s="4">
        <v>2</v>
      </c>
      <c r="M71" s="4">
        <v>1.8466775941254161</v>
      </c>
      <c r="N71" s="4">
        <f t="shared" si="5"/>
        <v>84</v>
      </c>
    </row>
    <row r="72" spans="1:14" x14ac:dyDescent="0.3">
      <c r="A72" s="4" t="s">
        <v>61</v>
      </c>
      <c r="B72" s="4" t="s">
        <v>1323</v>
      </c>
      <c r="C72" s="4" t="s">
        <v>10</v>
      </c>
      <c r="D72" s="4">
        <v>1.3</v>
      </c>
      <c r="E72" s="4">
        <v>9.545172900999189</v>
      </c>
      <c r="F72" s="4">
        <v>9.6752224252303893</v>
      </c>
      <c r="G72" s="4">
        <v>9.7402471873459895</v>
      </c>
      <c r="H72" s="4">
        <f t="shared" si="4"/>
        <v>0.49400000000000005</v>
      </c>
      <c r="I72" s="4">
        <f t="shared" si="6"/>
        <v>1.3</v>
      </c>
      <c r="J72" s="4">
        <v>1</v>
      </c>
      <c r="K72" s="4">
        <v>1</v>
      </c>
      <c r="L72" s="4">
        <v>2</v>
      </c>
      <c r="M72" s="4">
        <v>2.0005673936358641</v>
      </c>
      <c r="N72" s="4">
        <f t="shared" si="5"/>
        <v>91</v>
      </c>
    </row>
    <row r="73" spans="1:14" x14ac:dyDescent="0.3">
      <c r="A73" s="4" t="s">
        <v>62</v>
      </c>
      <c r="B73" s="4" t="s">
        <v>1323</v>
      </c>
      <c r="C73" s="4" t="s">
        <v>10</v>
      </c>
      <c r="D73" s="4">
        <v>1.1000000000000001</v>
      </c>
      <c r="E73" s="4">
        <v>9.5450176003480305</v>
      </c>
      <c r="F73" s="4">
        <v>9.6750671245792326</v>
      </c>
      <c r="G73" s="4">
        <v>9.7400918866948345</v>
      </c>
      <c r="H73" s="4">
        <f t="shared" si="4"/>
        <v>0.41800000000000004</v>
      </c>
      <c r="I73" s="4">
        <f t="shared" si="6"/>
        <v>1.1000000000000001</v>
      </c>
      <c r="J73" s="4">
        <v>1</v>
      </c>
      <c r="K73" s="4">
        <v>1</v>
      </c>
      <c r="L73" s="4">
        <v>2</v>
      </c>
      <c r="M73" s="4">
        <v>1.692787794614961</v>
      </c>
      <c r="N73" s="4">
        <f t="shared" si="5"/>
        <v>77</v>
      </c>
    </row>
    <row r="74" spans="1:14" x14ac:dyDescent="0.3">
      <c r="A74" s="4" t="s">
        <v>63</v>
      </c>
      <c r="B74" s="4" t="s">
        <v>1323</v>
      </c>
      <c r="C74" s="4" t="s">
        <v>10</v>
      </c>
      <c r="D74" s="4">
        <v>1.3</v>
      </c>
      <c r="E74" s="4">
        <v>9.545172900999189</v>
      </c>
      <c r="F74" s="4">
        <v>9.6752224252303893</v>
      </c>
      <c r="G74" s="4">
        <v>9.7402471873459895</v>
      </c>
      <c r="H74" s="4">
        <f t="shared" si="4"/>
        <v>0.49400000000000005</v>
      </c>
      <c r="I74" s="4">
        <f t="shared" si="6"/>
        <v>1.3</v>
      </c>
      <c r="J74" s="4">
        <v>1</v>
      </c>
      <c r="K74" s="4">
        <v>1</v>
      </c>
      <c r="L74" s="4">
        <v>2</v>
      </c>
      <c r="M74" s="4">
        <v>2.0005673936358641</v>
      </c>
      <c r="N74" s="4">
        <f t="shared" si="5"/>
        <v>91</v>
      </c>
    </row>
    <row r="75" spans="1:14" x14ac:dyDescent="0.3">
      <c r="A75" s="4" t="s">
        <v>74</v>
      </c>
      <c r="B75" s="4" t="s">
        <v>1323</v>
      </c>
      <c r="C75" s="4" t="s">
        <v>9</v>
      </c>
      <c r="D75" s="4">
        <v>0.6</v>
      </c>
      <c r="E75" s="4">
        <v>9.5707701626459478</v>
      </c>
      <c r="F75" s="4">
        <v>10.09266164225067</v>
      </c>
      <c r="G75" s="4">
        <v>10.353607382053029</v>
      </c>
      <c r="H75" s="4">
        <f t="shared" si="4"/>
        <v>0.22799999999999998</v>
      </c>
      <c r="I75" s="4">
        <f t="shared" si="6"/>
        <v>0.6</v>
      </c>
      <c r="J75" s="4">
        <v>1</v>
      </c>
      <c r="K75" s="4">
        <v>1</v>
      </c>
      <c r="L75" s="4">
        <v>2</v>
      </c>
      <c r="M75" s="4">
        <v>0.74720116735808539</v>
      </c>
      <c r="N75" s="4">
        <f t="shared" si="5"/>
        <v>42</v>
      </c>
    </row>
    <row r="76" spans="1:14" x14ac:dyDescent="0.3">
      <c r="A76" s="4" t="s">
        <v>75</v>
      </c>
      <c r="B76" s="4" t="s">
        <v>1323</v>
      </c>
      <c r="C76" s="4" t="s">
        <v>9</v>
      </c>
      <c r="D76" s="4">
        <v>0.6</v>
      </c>
      <c r="E76" s="4">
        <v>9.5707701626459478</v>
      </c>
      <c r="F76" s="4">
        <v>10.09266164225067</v>
      </c>
      <c r="G76" s="4">
        <v>10.353607382053029</v>
      </c>
      <c r="H76" s="4">
        <f t="shared" si="4"/>
        <v>0.22799999999999998</v>
      </c>
      <c r="I76" s="4">
        <f t="shared" si="6"/>
        <v>0.6</v>
      </c>
      <c r="J76" s="4">
        <v>1</v>
      </c>
      <c r="K76" s="4">
        <v>1</v>
      </c>
      <c r="L76" s="4">
        <v>2</v>
      </c>
      <c r="M76" s="4">
        <v>0.74720116735808539</v>
      </c>
      <c r="N76" s="4">
        <f t="shared" si="5"/>
        <v>42</v>
      </c>
    </row>
    <row r="77" spans="1:14" x14ac:dyDescent="0.3">
      <c r="A77" s="4" t="s">
        <v>76</v>
      </c>
      <c r="B77" s="4" t="s">
        <v>1323</v>
      </c>
      <c r="C77" s="4" t="s">
        <v>9</v>
      </c>
      <c r="D77" s="4">
        <v>0.6</v>
      </c>
      <c r="E77" s="4">
        <v>9.5707701626459478</v>
      </c>
      <c r="F77" s="4">
        <v>10.09266164225067</v>
      </c>
      <c r="G77" s="4">
        <v>10.353607382053029</v>
      </c>
      <c r="H77" s="4">
        <f t="shared" si="4"/>
        <v>0.22799999999999998</v>
      </c>
      <c r="I77" s="4">
        <f t="shared" si="6"/>
        <v>0.6</v>
      </c>
      <c r="J77" s="4">
        <v>1</v>
      </c>
      <c r="K77" s="4">
        <v>1</v>
      </c>
      <c r="L77" s="4">
        <v>2</v>
      </c>
      <c r="M77" s="4">
        <v>0.74720116735808539</v>
      </c>
      <c r="N77" s="4">
        <f t="shared" si="5"/>
        <v>42</v>
      </c>
    </row>
    <row r="78" spans="1:14" x14ac:dyDescent="0.3">
      <c r="A78" s="4" t="s">
        <v>80</v>
      </c>
      <c r="B78" s="4" t="s">
        <v>1323</v>
      </c>
      <c r="C78" s="4" t="s">
        <v>10</v>
      </c>
      <c r="D78" s="4">
        <v>1.3</v>
      </c>
      <c r="E78" s="4">
        <v>9.8420572750328184</v>
      </c>
      <c r="F78" s="4">
        <v>9.9721067992640169</v>
      </c>
      <c r="G78" s="4">
        <v>10.037131561379621</v>
      </c>
      <c r="H78" s="4">
        <f t="shared" si="4"/>
        <v>0.49400000000000005</v>
      </c>
      <c r="I78" s="4">
        <f t="shared" si="6"/>
        <v>1.3</v>
      </c>
      <c r="J78" s="4">
        <v>1</v>
      </c>
      <c r="K78" s="4">
        <v>1</v>
      </c>
      <c r="L78" s="4">
        <v>2</v>
      </c>
      <c r="M78" s="4">
        <v>2.0005673936358619</v>
      </c>
      <c r="N78" s="4">
        <f t="shared" si="5"/>
        <v>91</v>
      </c>
    </row>
    <row r="79" spans="1:14" x14ac:dyDescent="0.3">
      <c r="A79" s="4" t="s">
        <v>81</v>
      </c>
      <c r="B79" s="4" t="s">
        <v>1323</v>
      </c>
      <c r="C79" s="4" t="s">
        <v>10</v>
      </c>
      <c r="D79" s="4">
        <v>1.3</v>
      </c>
      <c r="E79" s="4">
        <v>9.8420572750328184</v>
      </c>
      <c r="F79" s="4">
        <v>9.9721067992640169</v>
      </c>
      <c r="G79" s="4">
        <v>10.037131561379621</v>
      </c>
      <c r="H79" s="4">
        <f t="shared" si="4"/>
        <v>0.49400000000000005</v>
      </c>
      <c r="I79" s="4">
        <f t="shared" si="6"/>
        <v>1.3</v>
      </c>
      <c r="J79" s="4">
        <v>1</v>
      </c>
      <c r="K79" s="4">
        <v>1</v>
      </c>
      <c r="L79" s="4">
        <v>2</v>
      </c>
      <c r="M79" s="4">
        <v>2.0005673936358619</v>
      </c>
      <c r="N79" s="4">
        <f t="shared" si="5"/>
        <v>91</v>
      </c>
    </row>
    <row r="80" spans="1:14" x14ac:dyDescent="0.3">
      <c r="A80" s="4" t="s">
        <v>82</v>
      </c>
      <c r="B80" s="4" t="s">
        <v>1323</v>
      </c>
      <c r="C80" s="4" t="s">
        <v>10</v>
      </c>
      <c r="D80" s="4">
        <v>1.3</v>
      </c>
      <c r="E80" s="4">
        <v>9.8420572750328184</v>
      </c>
      <c r="F80" s="4">
        <v>9.9721067992640169</v>
      </c>
      <c r="G80" s="4">
        <v>10.037131561379621</v>
      </c>
      <c r="H80" s="4">
        <f t="shared" si="4"/>
        <v>0.49400000000000005</v>
      </c>
      <c r="I80" s="4">
        <f t="shared" si="6"/>
        <v>1.3</v>
      </c>
      <c r="J80" s="4">
        <v>1</v>
      </c>
      <c r="K80" s="4">
        <v>1</v>
      </c>
      <c r="L80" s="4">
        <v>2</v>
      </c>
      <c r="M80" s="4">
        <v>2.0005673936358619</v>
      </c>
      <c r="N80" s="4">
        <f t="shared" si="5"/>
        <v>91</v>
      </c>
    </row>
    <row r="81" spans="1:14" x14ac:dyDescent="0.3">
      <c r="A81" s="4" t="s">
        <v>83</v>
      </c>
      <c r="B81" s="4" t="s">
        <v>1323</v>
      </c>
      <c r="C81" s="4" t="s">
        <v>10</v>
      </c>
      <c r="D81" s="4">
        <v>1.3</v>
      </c>
      <c r="E81" s="4">
        <v>9.8420572750328184</v>
      </c>
      <c r="F81" s="4">
        <v>9.9721067992640169</v>
      </c>
      <c r="G81" s="4">
        <v>10.037131561379621</v>
      </c>
      <c r="H81" s="4">
        <f t="shared" si="4"/>
        <v>0.49400000000000005</v>
      </c>
      <c r="I81" s="4">
        <f t="shared" si="6"/>
        <v>1.3</v>
      </c>
      <c r="J81" s="4">
        <v>1</v>
      </c>
      <c r="K81" s="4">
        <v>1</v>
      </c>
      <c r="L81" s="4">
        <v>2</v>
      </c>
      <c r="M81" s="4">
        <v>2.0005673936358619</v>
      </c>
      <c r="N81" s="4">
        <f t="shared" si="5"/>
        <v>91</v>
      </c>
    </row>
    <row r="82" spans="1:14" x14ac:dyDescent="0.3">
      <c r="A82" s="4" t="s">
        <v>84</v>
      </c>
      <c r="B82" s="4" t="s">
        <v>1323</v>
      </c>
      <c r="C82" s="4" t="s">
        <v>10</v>
      </c>
      <c r="D82" s="4">
        <v>1.9</v>
      </c>
      <c r="E82" s="4">
        <v>9.8420544080326895</v>
      </c>
      <c r="F82" s="4">
        <v>9.9721039322638845</v>
      </c>
      <c r="G82" s="4">
        <v>10.037128694379479</v>
      </c>
      <c r="H82" s="4">
        <f t="shared" si="4"/>
        <v>0.72199999999999998</v>
      </c>
      <c r="I82" s="4">
        <f t="shared" si="6"/>
        <v>1.9</v>
      </c>
      <c r="J82" s="4">
        <v>1</v>
      </c>
      <c r="K82" s="4">
        <v>1</v>
      </c>
      <c r="L82" s="4">
        <v>2</v>
      </c>
      <c r="M82" s="4">
        <v>2.9239061906985788</v>
      </c>
      <c r="N82" s="4">
        <f t="shared" si="5"/>
        <v>133</v>
      </c>
    </row>
    <row r="83" spans="1:14" x14ac:dyDescent="0.3">
      <c r="A83" s="4" t="s">
        <v>92</v>
      </c>
      <c r="B83" s="4" t="s">
        <v>1323</v>
      </c>
      <c r="C83" s="4" t="s">
        <v>13</v>
      </c>
      <c r="D83" s="4">
        <v>2</v>
      </c>
      <c r="E83" s="4">
        <v>9.3180871725023735</v>
      </c>
      <c r="F83" s="4">
        <v>9.448136696733572</v>
      </c>
      <c r="G83" s="4">
        <v>9.5131614588491722</v>
      </c>
      <c r="H83" s="4">
        <f t="shared" si="4"/>
        <v>0.76</v>
      </c>
      <c r="I83" s="4">
        <f t="shared" si="6"/>
        <v>2</v>
      </c>
      <c r="J83" s="4">
        <v>1</v>
      </c>
      <c r="K83" s="4">
        <v>1</v>
      </c>
      <c r="L83" s="4">
        <v>2</v>
      </c>
      <c r="M83" s="4">
        <v>3.0777959902090251</v>
      </c>
      <c r="N83" s="4">
        <f t="shared" si="5"/>
        <v>140</v>
      </c>
    </row>
    <row r="84" spans="1:14" x14ac:dyDescent="0.3">
      <c r="A84" s="4" t="s">
        <v>1293</v>
      </c>
      <c r="B84" s="4" t="s">
        <v>1323</v>
      </c>
      <c r="C84" s="4" t="s">
        <v>13</v>
      </c>
      <c r="D84" s="4">
        <v>5</v>
      </c>
      <c r="E84" s="4">
        <v>6.8239800347209956</v>
      </c>
      <c r="F84" s="4">
        <v>6.9540295589521959</v>
      </c>
      <c r="G84" s="4">
        <v>7.0190543210677969</v>
      </c>
      <c r="H84" s="4">
        <f t="shared" si="4"/>
        <v>1.9</v>
      </c>
      <c r="I84" s="4">
        <f t="shared" si="6"/>
        <v>5</v>
      </c>
      <c r="J84" s="4">
        <v>1</v>
      </c>
      <c r="K84" s="4">
        <v>1</v>
      </c>
      <c r="L84" s="4">
        <v>2</v>
      </c>
      <c r="M84" s="4">
        <v>7.6944899755225569</v>
      </c>
      <c r="N84" s="4">
        <f t="shared" si="5"/>
        <v>350</v>
      </c>
    </row>
    <row r="85" spans="1:14" x14ac:dyDescent="0.3">
      <c r="A85" s="4" t="s">
        <v>1294</v>
      </c>
      <c r="B85" s="4" t="s">
        <v>1323</v>
      </c>
      <c r="C85" s="4" t="s">
        <v>13</v>
      </c>
      <c r="D85" s="4">
        <v>7.5</v>
      </c>
      <c r="E85" s="4">
        <v>6.8239800347209938</v>
      </c>
      <c r="F85" s="4">
        <v>6.954029558952195</v>
      </c>
      <c r="G85" s="4">
        <v>7.019054321067796</v>
      </c>
      <c r="H85" s="4">
        <f t="shared" si="4"/>
        <v>2.85</v>
      </c>
      <c r="I85" s="4">
        <f t="shared" si="6"/>
        <v>7.5</v>
      </c>
      <c r="J85" s="4">
        <v>1</v>
      </c>
      <c r="K85" s="4">
        <v>1</v>
      </c>
      <c r="L85" s="4">
        <v>2</v>
      </c>
      <c r="M85" s="4">
        <v>11.541734963283821</v>
      </c>
      <c r="N85" s="4">
        <f t="shared" si="5"/>
        <v>525</v>
      </c>
    </row>
    <row r="86" spans="1:14" x14ac:dyDescent="0.3">
      <c r="A86" s="4" t="s">
        <v>39</v>
      </c>
      <c r="B86" s="4" t="s">
        <v>1324</v>
      </c>
      <c r="C86" s="4" t="s">
        <v>8</v>
      </c>
      <c r="D86" s="4">
        <v>113.6</v>
      </c>
      <c r="E86" s="4">
        <v>9.8588789206757443</v>
      </c>
      <c r="F86" s="4">
        <v>10.380770400280459</v>
      </c>
      <c r="G86" s="4">
        <v>10.641716140082821</v>
      </c>
      <c r="H86" s="4">
        <f t="shared" si="4"/>
        <v>43.167999999999999</v>
      </c>
      <c r="I86" s="4">
        <f t="shared" si="6"/>
        <v>113.6</v>
      </c>
      <c r="J86" s="4">
        <v>6</v>
      </c>
      <c r="K86" s="4">
        <v>6</v>
      </c>
      <c r="L86" s="4">
        <v>3.17</v>
      </c>
      <c r="M86" s="4">
        <v>141.4700876864635</v>
      </c>
      <c r="N86" s="4">
        <f t="shared" si="5"/>
        <v>7952</v>
      </c>
    </row>
    <row r="87" spans="1:14" x14ac:dyDescent="0.3">
      <c r="A87" s="4" t="s">
        <v>40</v>
      </c>
      <c r="B87" s="4" t="s">
        <v>1324</v>
      </c>
      <c r="C87" s="4" t="s">
        <v>8</v>
      </c>
      <c r="D87" s="4">
        <v>239.4</v>
      </c>
      <c r="E87" s="4">
        <v>9.0058203571809123</v>
      </c>
      <c r="F87" s="4">
        <v>9.5277118367856293</v>
      </c>
      <c r="G87" s="4">
        <v>9.7886575765879886</v>
      </c>
      <c r="H87" s="4">
        <f t="shared" si="4"/>
        <v>90.972000000000008</v>
      </c>
      <c r="I87" s="4">
        <f t="shared" si="6"/>
        <v>239.4</v>
      </c>
      <c r="J87" s="4">
        <v>6</v>
      </c>
      <c r="K87" s="4">
        <v>6</v>
      </c>
      <c r="L87" s="4">
        <v>3.17</v>
      </c>
      <c r="M87" s="4">
        <v>298.1332657758756</v>
      </c>
      <c r="N87" s="4">
        <f t="shared" si="5"/>
        <v>16758</v>
      </c>
    </row>
    <row r="88" spans="1:14" x14ac:dyDescent="0.3">
      <c r="A88" s="4" t="s">
        <v>53</v>
      </c>
      <c r="B88" s="4" t="s">
        <v>1324</v>
      </c>
      <c r="C88" s="4" t="s">
        <v>9</v>
      </c>
      <c r="D88" s="4">
        <v>0.5</v>
      </c>
      <c r="E88" s="4">
        <v>95.072901181661834</v>
      </c>
      <c r="F88" s="4">
        <v>95.594792661266595</v>
      </c>
      <c r="G88" s="4">
        <v>95.855738401068962</v>
      </c>
      <c r="H88" s="4">
        <f t="shared" si="4"/>
        <v>0.19</v>
      </c>
      <c r="I88" s="4">
        <f t="shared" si="6"/>
        <v>0.5</v>
      </c>
      <c r="J88" s="4">
        <v>6</v>
      </c>
      <c r="K88" s="4">
        <v>6</v>
      </c>
      <c r="L88" s="4">
        <v>3.17</v>
      </c>
      <c r="M88" s="4">
        <v>0.62266763946507986</v>
      </c>
      <c r="N88" s="4">
        <f t="shared" si="5"/>
        <v>35</v>
      </c>
    </row>
    <row r="89" spans="1:14" x14ac:dyDescent="0.3">
      <c r="A89" s="4" t="s">
        <v>64</v>
      </c>
      <c r="B89" s="4" t="s">
        <v>1324</v>
      </c>
      <c r="C89" s="4" t="s">
        <v>9</v>
      </c>
      <c r="D89" s="4">
        <v>5.7</v>
      </c>
      <c r="E89" s="4">
        <v>61.516176282132861</v>
      </c>
      <c r="F89" s="4">
        <v>62.038067761737601</v>
      </c>
      <c r="G89" s="4">
        <v>62.299013501539967</v>
      </c>
      <c r="H89" s="4">
        <f t="shared" si="4"/>
        <v>2.1659999999999999</v>
      </c>
      <c r="I89" s="4">
        <f t="shared" si="6"/>
        <v>5.7</v>
      </c>
      <c r="J89" s="4">
        <v>6</v>
      </c>
      <c r="K89" s="4">
        <v>6</v>
      </c>
      <c r="L89" s="4">
        <v>3.17</v>
      </c>
      <c r="M89" s="4">
        <v>7.0984110899017523</v>
      </c>
      <c r="N89" s="4">
        <f t="shared" si="5"/>
        <v>399</v>
      </c>
    </row>
    <row r="90" spans="1:14" x14ac:dyDescent="0.3">
      <c r="A90" s="4" t="s">
        <v>68</v>
      </c>
      <c r="B90" s="4" t="s">
        <v>1324</v>
      </c>
      <c r="C90" s="4" t="s">
        <v>9</v>
      </c>
      <c r="D90" s="4">
        <v>2.5</v>
      </c>
      <c r="E90" s="4">
        <v>28.370465164788719</v>
      </c>
      <c r="F90" s="4">
        <v>28.892356644393441</v>
      </c>
      <c r="G90" s="4">
        <v>29.15330238419579</v>
      </c>
      <c r="H90" s="4">
        <f t="shared" si="4"/>
        <v>0.95</v>
      </c>
      <c r="I90" s="4">
        <f t="shared" si="6"/>
        <v>2.5</v>
      </c>
      <c r="J90" s="4">
        <v>6</v>
      </c>
      <c r="K90" s="4">
        <v>6</v>
      </c>
      <c r="L90" s="4">
        <v>3.17</v>
      </c>
      <c r="M90" s="4">
        <v>3.1133381973253571</v>
      </c>
      <c r="N90" s="4">
        <f t="shared" si="5"/>
        <v>175</v>
      </c>
    </row>
    <row r="91" spans="1:14" x14ac:dyDescent="0.3">
      <c r="A91" s="4" t="s">
        <v>69</v>
      </c>
      <c r="B91" s="4" t="s">
        <v>1324</v>
      </c>
      <c r="C91" s="4" t="s">
        <v>9</v>
      </c>
      <c r="D91" s="4">
        <v>3.1</v>
      </c>
      <c r="E91" s="4">
        <v>34.131901764128642</v>
      </c>
      <c r="F91" s="4">
        <v>34.653793243733361</v>
      </c>
      <c r="G91" s="4">
        <v>34.91473898353572</v>
      </c>
      <c r="H91" s="4">
        <f t="shared" si="4"/>
        <v>1.1780000000000002</v>
      </c>
      <c r="I91" s="4">
        <f t="shared" si="6"/>
        <v>3.1</v>
      </c>
      <c r="J91" s="4">
        <v>6</v>
      </c>
      <c r="K91" s="4">
        <v>6</v>
      </c>
      <c r="L91" s="4">
        <v>3.17</v>
      </c>
      <c r="M91" s="4">
        <v>3.860539364683433</v>
      </c>
      <c r="N91" s="4">
        <f t="shared" si="5"/>
        <v>217</v>
      </c>
    </row>
    <row r="92" spans="1:14" x14ac:dyDescent="0.3">
      <c r="A92" s="4" t="s">
        <v>70</v>
      </c>
      <c r="B92" s="4" t="s">
        <v>1324</v>
      </c>
      <c r="C92" s="4" t="s">
        <v>10</v>
      </c>
      <c r="D92" s="4">
        <v>1.5</v>
      </c>
      <c r="E92" s="4">
        <v>487.30910541715502</v>
      </c>
      <c r="F92" s="4">
        <v>487.83099689675981</v>
      </c>
      <c r="G92" s="4">
        <v>488.09194263656212</v>
      </c>
      <c r="H92" s="4">
        <f t="shared" si="4"/>
        <v>0.57000000000000006</v>
      </c>
      <c r="I92" s="4">
        <f t="shared" si="6"/>
        <v>1.5</v>
      </c>
      <c r="J92" s="4">
        <v>6</v>
      </c>
      <c r="K92" s="4">
        <v>6</v>
      </c>
      <c r="L92" s="4">
        <v>3.17</v>
      </c>
      <c r="M92" s="4">
        <v>1.8680029183950631</v>
      </c>
      <c r="N92" s="4">
        <f t="shared" si="5"/>
        <v>105</v>
      </c>
    </row>
    <row r="93" spans="1:14" x14ac:dyDescent="0.3">
      <c r="A93" s="4" t="s">
        <v>71</v>
      </c>
      <c r="B93" s="4" t="s">
        <v>1324</v>
      </c>
      <c r="C93" s="4" t="s">
        <v>10</v>
      </c>
      <c r="D93" s="4">
        <v>3.7</v>
      </c>
      <c r="E93" s="4">
        <v>33.12041095548355</v>
      </c>
      <c r="F93" s="4">
        <v>33.642302435088268</v>
      </c>
      <c r="G93" s="4">
        <v>33.903248174890628</v>
      </c>
      <c r="H93" s="4">
        <f t="shared" si="4"/>
        <v>1.4060000000000001</v>
      </c>
      <c r="I93" s="4">
        <f t="shared" si="6"/>
        <v>3.7</v>
      </c>
      <c r="J93" s="4">
        <v>6</v>
      </c>
      <c r="K93" s="4">
        <v>6</v>
      </c>
      <c r="L93" s="4">
        <v>3.17</v>
      </c>
      <c r="M93" s="4">
        <v>4.6077405320415394</v>
      </c>
      <c r="N93" s="4">
        <f t="shared" si="5"/>
        <v>259</v>
      </c>
    </row>
    <row r="94" spans="1:14" x14ac:dyDescent="0.3">
      <c r="A94" s="4" t="s">
        <v>86</v>
      </c>
      <c r="B94" s="4" t="s">
        <v>1324</v>
      </c>
      <c r="C94" s="4" t="s">
        <v>9</v>
      </c>
      <c r="D94" s="4">
        <v>3</v>
      </c>
      <c r="E94" s="4">
        <v>60.601167485616593</v>
      </c>
      <c r="F94" s="4">
        <v>61.123058965221297</v>
      </c>
      <c r="G94" s="4">
        <v>61.384004705023663</v>
      </c>
      <c r="H94" s="4">
        <f t="shared" si="4"/>
        <v>1.1400000000000001</v>
      </c>
      <c r="I94" s="4">
        <f t="shared" si="6"/>
        <v>3</v>
      </c>
      <c r="J94" s="4">
        <v>6</v>
      </c>
      <c r="K94" s="4">
        <v>6</v>
      </c>
      <c r="L94" s="4">
        <v>3.17</v>
      </c>
      <c r="M94" s="4">
        <v>3.736005836790357</v>
      </c>
      <c r="N94" s="4">
        <f t="shared" si="5"/>
        <v>210</v>
      </c>
    </row>
    <row r="95" spans="1:14" x14ac:dyDescent="0.3">
      <c r="A95" s="4" t="s">
        <v>102</v>
      </c>
      <c r="B95" s="4" t="s">
        <v>1325</v>
      </c>
      <c r="C95" s="4" t="s">
        <v>8</v>
      </c>
      <c r="D95" s="4">
        <v>23.2</v>
      </c>
      <c r="E95" s="4">
        <v>23.858775731782881</v>
      </c>
      <c r="F95" s="4">
        <v>23.988825256014081</v>
      </c>
      <c r="G95" s="4">
        <v>24.05385001812968</v>
      </c>
      <c r="H95" s="4">
        <f t="shared" si="4"/>
        <v>8.8159999999999989</v>
      </c>
      <c r="I95" s="4">
        <f t="shared" si="6"/>
        <v>23.2</v>
      </c>
      <c r="J95" s="4">
        <v>1</v>
      </c>
      <c r="K95" s="4">
        <v>1</v>
      </c>
      <c r="L95" s="4">
        <v>2</v>
      </c>
      <c r="M95" s="4">
        <v>35.70243348642466</v>
      </c>
      <c r="N95" s="4">
        <f t="shared" si="5"/>
        <v>1624</v>
      </c>
    </row>
    <row r="96" spans="1:14" x14ac:dyDescent="0.3">
      <c r="A96" s="4" t="s">
        <v>103</v>
      </c>
      <c r="B96" s="4" t="s">
        <v>1325</v>
      </c>
      <c r="C96" s="4" t="s">
        <v>8</v>
      </c>
      <c r="D96" s="4">
        <v>23.2</v>
      </c>
      <c r="E96" s="4">
        <v>22.484742078638</v>
      </c>
      <c r="F96" s="4">
        <v>22.6147916028692</v>
      </c>
      <c r="G96" s="4">
        <v>22.679816364984799</v>
      </c>
      <c r="H96" s="4">
        <f t="shared" si="4"/>
        <v>8.8159999999999989</v>
      </c>
      <c r="I96" s="4">
        <f t="shared" si="6"/>
        <v>23.2</v>
      </c>
      <c r="J96" s="4">
        <v>1</v>
      </c>
      <c r="K96" s="4">
        <v>1</v>
      </c>
      <c r="L96" s="4">
        <v>2</v>
      </c>
      <c r="M96" s="4">
        <v>35.70243348642483</v>
      </c>
      <c r="N96" s="4">
        <f t="shared" si="5"/>
        <v>1624</v>
      </c>
    </row>
    <row r="97" spans="1:14" x14ac:dyDescent="0.3">
      <c r="A97" s="4" t="s">
        <v>104</v>
      </c>
      <c r="B97" s="4" t="s">
        <v>1325</v>
      </c>
      <c r="C97" s="4" t="s">
        <v>8</v>
      </c>
      <c r="D97" s="4">
        <v>23.2</v>
      </c>
      <c r="E97" s="4">
        <v>24.381194107993618</v>
      </c>
      <c r="F97" s="4">
        <v>24.511243632224819</v>
      </c>
      <c r="G97" s="4">
        <v>24.57626839434041</v>
      </c>
      <c r="H97" s="4">
        <f t="shared" si="4"/>
        <v>8.8159999999999989</v>
      </c>
      <c r="I97" s="4">
        <f t="shared" si="6"/>
        <v>23.2</v>
      </c>
      <c r="J97" s="4">
        <v>1</v>
      </c>
      <c r="K97" s="4">
        <v>1</v>
      </c>
      <c r="L97" s="4">
        <v>2</v>
      </c>
      <c r="M97" s="4">
        <v>35.702433486424667</v>
      </c>
      <c r="N97" s="4">
        <f t="shared" si="5"/>
        <v>1624</v>
      </c>
    </row>
    <row r="98" spans="1:14" x14ac:dyDescent="0.3">
      <c r="A98" s="4" t="s">
        <v>135</v>
      </c>
      <c r="B98" s="4" t="s">
        <v>1325</v>
      </c>
      <c r="C98" s="4" t="s">
        <v>11</v>
      </c>
      <c r="D98" s="4">
        <v>3.7</v>
      </c>
      <c r="E98" s="4">
        <v>47.59569059967496</v>
      </c>
      <c r="F98" s="4">
        <v>47.725740123906142</v>
      </c>
      <c r="G98" s="4">
        <v>47.790764886021741</v>
      </c>
      <c r="H98" s="4">
        <f t="shared" si="4"/>
        <v>1.4060000000000001</v>
      </c>
      <c r="I98" s="4">
        <f t="shared" si="6"/>
        <v>3.7</v>
      </c>
      <c r="J98" s="4">
        <v>1</v>
      </c>
      <c r="K98" s="4">
        <v>1</v>
      </c>
      <c r="L98" s="4">
        <v>2</v>
      </c>
      <c r="M98" s="4">
        <v>5.6939225818868033</v>
      </c>
      <c r="N98" s="4">
        <f t="shared" si="5"/>
        <v>259</v>
      </c>
    </row>
    <row r="99" spans="1:14" x14ac:dyDescent="0.3">
      <c r="A99" s="4" t="s">
        <v>136</v>
      </c>
      <c r="B99" s="4" t="s">
        <v>1325</v>
      </c>
      <c r="C99" s="4" t="s">
        <v>11</v>
      </c>
      <c r="D99" s="4">
        <v>3.7</v>
      </c>
      <c r="E99" s="4">
        <v>47.59569059967496</v>
      </c>
      <c r="F99" s="4">
        <v>47.725740123906142</v>
      </c>
      <c r="G99" s="4">
        <v>47.790764886021741</v>
      </c>
      <c r="H99" s="4">
        <f t="shared" si="4"/>
        <v>1.4060000000000001</v>
      </c>
      <c r="I99" s="4">
        <f t="shared" si="6"/>
        <v>3.7</v>
      </c>
      <c r="J99" s="4">
        <v>1</v>
      </c>
      <c r="K99" s="4">
        <v>1</v>
      </c>
      <c r="L99" s="4">
        <v>2</v>
      </c>
      <c r="M99" s="4">
        <v>5.6939225818868033</v>
      </c>
      <c r="N99" s="4">
        <f t="shared" si="5"/>
        <v>259</v>
      </c>
    </row>
    <row r="100" spans="1:14" x14ac:dyDescent="0.3">
      <c r="A100" s="4" t="s">
        <v>154</v>
      </c>
      <c r="B100" s="4" t="s">
        <v>1325</v>
      </c>
      <c r="C100" s="4" t="s">
        <v>12</v>
      </c>
      <c r="D100" s="4">
        <v>17.5</v>
      </c>
      <c r="E100" s="4">
        <v>19.53483986067441</v>
      </c>
      <c r="F100" s="4">
        <v>19.66488938490561</v>
      </c>
      <c r="G100" s="4">
        <v>19.729914147021201</v>
      </c>
      <c r="H100" s="4">
        <f t="shared" si="4"/>
        <v>6.65</v>
      </c>
      <c r="I100" s="4">
        <f t="shared" si="6"/>
        <v>17.5</v>
      </c>
      <c r="J100" s="4">
        <v>1</v>
      </c>
      <c r="K100" s="4">
        <v>1</v>
      </c>
      <c r="L100" s="4">
        <v>2</v>
      </c>
      <c r="M100" s="4">
        <v>26.930714914328899</v>
      </c>
      <c r="N100" s="4">
        <f t="shared" si="5"/>
        <v>1225</v>
      </c>
    </row>
    <row r="101" spans="1:14" x14ac:dyDescent="0.3">
      <c r="A101" s="4" t="s">
        <v>155</v>
      </c>
      <c r="B101" s="4" t="s">
        <v>1325</v>
      </c>
      <c r="C101" s="4" t="s">
        <v>12</v>
      </c>
      <c r="D101" s="4">
        <v>17.5</v>
      </c>
      <c r="E101" s="4">
        <v>19.53483986067441</v>
      </c>
      <c r="F101" s="4">
        <v>19.66488938490561</v>
      </c>
      <c r="G101" s="4">
        <v>19.729914147021201</v>
      </c>
      <c r="H101" s="4">
        <f t="shared" si="4"/>
        <v>6.65</v>
      </c>
      <c r="I101" s="4">
        <f t="shared" si="6"/>
        <v>17.5</v>
      </c>
      <c r="J101" s="4">
        <v>1</v>
      </c>
      <c r="K101" s="4">
        <v>1</v>
      </c>
      <c r="L101" s="4">
        <v>2</v>
      </c>
      <c r="M101" s="4">
        <v>26.930714914328899</v>
      </c>
      <c r="N101" s="4">
        <f t="shared" si="5"/>
        <v>1225</v>
      </c>
    </row>
    <row r="102" spans="1:14" x14ac:dyDescent="0.3">
      <c r="A102" s="4" t="s">
        <v>173</v>
      </c>
      <c r="B102" s="4" t="s">
        <v>1325</v>
      </c>
      <c r="C102" s="4" t="s">
        <v>14</v>
      </c>
      <c r="D102" s="4">
        <v>13.2</v>
      </c>
      <c r="E102" s="4">
        <v>44.539960188375389</v>
      </c>
      <c r="F102" s="4">
        <v>44.670009712606593</v>
      </c>
      <c r="G102" s="4">
        <v>44.735034474722177</v>
      </c>
      <c r="H102" s="4">
        <f t="shared" si="4"/>
        <v>5.016</v>
      </c>
      <c r="I102" s="4">
        <f t="shared" si="6"/>
        <v>13.2</v>
      </c>
      <c r="J102" s="4">
        <v>1</v>
      </c>
      <c r="K102" s="4">
        <v>1</v>
      </c>
      <c r="L102" s="4">
        <v>2</v>
      </c>
      <c r="M102" s="4">
        <v>20.313453535379409</v>
      </c>
      <c r="N102" s="4">
        <f t="shared" si="5"/>
        <v>924</v>
      </c>
    </row>
    <row r="103" spans="1:14" x14ac:dyDescent="0.3">
      <c r="A103" s="4" t="s">
        <v>174</v>
      </c>
      <c r="B103" s="4" t="s">
        <v>1325</v>
      </c>
      <c r="C103" s="4" t="s">
        <v>14</v>
      </c>
      <c r="D103" s="4">
        <v>18</v>
      </c>
      <c r="E103" s="4">
        <v>32.509294273094071</v>
      </c>
      <c r="F103" s="4">
        <v>32.639343797325282</v>
      </c>
      <c r="G103" s="4">
        <v>32.704368559440887</v>
      </c>
      <c r="H103" s="4">
        <f t="shared" si="4"/>
        <v>6.84</v>
      </c>
      <c r="I103" s="4">
        <f t="shared" si="6"/>
        <v>18</v>
      </c>
      <c r="J103" s="4">
        <v>1</v>
      </c>
      <c r="K103" s="4">
        <v>1</v>
      </c>
      <c r="L103" s="4">
        <v>2</v>
      </c>
      <c r="M103" s="4">
        <v>27.700163911881109</v>
      </c>
      <c r="N103" s="4">
        <f t="shared" si="5"/>
        <v>1260</v>
      </c>
    </row>
    <row r="104" spans="1:14" x14ac:dyDescent="0.3">
      <c r="A104" s="4" t="s">
        <v>175</v>
      </c>
      <c r="B104" s="4" t="s">
        <v>1325</v>
      </c>
      <c r="C104" s="4" t="s">
        <v>14</v>
      </c>
      <c r="D104" s="4">
        <v>13.2</v>
      </c>
      <c r="E104" s="4">
        <v>23.539238687653889</v>
      </c>
      <c r="F104" s="4">
        <v>23.669288211885089</v>
      </c>
      <c r="G104" s="4">
        <v>23.734312974000702</v>
      </c>
      <c r="H104" s="4">
        <f t="shared" si="4"/>
        <v>5.016</v>
      </c>
      <c r="I104" s="4">
        <f t="shared" si="6"/>
        <v>13.2</v>
      </c>
      <c r="J104" s="4">
        <v>1</v>
      </c>
      <c r="K104" s="4">
        <v>1</v>
      </c>
      <c r="L104" s="4">
        <v>2</v>
      </c>
      <c r="M104" s="4">
        <v>20.31345353537964</v>
      </c>
      <c r="N104" s="4">
        <f t="shared" si="5"/>
        <v>924</v>
      </c>
    </row>
    <row r="105" spans="1:14" x14ac:dyDescent="0.3">
      <c r="A105" s="4" t="s">
        <v>93</v>
      </c>
      <c r="B105" s="4" t="s">
        <v>1325</v>
      </c>
      <c r="C105" s="4" t="s">
        <v>8</v>
      </c>
      <c r="D105" s="4">
        <v>2.6</v>
      </c>
      <c r="E105" s="4">
        <v>8.1342742826894803</v>
      </c>
      <c r="F105" s="4">
        <v>8.2643238069206788</v>
      </c>
      <c r="G105" s="4">
        <v>8.3293485690362772</v>
      </c>
      <c r="H105" s="4">
        <f t="shared" si="4"/>
        <v>0.9880000000000001</v>
      </c>
      <c r="I105" s="4">
        <f t="shared" si="6"/>
        <v>2.6</v>
      </c>
      <c r="J105" s="4">
        <v>1</v>
      </c>
      <c r="K105" s="4">
        <v>1</v>
      </c>
      <c r="L105" s="4">
        <v>2</v>
      </c>
      <c r="M105" s="4">
        <v>4.0011347872717256</v>
      </c>
      <c r="N105" s="4">
        <f t="shared" si="5"/>
        <v>182</v>
      </c>
    </row>
    <row r="106" spans="1:14" x14ac:dyDescent="0.3">
      <c r="A106" s="4" t="s">
        <v>94</v>
      </c>
      <c r="B106" s="4" t="s">
        <v>1325</v>
      </c>
      <c r="C106" s="4" t="s">
        <v>8</v>
      </c>
      <c r="D106" s="4">
        <v>2.6</v>
      </c>
      <c r="E106" s="4">
        <v>8.1342742826894803</v>
      </c>
      <c r="F106" s="4">
        <v>8.2643238069206788</v>
      </c>
      <c r="G106" s="4">
        <v>8.3293485690362772</v>
      </c>
      <c r="H106" s="4">
        <f t="shared" si="4"/>
        <v>0.9880000000000001</v>
      </c>
      <c r="I106" s="4">
        <f t="shared" si="6"/>
        <v>2.6</v>
      </c>
      <c r="J106" s="4">
        <v>1</v>
      </c>
      <c r="K106" s="4">
        <v>1</v>
      </c>
      <c r="L106" s="4">
        <v>2</v>
      </c>
      <c r="M106" s="4">
        <v>4.0011347872717256</v>
      </c>
      <c r="N106" s="4">
        <f t="shared" si="5"/>
        <v>182</v>
      </c>
    </row>
    <row r="107" spans="1:14" x14ac:dyDescent="0.3">
      <c r="A107" s="4" t="s">
        <v>95</v>
      </c>
      <c r="B107" s="4" t="s">
        <v>1325</v>
      </c>
      <c r="C107" s="4" t="s">
        <v>8</v>
      </c>
      <c r="D107" s="4">
        <v>2.6</v>
      </c>
      <c r="E107" s="4">
        <v>8.1342742826894803</v>
      </c>
      <c r="F107" s="4">
        <v>8.2643238069206788</v>
      </c>
      <c r="G107" s="4">
        <v>8.3293485690362772</v>
      </c>
      <c r="H107" s="4">
        <f t="shared" si="4"/>
        <v>0.9880000000000001</v>
      </c>
      <c r="I107" s="4">
        <f t="shared" si="6"/>
        <v>2.6</v>
      </c>
      <c r="J107" s="4">
        <v>1</v>
      </c>
      <c r="K107" s="4">
        <v>1</v>
      </c>
      <c r="L107" s="4">
        <v>2</v>
      </c>
      <c r="M107" s="4">
        <v>4.0011347872717256</v>
      </c>
      <c r="N107" s="4">
        <f t="shared" si="5"/>
        <v>182</v>
      </c>
    </row>
    <row r="108" spans="1:14" x14ac:dyDescent="0.3">
      <c r="A108" s="4" t="s">
        <v>96</v>
      </c>
      <c r="B108" s="4" t="s">
        <v>1325</v>
      </c>
      <c r="C108" s="4" t="s">
        <v>8</v>
      </c>
      <c r="D108" s="4">
        <v>2.6</v>
      </c>
      <c r="E108" s="4">
        <v>8.1342742826894803</v>
      </c>
      <c r="F108" s="4">
        <v>8.2643238069206788</v>
      </c>
      <c r="G108" s="4">
        <v>8.3293485690362772</v>
      </c>
      <c r="H108" s="4">
        <f t="shared" si="4"/>
        <v>0.9880000000000001</v>
      </c>
      <c r="I108" s="4">
        <f t="shared" si="6"/>
        <v>2.6</v>
      </c>
      <c r="J108" s="4">
        <v>1</v>
      </c>
      <c r="K108" s="4">
        <v>1</v>
      </c>
      <c r="L108" s="4">
        <v>2</v>
      </c>
      <c r="M108" s="4">
        <v>4.0011347872717256</v>
      </c>
      <c r="N108" s="4">
        <f t="shared" si="5"/>
        <v>182</v>
      </c>
    </row>
    <row r="109" spans="1:14" x14ac:dyDescent="0.3">
      <c r="A109" s="4" t="s">
        <v>1295</v>
      </c>
      <c r="B109" s="4" t="s">
        <v>1325</v>
      </c>
      <c r="C109" s="4" t="s">
        <v>8</v>
      </c>
      <c r="D109" s="4">
        <v>2.6</v>
      </c>
      <c r="E109" s="4">
        <v>8.173988553172979</v>
      </c>
      <c r="F109" s="4">
        <v>8.3040380774041811</v>
      </c>
      <c r="G109" s="4">
        <v>8.3690628395197812</v>
      </c>
      <c r="H109" s="4">
        <f t="shared" si="4"/>
        <v>0.9880000000000001</v>
      </c>
      <c r="I109" s="4">
        <f t="shared" si="6"/>
        <v>2.6</v>
      </c>
      <c r="J109" s="4">
        <v>1</v>
      </c>
      <c r="K109" s="4">
        <v>1</v>
      </c>
      <c r="L109" s="4">
        <v>2</v>
      </c>
      <c r="M109" s="4">
        <v>4.0011347872717327</v>
      </c>
      <c r="N109" s="4">
        <f t="shared" si="5"/>
        <v>182</v>
      </c>
    </row>
    <row r="110" spans="1:14" x14ac:dyDescent="0.3">
      <c r="A110" s="4" t="s">
        <v>1296</v>
      </c>
      <c r="B110" s="4" t="s">
        <v>1325</v>
      </c>
      <c r="C110" s="4" t="s">
        <v>8</v>
      </c>
      <c r="D110" s="4">
        <v>2.6</v>
      </c>
      <c r="E110" s="4">
        <v>8.173988553172979</v>
      </c>
      <c r="F110" s="4">
        <v>8.3040380774041811</v>
      </c>
      <c r="G110" s="4">
        <v>8.3690628395197812</v>
      </c>
      <c r="H110" s="4">
        <f t="shared" si="4"/>
        <v>0.9880000000000001</v>
      </c>
      <c r="I110" s="4">
        <f t="shared" si="6"/>
        <v>2.6</v>
      </c>
      <c r="J110" s="4">
        <v>1</v>
      </c>
      <c r="K110" s="4">
        <v>1</v>
      </c>
      <c r="L110" s="4">
        <v>2</v>
      </c>
      <c r="M110" s="4">
        <v>4.0011347872717327</v>
      </c>
      <c r="N110" s="4">
        <f t="shared" si="5"/>
        <v>182</v>
      </c>
    </row>
    <row r="111" spans="1:14" x14ac:dyDescent="0.3">
      <c r="A111" s="4" t="s">
        <v>97</v>
      </c>
      <c r="B111" s="4" t="s">
        <v>1325</v>
      </c>
      <c r="C111" s="4" t="s">
        <v>8</v>
      </c>
      <c r="D111" s="4">
        <v>0.9</v>
      </c>
      <c r="E111" s="4">
        <v>8.6280511802844675</v>
      </c>
      <c r="F111" s="4">
        <v>8.7581007045156714</v>
      </c>
      <c r="G111" s="4">
        <v>8.8231254666312715</v>
      </c>
      <c r="H111" s="4">
        <f t="shared" si="4"/>
        <v>0.34200000000000003</v>
      </c>
      <c r="I111" s="4">
        <f t="shared" si="6"/>
        <v>0.9</v>
      </c>
      <c r="J111" s="4">
        <v>1</v>
      </c>
      <c r="K111" s="4">
        <v>1</v>
      </c>
      <c r="L111" s="4">
        <v>2</v>
      </c>
      <c r="M111" s="4">
        <v>1.385008195594061</v>
      </c>
      <c r="N111" s="4">
        <f t="shared" si="5"/>
        <v>63</v>
      </c>
    </row>
    <row r="112" spans="1:14" x14ac:dyDescent="0.3">
      <c r="A112" s="4" t="s">
        <v>98</v>
      </c>
      <c r="B112" s="4" t="s">
        <v>1325</v>
      </c>
      <c r="C112" s="4" t="s">
        <v>8</v>
      </c>
      <c r="D112" s="4">
        <v>2</v>
      </c>
      <c r="E112" s="4">
        <v>8.6277750691974937</v>
      </c>
      <c r="F112" s="4">
        <v>8.7578245934286922</v>
      </c>
      <c r="G112" s="4">
        <v>8.8228493555442906</v>
      </c>
      <c r="H112" s="4">
        <f t="shared" si="4"/>
        <v>0.76</v>
      </c>
      <c r="I112" s="4">
        <f t="shared" si="6"/>
        <v>2</v>
      </c>
      <c r="J112" s="4">
        <v>1</v>
      </c>
      <c r="K112" s="4">
        <v>1</v>
      </c>
      <c r="L112" s="4">
        <v>2</v>
      </c>
      <c r="M112" s="4">
        <v>3.0777959902090219</v>
      </c>
      <c r="N112" s="4">
        <f t="shared" si="5"/>
        <v>140</v>
      </c>
    </row>
    <row r="113" spans="1:14" x14ac:dyDescent="0.3">
      <c r="A113" s="4" t="s">
        <v>1297</v>
      </c>
      <c r="B113" s="4" t="s">
        <v>1325</v>
      </c>
      <c r="C113" s="4" t="s">
        <v>8</v>
      </c>
      <c r="D113" s="4">
        <v>0.3</v>
      </c>
      <c r="E113" s="4">
        <v>6.7946310862157757</v>
      </c>
      <c r="F113" s="4">
        <v>6.9246806104469778</v>
      </c>
      <c r="G113" s="4">
        <v>6.9897053725625788</v>
      </c>
      <c r="H113" s="4">
        <f t="shared" si="4"/>
        <v>0.11399999999999999</v>
      </c>
      <c r="I113" s="4">
        <f t="shared" si="6"/>
        <v>0.3</v>
      </c>
      <c r="J113" s="4">
        <v>1</v>
      </c>
      <c r="K113" s="4">
        <v>1</v>
      </c>
      <c r="L113" s="4">
        <v>2</v>
      </c>
      <c r="M113" s="4">
        <v>0.46166939853135319</v>
      </c>
      <c r="N113" s="4">
        <f t="shared" si="5"/>
        <v>21</v>
      </c>
    </row>
    <row r="114" spans="1:14" x14ac:dyDescent="0.3">
      <c r="A114" s="4" t="s">
        <v>1298</v>
      </c>
      <c r="B114" s="4" t="s">
        <v>1325</v>
      </c>
      <c r="C114" s="4" t="s">
        <v>8</v>
      </c>
      <c r="D114" s="4">
        <v>0.7</v>
      </c>
      <c r="E114" s="4">
        <v>6.7946336771350992</v>
      </c>
      <c r="F114" s="4">
        <v>6.9246832013663022</v>
      </c>
      <c r="G114" s="4">
        <v>6.9897079634819033</v>
      </c>
      <c r="H114" s="4">
        <f t="shared" si="4"/>
        <v>0.26599999999999996</v>
      </c>
      <c r="I114" s="4">
        <f t="shared" si="6"/>
        <v>0.7</v>
      </c>
      <c r="J114" s="4">
        <v>1</v>
      </c>
      <c r="K114" s="4">
        <v>1</v>
      </c>
      <c r="L114" s="4">
        <v>2</v>
      </c>
      <c r="M114" s="4">
        <v>1.0772285965731609</v>
      </c>
      <c r="N114" s="4">
        <f t="shared" si="5"/>
        <v>49</v>
      </c>
    </row>
    <row r="115" spans="1:14" x14ac:dyDescent="0.3">
      <c r="A115" s="4" t="s">
        <v>1299</v>
      </c>
      <c r="B115" s="4" t="s">
        <v>1325</v>
      </c>
      <c r="C115" s="4" t="s">
        <v>8</v>
      </c>
      <c r="D115" s="4">
        <v>2.6</v>
      </c>
      <c r="E115" s="4">
        <v>8.0557811615734103</v>
      </c>
      <c r="F115" s="4">
        <v>8.1858306858046088</v>
      </c>
      <c r="G115" s="4">
        <v>8.250855447920209</v>
      </c>
      <c r="H115" s="4">
        <f t="shared" si="4"/>
        <v>0.9880000000000001</v>
      </c>
      <c r="I115" s="4">
        <f t="shared" si="6"/>
        <v>2.6</v>
      </c>
      <c r="J115" s="4">
        <v>1</v>
      </c>
      <c r="K115" s="4">
        <v>1</v>
      </c>
      <c r="L115" s="4">
        <v>2</v>
      </c>
      <c r="M115" s="4">
        <v>4.0011347872717282</v>
      </c>
      <c r="N115" s="4">
        <f t="shared" si="5"/>
        <v>182</v>
      </c>
    </row>
    <row r="116" spans="1:14" x14ac:dyDescent="0.3">
      <c r="A116" s="4" t="s">
        <v>1300</v>
      </c>
      <c r="B116" s="4" t="s">
        <v>1325</v>
      </c>
      <c r="C116" s="4" t="s">
        <v>8</v>
      </c>
      <c r="D116" s="4">
        <v>2.6</v>
      </c>
      <c r="E116" s="4">
        <v>8.0557811615734103</v>
      </c>
      <c r="F116" s="4">
        <v>8.1858306858046088</v>
      </c>
      <c r="G116" s="4">
        <v>8.250855447920209</v>
      </c>
      <c r="H116" s="4">
        <f t="shared" si="4"/>
        <v>0.9880000000000001</v>
      </c>
      <c r="I116" s="4">
        <f t="shared" si="6"/>
        <v>2.6</v>
      </c>
      <c r="J116" s="4">
        <v>1</v>
      </c>
      <c r="K116" s="4">
        <v>1</v>
      </c>
      <c r="L116" s="4">
        <v>2</v>
      </c>
      <c r="M116" s="4">
        <v>4.0011347872717282</v>
      </c>
      <c r="N116" s="4">
        <f t="shared" si="5"/>
        <v>182</v>
      </c>
    </row>
    <row r="117" spans="1:14" x14ac:dyDescent="0.3">
      <c r="A117" s="4" t="s">
        <v>1301</v>
      </c>
      <c r="B117" s="4" t="s">
        <v>1325</v>
      </c>
      <c r="C117" s="4" t="s">
        <v>8</v>
      </c>
      <c r="D117" s="4">
        <v>2.6</v>
      </c>
      <c r="E117" s="4">
        <v>8.0557811615734103</v>
      </c>
      <c r="F117" s="4">
        <v>8.1858306858046088</v>
      </c>
      <c r="G117" s="4">
        <v>8.250855447920209</v>
      </c>
      <c r="H117" s="4">
        <f t="shared" si="4"/>
        <v>0.9880000000000001</v>
      </c>
      <c r="I117" s="4">
        <f t="shared" si="6"/>
        <v>2.6</v>
      </c>
      <c r="J117" s="4">
        <v>1</v>
      </c>
      <c r="K117" s="4">
        <v>1</v>
      </c>
      <c r="L117" s="4">
        <v>2</v>
      </c>
      <c r="M117" s="4">
        <v>4.0011347872717282</v>
      </c>
      <c r="N117" s="4">
        <f t="shared" si="5"/>
        <v>182</v>
      </c>
    </row>
    <row r="118" spans="1:14" x14ac:dyDescent="0.3">
      <c r="A118" s="4" t="s">
        <v>1302</v>
      </c>
      <c r="B118" s="4" t="s">
        <v>1325</v>
      </c>
      <c r="C118" s="4" t="s">
        <v>8</v>
      </c>
      <c r="D118" s="4">
        <v>2.6</v>
      </c>
      <c r="E118" s="4">
        <v>8.0557811615734103</v>
      </c>
      <c r="F118" s="4">
        <v>8.1858306858046088</v>
      </c>
      <c r="G118" s="4">
        <v>8.250855447920209</v>
      </c>
      <c r="H118" s="4">
        <f t="shared" si="4"/>
        <v>0.9880000000000001</v>
      </c>
      <c r="I118" s="4">
        <f t="shared" si="6"/>
        <v>2.6</v>
      </c>
      <c r="J118" s="4">
        <v>1</v>
      </c>
      <c r="K118" s="4">
        <v>1</v>
      </c>
      <c r="L118" s="4">
        <v>2</v>
      </c>
      <c r="M118" s="4">
        <v>4.0011347872717282</v>
      </c>
      <c r="N118" s="4">
        <f t="shared" si="5"/>
        <v>182</v>
      </c>
    </row>
    <row r="119" spans="1:14" x14ac:dyDescent="0.3">
      <c r="A119" s="4" t="s">
        <v>1303</v>
      </c>
      <c r="B119" s="4" t="s">
        <v>1325</v>
      </c>
      <c r="C119" s="4" t="s">
        <v>8</v>
      </c>
      <c r="D119" s="4">
        <v>2.6</v>
      </c>
      <c r="E119" s="4">
        <v>8.5251624413195817</v>
      </c>
      <c r="F119" s="4">
        <v>8.655211965550782</v>
      </c>
      <c r="G119" s="4">
        <v>8.7202367276663821</v>
      </c>
      <c r="H119" s="4">
        <f t="shared" si="4"/>
        <v>0.9880000000000001</v>
      </c>
      <c r="I119" s="4">
        <f t="shared" si="6"/>
        <v>2.6</v>
      </c>
      <c r="J119" s="4">
        <v>1</v>
      </c>
      <c r="K119" s="4">
        <v>1</v>
      </c>
      <c r="L119" s="4">
        <v>2</v>
      </c>
      <c r="M119" s="4">
        <v>4.0011347872717291</v>
      </c>
      <c r="N119" s="4">
        <f t="shared" si="5"/>
        <v>182</v>
      </c>
    </row>
    <row r="120" spans="1:14" x14ac:dyDescent="0.3">
      <c r="A120" s="4" t="s">
        <v>1304</v>
      </c>
      <c r="B120" s="4" t="s">
        <v>1325</v>
      </c>
      <c r="C120" s="4" t="s">
        <v>8</v>
      </c>
      <c r="D120" s="4">
        <v>2.6</v>
      </c>
      <c r="E120" s="4">
        <v>8.5251624413195817</v>
      </c>
      <c r="F120" s="4">
        <v>8.655211965550782</v>
      </c>
      <c r="G120" s="4">
        <v>8.7202367276663821</v>
      </c>
      <c r="H120" s="4">
        <f t="shared" si="4"/>
        <v>0.9880000000000001</v>
      </c>
      <c r="I120" s="4">
        <f t="shared" si="6"/>
        <v>2.6</v>
      </c>
      <c r="J120" s="4">
        <v>1</v>
      </c>
      <c r="K120" s="4">
        <v>1</v>
      </c>
      <c r="L120" s="4">
        <v>2</v>
      </c>
      <c r="M120" s="4">
        <v>4.0011347872717291</v>
      </c>
      <c r="N120" s="4">
        <f t="shared" si="5"/>
        <v>182</v>
      </c>
    </row>
    <row r="121" spans="1:14" x14ac:dyDescent="0.3">
      <c r="A121" s="4" t="s">
        <v>99</v>
      </c>
      <c r="B121" s="4" t="s">
        <v>1325</v>
      </c>
      <c r="C121" s="4" t="s">
        <v>8</v>
      </c>
      <c r="D121" s="4">
        <v>2.6</v>
      </c>
      <c r="E121" s="4">
        <v>8.0775851148892031</v>
      </c>
      <c r="F121" s="4">
        <v>8.2076346391203998</v>
      </c>
      <c r="G121" s="4">
        <v>8.2726594012359982</v>
      </c>
      <c r="H121" s="4">
        <f t="shared" si="4"/>
        <v>0.9880000000000001</v>
      </c>
      <c r="I121" s="4">
        <f t="shared" si="6"/>
        <v>2.6</v>
      </c>
      <c r="J121" s="4">
        <v>1</v>
      </c>
      <c r="K121" s="4">
        <v>1</v>
      </c>
      <c r="L121" s="4">
        <v>2</v>
      </c>
      <c r="M121" s="4">
        <v>4.0011347872717344</v>
      </c>
      <c r="N121" s="4">
        <f t="shared" si="5"/>
        <v>182</v>
      </c>
    </row>
    <row r="122" spans="1:14" x14ac:dyDescent="0.3">
      <c r="A122" s="4" t="s">
        <v>1305</v>
      </c>
      <c r="B122" s="4" t="s">
        <v>1325</v>
      </c>
      <c r="C122" s="4" t="s">
        <v>8</v>
      </c>
      <c r="D122" s="4">
        <v>2.6</v>
      </c>
      <c r="E122" s="4">
        <v>7.7363887598039547</v>
      </c>
      <c r="F122" s="4">
        <v>7.8664382840351523</v>
      </c>
      <c r="G122" s="4">
        <v>7.9314630461507507</v>
      </c>
      <c r="H122" s="4">
        <f t="shared" si="4"/>
        <v>0.9880000000000001</v>
      </c>
      <c r="I122" s="4">
        <f t="shared" si="6"/>
        <v>2.6</v>
      </c>
      <c r="J122" s="4">
        <v>1</v>
      </c>
      <c r="K122" s="4">
        <v>1</v>
      </c>
      <c r="L122" s="4">
        <v>2</v>
      </c>
      <c r="M122" s="4">
        <v>4.0011347872717273</v>
      </c>
      <c r="N122" s="4">
        <f t="shared" si="5"/>
        <v>182</v>
      </c>
    </row>
    <row r="123" spans="1:14" x14ac:dyDescent="0.3">
      <c r="A123" s="4" t="s">
        <v>1306</v>
      </c>
      <c r="B123" s="4" t="s">
        <v>1325</v>
      </c>
      <c r="C123" s="4" t="s">
        <v>8</v>
      </c>
      <c r="D123" s="4">
        <v>2.6</v>
      </c>
      <c r="E123" s="4">
        <v>7.7363887598039547</v>
      </c>
      <c r="F123" s="4">
        <v>7.8664382840351523</v>
      </c>
      <c r="G123" s="4">
        <v>7.9314630461507507</v>
      </c>
      <c r="H123" s="4">
        <f t="shared" si="4"/>
        <v>0.9880000000000001</v>
      </c>
      <c r="I123" s="4">
        <f t="shared" si="6"/>
        <v>2.6</v>
      </c>
      <c r="J123" s="4">
        <v>1</v>
      </c>
      <c r="K123" s="4">
        <v>1</v>
      </c>
      <c r="L123" s="4">
        <v>2</v>
      </c>
      <c r="M123" s="4">
        <v>4.0011347872717273</v>
      </c>
      <c r="N123" s="4">
        <f t="shared" si="5"/>
        <v>182</v>
      </c>
    </row>
    <row r="124" spans="1:14" x14ac:dyDescent="0.3">
      <c r="A124" s="4" t="s">
        <v>1307</v>
      </c>
      <c r="B124" s="4" t="s">
        <v>1325</v>
      </c>
      <c r="C124" s="4" t="s">
        <v>8</v>
      </c>
      <c r="D124" s="4">
        <v>2.6</v>
      </c>
      <c r="E124" s="4">
        <v>8.0386857126483573</v>
      </c>
      <c r="F124" s="4">
        <v>8.1687352368795594</v>
      </c>
      <c r="G124" s="4">
        <v>8.2337599989951595</v>
      </c>
      <c r="H124" s="4">
        <f t="shared" si="4"/>
        <v>0.9880000000000001</v>
      </c>
      <c r="I124" s="4">
        <f t="shared" si="6"/>
        <v>2.6</v>
      </c>
      <c r="J124" s="4">
        <v>1</v>
      </c>
      <c r="K124" s="4">
        <v>1</v>
      </c>
      <c r="L124" s="4">
        <v>2</v>
      </c>
      <c r="M124" s="4">
        <v>4.0011347872717229</v>
      </c>
      <c r="N124" s="4">
        <f t="shared" si="5"/>
        <v>182</v>
      </c>
    </row>
    <row r="125" spans="1:14" x14ac:dyDescent="0.3">
      <c r="A125" s="4" t="s">
        <v>1308</v>
      </c>
      <c r="B125" s="4" t="s">
        <v>1325</v>
      </c>
      <c r="C125" s="4" t="s">
        <v>8</v>
      </c>
      <c r="D125" s="4">
        <v>2.6</v>
      </c>
      <c r="E125" s="4">
        <v>8.0386857126483573</v>
      </c>
      <c r="F125" s="4">
        <v>8.1687352368795594</v>
      </c>
      <c r="G125" s="4">
        <v>8.2337599989951595</v>
      </c>
      <c r="H125" s="4">
        <f t="shared" si="4"/>
        <v>0.9880000000000001</v>
      </c>
      <c r="I125" s="4">
        <f t="shared" si="6"/>
        <v>2.6</v>
      </c>
      <c r="J125" s="4">
        <v>1</v>
      </c>
      <c r="K125" s="4">
        <v>1</v>
      </c>
      <c r="L125" s="4">
        <v>2</v>
      </c>
      <c r="M125" s="4">
        <v>4.0011347872717229</v>
      </c>
      <c r="N125" s="4">
        <f t="shared" si="5"/>
        <v>182</v>
      </c>
    </row>
    <row r="126" spans="1:14" x14ac:dyDescent="0.3">
      <c r="A126" s="4" t="s">
        <v>1309</v>
      </c>
      <c r="B126" s="4" t="s">
        <v>1325</v>
      </c>
      <c r="C126" s="4" t="s">
        <v>8</v>
      </c>
      <c r="D126" s="4">
        <v>2</v>
      </c>
      <c r="E126" s="4">
        <v>7.8872359827600409</v>
      </c>
      <c r="F126" s="4">
        <v>8.0172855069912412</v>
      </c>
      <c r="G126" s="4">
        <v>8.0823102691068414</v>
      </c>
      <c r="H126" s="4">
        <f t="shared" si="4"/>
        <v>0.76</v>
      </c>
      <c r="I126" s="4">
        <f t="shared" si="6"/>
        <v>2</v>
      </c>
      <c r="J126" s="4">
        <v>1</v>
      </c>
      <c r="K126" s="4">
        <v>1</v>
      </c>
      <c r="L126" s="4">
        <v>2</v>
      </c>
      <c r="M126" s="4">
        <v>3.0777959902090331</v>
      </c>
      <c r="N126" s="4">
        <f t="shared" si="5"/>
        <v>140</v>
      </c>
    </row>
    <row r="127" spans="1:14" x14ac:dyDescent="0.3">
      <c r="A127" s="4" t="s">
        <v>1310</v>
      </c>
      <c r="B127" s="4" t="s">
        <v>1325</v>
      </c>
      <c r="C127" s="4" t="s">
        <v>8</v>
      </c>
      <c r="D127" s="4">
        <v>2</v>
      </c>
      <c r="E127" s="4">
        <v>7.8872359827600409</v>
      </c>
      <c r="F127" s="4">
        <v>8.0172855069912412</v>
      </c>
      <c r="G127" s="4">
        <v>8.0823102691068414</v>
      </c>
      <c r="H127" s="4">
        <f t="shared" si="4"/>
        <v>0.76</v>
      </c>
      <c r="I127" s="4">
        <f t="shared" si="6"/>
        <v>2</v>
      </c>
      <c r="J127" s="4">
        <v>1</v>
      </c>
      <c r="K127" s="4">
        <v>1</v>
      </c>
      <c r="L127" s="4">
        <v>2</v>
      </c>
      <c r="M127" s="4">
        <v>3.0777959902090331</v>
      </c>
      <c r="N127" s="4">
        <f t="shared" si="5"/>
        <v>140</v>
      </c>
    </row>
    <row r="128" spans="1:14" x14ac:dyDescent="0.3">
      <c r="A128" s="4" t="s">
        <v>1311</v>
      </c>
      <c r="B128" s="4" t="s">
        <v>1325</v>
      </c>
      <c r="C128" s="4" t="s">
        <v>8</v>
      </c>
      <c r="D128" s="4">
        <v>2</v>
      </c>
      <c r="E128" s="4">
        <v>7.8872359827600409</v>
      </c>
      <c r="F128" s="4">
        <v>8.0172855069912412</v>
      </c>
      <c r="G128" s="4">
        <v>8.0823102691068414</v>
      </c>
      <c r="H128" s="4">
        <f t="shared" si="4"/>
        <v>0.76</v>
      </c>
      <c r="I128" s="4">
        <f t="shared" si="6"/>
        <v>2</v>
      </c>
      <c r="J128" s="4">
        <v>1</v>
      </c>
      <c r="K128" s="4">
        <v>1</v>
      </c>
      <c r="L128" s="4">
        <v>2</v>
      </c>
      <c r="M128" s="4">
        <v>3.0777959902090331</v>
      </c>
      <c r="N128" s="4">
        <f t="shared" si="5"/>
        <v>140</v>
      </c>
    </row>
    <row r="129" spans="1:14" x14ac:dyDescent="0.3">
      <c r="A129" s="4" t="s">
        <v>101</v>
      </c>
      <c r="B129" s="4" t="s">
        <v>1325</v>
      </c>
      <c r="C129" s="4" t="s">
        <v>8</v>
      </c>
      <c r="D129" s="4">
        <v>2</v>
      </c>
      <c r="E129" s="4">
        <v>10.30315693994423</v>
      </c>
      <c r="F129" s="4">
        <v>10.433206464175431</v>
      </c>
      <c r="G129" s="4">
        <v>10.498231226291029</v>
      </c>
      <c r="H129" s="4">
        <f t="shared" si="4"/>
        <v>0.76</v>
      </c>
      <c r="I129" s="4">
        <f t="shared" si="6"/>
        <v>2</v>
      </c>
      <c r="J129" s="4">
        <v>1</v>
      </c>
      <c r="K129" s="4">
        <v>1</v>
      </c>
      <c r="L129" s="4">
        <v>2</v>
      </c>
      <c r="M129" s="4">
        <v>3.0777959902090242</v>
      </c>
      <c r="N129" s="4">
        <f t="shared" si="5"/>
        <v>140</v>
      </c>
    </row>
    <row r="130" spans="1:14" x14ac:dyDescent="0.3">
      <c r="A130" s="4" t="s">
        <v>1312</v>
      </c>
      <c r="B130" s="4" t="s">
        <v>1325</v>
      </c>
      <c r="C130" s="4" t="s">
        <v>8</v>
      </c>
      <c r="D130" s="4">
        <v>2.6</v>
      </c>
      <c r="E130" s="4">
        <v>8.0041234701430213</v>
      </c>
      <c r="F130" s="4">
        <v>8.1341729943742198</v>
      </c>
      <c r="G130" s="4">
        <v>8.1991977564898182</v>
      </c>
      <c r="H130" s="4">
        <f t="shared" si="4"/>
        <v>0.9880000000000001</v>
      </c>
      <c r="I130" s="4">
        <f t="shared" si="6"/>
        <v>2.6</v>
      </c>
      <c r="J130" s="4">
        <v>1</v>
      </c>
      <c r="K130" s="4">
        <v>1</v>
      </c>
      <c r="L130" s="4">
        <v>2</v>
      </c>
      <c r="M130" s="4">
        <v>4.0011347872717344</v>
      </c>
      <c r="N130" s="4">
        <f t="shared" si="5"/>
        <v>182</v>
      </c>
    </row>
    <row r="131" spans="1:14" x14ac:dyDescent="0.3">
      <c r="A131" s="4" t="s">
        <v>1313</v>
      </c>
      <c r="B131" s="4" t="s">
        <v>1325</v>
      </c>
      <c r="C131" s="4" t="s">
        <v>8</v>
      </c>
      <c r="D131" s="4">
        <v>2.6</v>
      </c>
      <c r="E131" s="4">
        <v>8.0041234701430213</v>
      </c>
      <c r="F131" s="4">
        <v>8.1341729943742198</v>
      </c>
      <c r="G131" s="4">
        <v>8.1991977564898182</v>
      </c>
      <c r="H131" s="4">
        <f t="shared" ref="H131:H194" si="7">D131*0.38</f>
        <v>0.9880000000000001</v>
      </c>
      <c r="I131" s="4">
        <f t="shared" si="6"/>
        <v>2.6</v>
      </c>
      <c r="J131" s="4">
        <v>1</v>
      </c>
      <c r="K131" s="4">
        <v>1</v>
      </c>
      <c r="L131" s="4">
        <v>2</v>
      </c>
      <c r="M131" s="4">
        <v>4.0011347872717344</v>
      </c>
      <c r="N131" s="4">
        <f t="shared" ref="N131:N194" si="8">D131*70</f>
        <v>182</v>
      </c>
    </row>
    <row r="132" spans="1:14" x14ac:dyDescent="0.3">
      <c r="A132" s="4" t="s">
        <v>105</v>
      </c>
      <c r="B132" s="4" t="s">
        <v>1325</v>
      </c>
      <c r="C132" s="4" t="s">
        <v>9</v>
      </c>
      <c r="D132" s="4">
        <v>0.1</v>
      </c>
      <c r="E132" s="4">
        <v>48.357420505835698</v>
      </c>
      <c r="F132" s="4">
        <v>48.487470030066923</v>
      </c>
      <c r="G132" s="4">
        <v>48.552494792182529</v>
      </c>
      <c r="H132" s="4">
        <f t="shared" si="7"/>
        <v>3.8000000000000006E-2</v>
      </c>
      <c r="I132" s="4">
        <f t="shared" si="6"/>
        <v>0.1</v>
      </c>
      <c r="J132" s="4">
        <v>1</v>
      </c>
      <c r="K132" s="4">
        <v>1</v>
      </c>
      <c r="L132" s="4">
        <v>2</v>
      </c>
      <c r="M132" s="4">
        <v>0.1538897995104522</v>
      </c>
      <c r="N132" s="4">
        <f t="shared" si="8"/>
        <v>7</v>
      </c>
    </row>
    <row r="133" spans="1:14" x14ac:dyDescent="0.3">
      <c r="A133" s="4" t="s">
        <v>106</v>
      </c>
      <c r="B133" s="4" t="s">
        <v>1325</v>
      </c>
      <c r="C133" s="4" t="s">
        <v>9</v>
      </c>
      <c r="D133" s="4">
        <v>0.3</v>
      </c>
      <c r="E133" s="4">
        <v>48.357420505835677</v>
      </c>
      <c r="F133" s="4">
        <v>48.487470030066881</v>
      </c>
      <c r="G133" s="4">
        <v>48.552494792182479</v>
      </c>
      <c r="H133" s="4">
        <f t="shared" si="7"/>
        <v>0.11399999999999999</v>
      </c>
      <c r="I133" s="4">
        <f t="shared" si="6"/>
        <v>0.3</v>
      </c>
      <c r="J133" s="4">
        <v>1</v>
      </c>
      <c r="K133" s="4">
        <v>1</v>
      </c>
      <c r="L133" s="4">
        <v>2</v>
      </c>
      <c r="M133" s="4">
        <v>0.46166939853135458</v>
      </c>
      <c r="N133" s="4">
        <f t="shared" si="8"/>
        <v>21</v>
      </c>
    </row>
    <row r="134" spans="1:14" x14ac:dyDescent="0.3">
      <c r="A134" s="4" t="s">
        <v>107</v>
      </c>
      <c r="B134" s="4" t="s">
        <v>1325</v>
      </c>
      <c r="C134" s="4" t="s">
        <v>9</v>
      </c>
      <c r="D134" s="4">
        <v>0.3</v>
      </c>
      <c r="E134" s="4">
        <v>48.357420505835677</v>
      </c>
      <c r="F134" s="4">
        <v>48.487470030066881</v>
      </c>
      <c r="G134" s="4">
        <v>48.552494792182479</v>
      </c>
      <c r="H134" s="4">
        <f t="shared" si="7"/>
        <v>0.11399999999999999</v>
      </c>
      <c r="I134" s="4">
        <f t="shared" si="6"/>
        <v>0.3</v>
      </c>
      <c r="J134" s="4">
        <v>1</v>
      </c>
      <c r="K134" s="4">
        <v>1</v>
      </c>
      <c r="L134" s="4">
        <v>2</v>
      </c>
      <c r="M134" s="4">
        <v>0.46166939853135458</v>
      </c>
      <c r="N134" s="4">
        <f t="shared" si="8"/>
        <v>21</v>
      </c>
    </row>
    <row r="135" spans="1:14" x14ac:dyDescent="0.3">
      <c r="A135" s="4" t="s">
        <v>108</v>
      </c>
      <c r="B135" s="4" t="s">
        <v>1325</v>
      </c>
      <c r="C135" s="4" t="s">
        <v>9</v>
      </c>
      <c r="D135" s="4">
        <v>0.3</v>
      </c>
      <c r="E135" s="4">
        <v>48.357420505835677</v>
      </c>
      <c r="F135" s="4">
        <v>48.487470030066881</v>
      </c>
      <c r="G135" s="4">
        <v>48.552494792182479</v>
      </c>
      <c r="H135" s="4">
        <f t="shared" si="7"/>
        <v>0.11399999999999999</v>
      </c>
      <c r="I135" s="4">
        <f t="shared" ref="I135:I198" si="9">D135</f>
        <v>0.3</v>
      </c>
      <c r="J135" s="4">
        <v>1</v>
      </c>
      <c r="K135" s="4">
        <v>1</v>
      </c>
      <c r="L135" s="4">
        <v>2</v>
      </c>
      <c r="M135" s="4">
        <v>0.46166939853135458</v>
      </c>
      <c r="N135" s="4">
        <f t="shared" si="8"/>
        <v>21</v>
      </c>
    </row>
    <row r="136" spans="1:14" x14ac:dyDescent="0.3">
      <c r="A136" s="4" t="s">
        <v>109</v>
      </c>
      <c r="B136" s="4" t="s">
        <v>1325</v>
      </c>
      <c r="C136" s="4" t="s">
        <v>11</v>
      </c>
      <c r="D136" s="4">
        <v>2.2000000000000002</v>
      </c>
      <c r="E136" s="4">
        <v>6.8772641572522284</v>
      </c>
      <c r="F136" s="4">
        <v>7.0073136814834287</v>
      </c>
      <c r="G136" s="4">
        <v>7.072338443599028</v>
      </c>
      <c r="H136" s="4">
        <f t="shared" si="7"/>
        <v>0.83600000000000008</v>
      </c>
      <c r="I136" s="4">
        <f t="shared" si="9"/>
        <v>2.2000000000000002</v>
      </c>
      <c r="J136" s="4">
        <v>1</v>
      </c>
      <c r="K136" s="4">
        <v>1</v>
      </c>
      <c r="L136" s="4">
        <v>2</v>
      </c>
      <c r="M136" s="4">
        <v>3.3855755892299291</v>
      </c>
      <c r="N136" s="4">
        <f t="shared" si="8"/>
        <v>154</v>
      </c>
    </row>
    <row r="137" spans="1:14" x14ac:dyDescent="0.3">
      <c r="A137" s="4" t="s">
        <v>110</v>
      </c>
      <c r="B137" s="4" t="s">
        <v>1325</v>
      </c>
      <c r="C137" s="4" t="s">
        <v>11</v>
      </c>
      <c r="D137" s="4">
        <v>2.2000000000000002</v>
      </c>
      <c r="E137" s="4">
        <v>6.8772641572522284</v>
      </c>
      <c r="F137" s="4">
        <v>7.0073136814834287</v>
      </c>
      <c r="G137" s="4">
        <v>7.072338443599028</v>
      </c>
      <c r="H137" s="4">
        <f t="shared" si="7"/>
        <v>0.83600000000000008</v>
      </c>
      <c r="I137" s="4">
        <f t="shared" si="9"/>
        <v>2.2000000000000002</v>
      </c>
      <c r="J137" s="4">
        <v>1</v>
      </c>
      <c r="K137" s="4">
        <v>1</v>
      </c>
      <c r="L137" s="4">
        <v>2</v>
      </c>
      <c r="M137" s="4">
        <v>3.3855755892299291</v>
      </c>
      <c r="N137" s="4">
        <f t="shared" si="8"/>
        <v>154</v>
      </c>
    </row>
    <row r="138" spans="1:14" x14ac:dyDescent="0.3">
      <c r="A138" s="4" t="s">
        <v>111</v>
      </c>
      <c r="B138" s="4" t="s">
        <v>1325</v>
      </c>
      <c r="C138" s="4" t="s">
        <v>11</v>
      </c>
      <c r="D138" s="4">
        <v>5.6</v>
      </c>
      <c r="E138" s="4">
        <v>6.8773366737417128</v>
      </c>
      <c r="F138" s="4">
        <v>7.007386197972914</v>
      </c>
      <c r="G138" s="4">
        <v>7.0724109600885141</v>
      </c>
      <c r="H138" s="4">
        <f t="shared" si="7"/>
        <v>2.1279999999999997</v>
      </c>
      <c r="I138" s="4">
        <f t="shared" si="9"/>
        <v>5.6</v>
      </c>
      <c r="J138" s="4">
        <v>1</v>
      </c>
      <c r="K138" s="4">
        <v>1</v>
      </c>
      <c r="L138" s="4">
        <v>2</v>
      </c>
      <c r="M138" s="4">
        <v>8.6178287725852574</v>
      </c>
      <c r="N138" s="4">
        <f t="shared" si="8"/>
        <v>392</v>
      </c>
    </row>
    <row r="139" spans="1:14" x14ac:dyDescent="0.3">
      <c r="A139" s="4" t="s">
        <v>112</v>
      </c>
      <c r="B139" s="4" t="s">
        <v>1325</v>
      </c>
      <c r="C139" s="4" t="s">
        <v>11</v>
      </c>
      <c r="D139" s="4">
        <v>3.3</v>
      </c>
      <c r="E139" s="4">
        <v>6.8773198294160052</v>
      </c>
      <c r="F139" s="4">
        <v>7.0073693536472064</v>
      </c>
      <c r="G139" s="4">
        <v>7.0723941157628074</v>
      </c>
      <c r="H139" s="4">
        <f t="shared" si="7"/>
        <v>1.254</v>
      </c>
      <c r="I139" s="4">
        <f t="shared" si="9"/>
        <v>3.3</v>
      </c>
      <c r="J139" s="4">
        <v>1</v>
      </c>
      <c r="K139" s="4">
        <v>1</v>
      </c>
      <c r="L139" s="4">
        <v>2</v>
      </c>
      <c r="M139" s="4">
        <v>5.0783633838448834</v>
      </c>
      <c r="N139" s="4">
        <f t="shared" si="8"/>
        <v>231</v>
      </c>
    </row>
    <row r="140" spans="1:14" x14ac:dyDescent="0.3">
      <c r="A140" s="4" t="s">
        <v>113</v>
      </c>
      <c r="B140" s="4" t="s">
        <v>1325</v>
      </c>
      <c r="C140" s="4" t="s">
        <v>11</v>
      </c>
      <c r="D140" s="4">
        <v>4</v>
      </c>
      <c r="E140" s="4">
        <v>6.8773415102086721</v>
      </c>
      <c r="F140" s="4">
        <v>7.0073910344398742</v>
      </c>
      <c r="G140" s="4">
        <v>7.0724157965554753</v>
      </c>
      <c r="H140" s="4">
        <f t="shared" si="7"/>
        <v>1.52</v>
      </c>
      <c r="I140" s="4">
        <f t="shared" si="9"/>
        <v>4</v>
      </c>
      <c r="J140" s="4">
        <v>1</v>
      </c>
      <c r="K140" s="4">
        <v>1</v>
      </c>
      <c r="L140" s="4">
        <v>2</v>
      </c>
      <c r="M140" s="4">
        <v>6.155591980418059</v>
      </c>
      <c r="N140" s="4">
        <f t="shared" si="8"/>
        <v>280</v>
      </c>
    </row>
    <row r="141" spans="1:14" x14ac:dyDescent="0.3">
      <c r="A141" s="4" t="s">
        <v>115</v>
      </c>
      <c r="B141" s="4" t="s">
        <v>1325</v>
      </c>
      <c r="C141" s="4" t="s">
        <v>10</v>
      </c>
      <c r="D141" s="4">
        <v>0.2</v>
      </c>
      <c r="E141" s="4">
        <v>26.03981044294261</v>
      </c>
      <c r="F141" s="4">
        <v>26.169859967173821</v>
      </c>
      <c r="G141" s="4">
        <v>26.23488472928943</v>
      </c>
      <c r="H141" s="4">
        <f t="shared" si="7"/>
        <v>7.6000000000000012E-2</v>
      </c>
      <c r="I141" s="4">
        <f t="shared" si="9"/>
        <v>0.2</v>
      </c>
      <c r="J141" s="4">
        <v>1</v>
      </c>
      <c r="K141" s="4">
        <v>1</v>
      </c>
      <c r="L141" s="4">
        <v>2</v>
      </c>
      <c r="M141" s="4">
        <v>0.30777959902090041</v>
      </c>
      <c r="N141" s="4">
        <f t="shared" si="8"/>
        <v>14</v>
      </c>
    </row>
    <row r="142" spans="1:14" x14ac:dyDescent="0.3">
      <c r="A142" s="4" t="s">
        <v>116</v>
      </c>
      <c r="B142" s="4" t="s">
        <v>1325</v>
      </c>
      <c r="C142" s="4" t="s">
        <v>10</v>
      </c>
      <c r="D142" s="4">
        <v>0.3</v>
      </c>
      <c r="E142" s="4">
        <v>26.01047460705735</v>
      </c>
      <c r="F142" s="4">
        <v>26.140524131288529</v>
      </c>
      <c r="G142" s="4">
        <v>26.205548893404121</v>
      </c>
      <c r="H142" s="4">
        <f t="shared" si="7"/>
        <v>0.11399999999999999</v>
      </c>
      <c r="I142" s="4">
        <f t="shared" si="9"/>
        <v>0.3</v>
      </c>
      <c r="J142" s="4">
        <v>1</v>
      </c>
      <c r="K142" s="4">
        <v>1</v>
      </c>
      <c r="L142" s="4">
        <v>2</v>
      </c>
      <c r="M142" s="4">
        <v>0.4616693985313548</v>
      </c>
      <c r="N142" s="4">
        <f t="shared" si="8"/>
        <v>21</v>
      </c>
    </row>
    <row r="143" spans="1:14" x14ac:dyDescent="0.3">
      <c r="A143" s="4" t="s">
        <v>117</v>
      </c>
      <c r="B143" s="4" t="s">
        <v>1325</v>
      </c>
      <c r="C143" s="4" t="s">
        <v>10</v>
      </c>
      <c r="D143" s="4">
        <v>0.2</v>
      </c>
      <c r="E143" s="4">
        <v>26.03981044294261</v>
      </c>
      <c r="F143" s="4">
        <v>26.169859967173821</v>
      </c>
      <c r="G143" s="4">
        <v>26.23488472928943</v>
      </c>
      <c r="H143" s="4">
        <f t="shared" si="7"/>
        <v>7.6000000000000012E-2</v>
      </c>
      <c r="I143" s="4">
        <f t="shared" si="9"/>
        <v>0.2</v>
      </c>
      <c r="J143" s="4">
        <v>1</v>
      </c>
      <c r="K143" s="4">
        <v>1</v>
      </c>
      <c r="L143" s="4">
        <v>2</v>
      </c>
      <c r="M143" s="4">
        <v>0.30777959902090041</v>
      </c>
      <c r="N143" s="4">
        <f t="shared" si="8"/>
        <v>14</v>
      </c>
    </row>
    <row r="144" spans="1:14" x14ac:dyDescent="0.3">
      <c r="A144" s="4" t="s">
        <v>118</v>
      </c>
      <c r="B144" s="4" t="s">
        <v>1325</v>
      </c>
      <c r="C144" s="4" t="s">
        <v>10</v>
      </c>
      <c r="D144" s="4">
        <v>0.2</v>
      </c>
      <c r="E144" s="4">
        <v>26.03981044294261</v>
      </c>
      <c r="F144" s="4">
        <v>26.169859967173821</v>
      </c>
      <c r="G144" s="4">
        <v>26.23488472928943</v>
      </c>
      <c r="H144" s="4">
        <f t="shared" si="7"/>
        <v>7.6000000000000012E-2</v>
      </c>
      <c r="I144" s="4">
        <f t="shared" si="9"/>
        <v>0.2</v>
      </c>
      <c r="J144" s="4">
        <v>1</v>
      </c>
      <c r="K144" s="4">
        <v>1</v>
      </c>
      <c r="L144" s="4">
        <v>2</v>
      </c>
      <c r="M144" s="4">
        <v>0.30777959902090041</v>
      </c>
      <c r="N144" s="4">
        <f t="shared" si="8"/>
        <v>14</v>
      </c>
    </row>
    <row r="145" spans="1:14" x14ac:dyDescent="0.3">
      <c r="A145" s="4" t="s">
        <v>119</v>
      </c>
      <c r="B145" s="4" t="s">
        <v>1325</v>
      </c>
      <c r="C145" s="4" t="s">
        <v>10</v>
      </c>
      <c r="D145" s="4">
        <v>0.1</v>
      </c>
      <c r="E145" s="4">
        <v>26.03981044294261</v>
      </c>
      <c r="F145" s="4">
        <v>26.169859967173821</v>
      </c>
      <c r="G145" s="4">
        <v>26.23488472928943</v>
      </c>
      <c r="H145" s="4">
        <f t="shared" si="7"/>
        <v>3.8000000000000006E-2</v>
      </c>
      <c r="I145" s="4">
        <f t="shared" si="9"/>
        <v>0.1</v>
      </c>
      <c r="J145" s="4">
        <v>1</v>
      </c>
      <c r="K145" s="4">
        <v>1</v>
      </c>
      <c r="L145" s="4">
        <v>2</v>
      </c>
      <c r="M145" s="4">
        <v>0.1538897995104502</v>
      </c>
      <c r="N145" s="4">
        <f t="shared" si="8"/>
        <v>7</v>
      </c>
    </row>
    <row r="146" spans="1:14" x14ac:dyDescent="0.3">
      <c r="A146" s="4" t="s">
        <v>120</v>
      </c>
      <c r="B146" s="4" t="s">
        <v>1325</v>
      </c>
      <c r="C146" s="4" t="s">
        <v>10</v>
      </c>
      <c r="D146" s="4">
        <v>0.4</v>
      </c>
      <c r="E146" s="4">
        <v>26.01780280486685</v>
      </c>
      <c r="F146" s="4">
        <v>26.147852329098061</v>
      </c>
      <c r="G146" s="4">
        <v>26.212877091213659</v>
      </c>
      <c r="H146" s="4">
        <f t="shared" si="7"/>
        <v>0.15200000000000002</v>
      </c>
      <c r="I146" s="4">
        <f t="shared" si="9"/>
        <v>0.4</v>
      </c>
      <c r="J146" s="4">
        <v>1</v>
      </c>
      <c r="K146" s="4">
        <v>1</v>
      </c>
      <c r="L146" s="4">
        <v>2</v>
      </c>
      <c r="M146" s="4">
        <v>0.6155591980418027</v>
      </c>
      <c r="N146" s="4">
        <f t="shared" si="8"/>
        <v>28</v>
      </c>
    </row>
    <row r="147" spans="1:14" x14ac:dyDescent="0.3">
      <c r="A147" s="4" t="s">
        <v>121</v>
      </c>
      <c r="B147" s="4" t="s">
        <v>1325</v>
      </c>
      <c r="C147" s="4" t="s">
        <v>10</v>
      </c>
      <c r="D147" s="4">
        <v>0.2</v>
      </c>
      <c r="E147" s="4">
        <v>26.03981044294261</v>
      </c>
      <c r="F147" s="4">
        <v>26.169859967173821</v>
      </c>
      <c r="G147" s="4">
        <v>26.23488472928943</v>
      </c>
      <c r="H147" s="4">
        <f t="shared" si="7"/>
        <v>7.6000000000000012E-2</v>
      </c>
      <c r="I147" s="4">
        <f t="shared" si="9"/>
        <v>0.2</v>
      </c>
      <c r="J147" s="4">
        <v>1</v>
      </c>
      <c r="K147" s="4">
        <v>1</v>
      </c>
      <c r="L147" s="4">
        <v>2</v>
      </c>
      <c r="M147" s="4">
        <v>0.30777959902090041</v>
      </c>
      <c r="N147" s="4">
        <f t="shared" si="8"/>
        <v>14</v>
      </c>
    </row>
    <row r="148" spans="1:14" x14ac:dyDescent="0.3">
      <c r="A148" s="4" t="s">
        <v>122</v>
      </c>
      <c r="B148" s="4" t="s">
        <v>1325</v>
      </c>
      <c r="C148" s="4" t="s">
        <v>10</v>
      </c>
      <c r="D148" s="4">
        <v>0.4</v>
      </c>
      <c r="E148" s="4">
        <v>26.01780280486685</v>
      </c>
      <c r="F148" s="4">
        <v>26.147852329098061</v>
      </c>
      <c r="G148" s="4">
        <v>26.212877091213659</v>
      </c>
      <c r="H148" s="4">
        <f t="shared" si="7"/>
        <v>0.15200000000000002</v>
      </c>
      <c r="I148" s="4">
        <f t="shared" si="9"/>
        <v>0.4</v>
      </c>
      <c r="J148" s="4">
        <v>1</v>
      </c>
      <c r="K148" s="4">
        <v>1</v>
      </c>
      <c r="L148" s="4">
        <v>2</v>
      </c>
      <c r="M148" s="4">
        <v>0.6155591980418027</v>
      </c>
      <c r="N148" s="4">
        <f t="shared" si="8"/>
        <v>28</v>
      </c>
    </row>
    <row r="149" spans="1:14" x14ac:dyDescent="0.3">
      <c r="A149" s="4" t="s">
        <v>123</v>
      </c>
      <c r="B149" s="4" t="s">
        <v>1325</v>
      </c>
      <c r="C149" s="4" t="s">
        <v>10</v>
      </c>
      <c r="D149" s="4">
        <v>0.2</v>
      </c>
      <c r="E149" s="4">
        <v>26.03981044294261</v>
      </c>
      <c r="F149" s="4">
        <v>26.169859967173821</v>
      </c>
      <c r="G149" s="4">
        <v>26.23488472928943</v>
      </c>
      <c r="H149" s="4">
        <f t="shared" si="7"/>
        <v>7.6000000000000012E-2</v>
      </c>
      <c r="I149" s="4">
        <f t="shared" si="9"/>
        <v>0.2</v>
      </c>
      <c r="J149" s="4">
        <v>1</v>
      </c>
      <c r="K149" s="4">
        <v>1</v>
      </c>
      <c r="L149" s="4">
        <v>2</v>
      </c>
      <c r="M149" s="4">
        <v>0.30777959902090041</v>
      </c>
      <c r="N149" s="4">
        <f t="shared" si="8"/>
        <v>14</v>
      </c>
    </row>
    <row r="150" spans="1:14" x14ac:dyDescent="0.3">
      <c r="A150" s="4" t="s">
        <v>124</v>
      </c>
      <c r="B150" s="4" t="s">
        <v>1325</v>
      </c>
      <c r="C150" s="4" t="s">
        <v>9</v>
      </c>
      <c r="D150" s="4">
        <v>2.7</v>
      </c>
      <c r="E150" s="4">
        <v>8.1710198110481453</v>
      </c>
      <c r="F150" s="4">
        <v>8.3010693352793474</v>
      </c>
      <c r="G150" s="4">
        <v>8.3660940973949494</v>
      </c>
      <c r="H150" s="4">
        <f t="shared" si="7"/>
        <v>1.026</v>
      </c>
      <c r="I150" s="4">
        <f t="shared" si="9"/>
        <v>2.7</v>
      </c>
      <c r="J150" s="4">
        <v>1</v>
      </c>
      <c r="K150" s="4">
        <v>1</v>
      </c>
      <c r="L150" s="4">
        <v>2</v>
      </c>
      <c r="M150" s="4">
        <v>4.1550245867821856</v>
      </c>
      <c r="N150" s="4">
        <f t="shared" si="8"/>
        <v>189</v>
      </c>
    </row>
    <row r="151" spans="1:14" x14ac:dyDescent="0.3">
      <c r="A151" s="4" t="s">
        <v>125</v>
      </c>
      <c r="B151" s="4" t="s">
        <v>1325</v>
      </c>
      <c r="C151" s="4" t="s">
        <v>9</v>
      </c>
      <c r="D151" s="4">
        <v>2.7</v>
      </c>
      <c r="E151" s="4">
        <v>8.1710198110481453</v>
      </c>
      <c r="F151" s="4">
        <v>8.3010693352793474</v>
      </c>
      <c r="G151" s="4">
        <v>8.3660940973949494</v>
      </c>
      <c r="H151" s="4">
        <f t="shared" si="7"/>
        <v>1.026</v>
      </c>
      <c r="I151" s="4">
        <f t="shared" si="9"/>
        <v>2.7</v>
      </c>
      <c r="J151" s="4">
        <v>1</v>
      </c>
      <c r="K151" s="4">
        <v>1</v>
      </c>
      <c r="L151" s="4">
        <v>2</v>
      </c>
      <c r="M151" s="4">
        <v>4.1550245867821856</v>
      </c>
      <c r="N151" s="4">
        <f t="shared" si="8"/>
        <v>189</v>
      </c>
    </row>
    <row r="152" spans="1:14" x14ac:dyDescent="0.3">
      <c r="A152" s="4" t="s">
        <v>126</v>
      </c>
      <c r="B152" s="4" t="s">
        <v>1325</v>
      </c>
      <c r="C152" s="4" t="s">
        <v>9</v>
      </c>
      <c r="D152" s="4">
        <v>2.7</v>
      </c>
      <c r="E152" s="4">
        <v>8.1710198110481453</v>
      </c>
      <c r="F152" s="4">
        <v>8.3010693352793474</v>
      </c>
      <c r="G152" s="4">
        <v>8.3660940973949494</v>
      </c>
      <c r="H152" s="4">
        <f t="shared" si="7"/>
        <v>1.026</v>
      </c>
      <c r="I152" s="4">
        <f t="shared" si="9"/>
        <v>2.7</v>
      </c>
      <c r="J152" s="4">
        <v>1</v>
      </c>
      <c r="K152" s="4">
        <v>1</v>
      </c>
      <c r="L152" s="4">
        <v>2</v>
      </c>
      <c r="M152" s="4">
        <v>4.1550245867821856</v>
      </c>
      <c r="N152" s="4">
        <f t="shared" si="8"/>
        <v>189</v>
      </c>
    </row>
    <row r="153" spans="1:14" x14ac:dyDescent="0.3">
      <c r="A153" s="4" t="s">
        <v>127</v>
      </c>
      <c r="B153" s="4" t="s">
        <v>1325</v>
      </c>
      <c r="C153" s="4" t="s">
        <v>10</v>
      </c>
      <c r="D153" s="4">
        <v>1.3</v>
      </c>
      <c r="E153" s="4">
        <v>9.545172900999189</v>
      </c>
      <c r="F153" s="4">
        <v>9.6752224252303893</v>
      </c>
      <c r="G153" s="4">
        <v>9.7402471873459895</v>
      </c>
      <c r="H153" s="4">
        <f t="shared" si="7"/>
        <v>0.49400000000000005</v>
      </c>
      <c r="I153" s="4">
        <f t="shared" si="9"/>
        <v>1.3</v>
      </c>
      <c r="J153" s="4">
        <v>1</v>
      </c>
      <c r="K153" s="4">
        <v>1</v>
      </c>
      <c r="L153" s="4">
        <v>2</v>
      </c>
      <c r="M153" s="4">
        <v>2.0005673936358641</v>
      </c>
      <c r="N153" s="4">
        <f t="shared" si="8"/>
        <v>91</v>
      </c>
    </row>
    <row r="154" spans="1:14" x14ac:dyDescent="0.3">
      <c r="A154" s="4" t="s">
        <v>128</v>
      </c>
      <c r="B154" s="4" t="s">
        <v>1325</v>
      </c>
      <c r="C154" s="4" t="s">
        <v>10</v>
      </c>
      <c r="D154" s="4">
        <v>1.1000000000000001</v>
      </c>
      <c r="E154" s="4">
        <v>9.5450176003480305</v>
      </c>
      <c r="F154" s="4">
        <v>9.6750671245792326</v>
      </c>
      <c r="G154" s="4">
        <v>9.7400918866948345</v>
      </c>
      <c r="H154" s="4">
        <f t="shared" si="7"/>
        <v>0.41800000000000004</v>
      </c>
      <c r="I154" s="4">
        <f t="shared" si="9"/>
        <v>1.1000000000000001</v>
      </c>
      <c r="J154" s="4">
        <v>1</v>
      </c>
      <c r="K154" s="4">
        <v>1</v>
      </c>
      <c r="L154" s="4">
        <v>2</v>
      </c>
      <c r="M154" s="4">
        <v>1.692787794614961</v>
      </c>
      <c r="N154" s="4">
        <f t="shared" si="8"/>
        <v>77</v>
      </c>
    </row>
    <row r="155" spans="1:14" x14ac:dyDescent="0.3">
      <c r="A155" s="4" t="s">
        <v>129</v>
      </c>
      <c r="B155" s="4" t="s">
        <v>1325</v>
      </c>
      <c r="C155" s="4" t="s">
        <v>10</v>
      </c>
      <c r="D155" s="4">
        <v>6.8</v>
      </c>
      <c r="E155" s="4">
        <v>7.2861375324870394</v>
      </c>
      <c r="F155" s="4">
        <v>7.4161870567182424</v>
      </c>
      <c r="G155" s="4">
        <v>7.4812118188338426</v>
      </c>
      <c r="H155" s="4">
        <f t="shared" si="7"/>
        <v>2.5840000000000001</v>
      </c>
      <c r="I155" s="4">
        <f t="shared" si="9"/>
        <v>6.8</v>
      </c>
      <c r="J155" s="4">
        <v>1</v>
      </c>
      <c r="K155" s="4">
        <v>1</v>
      </c>
      <c r="L155" s="4">
        <v>2</v>
      </c>
      <c r="M155" s="4">
        <v>10.464506366710671</v>
      </c>
      <c r="N155" s="4">
        <f t="shared" si="8"/>
        <v>476</v>
      </c>
    </row>
    <row r="156" spans="1:14" x14ac:dyDescent="0.3">
      <c r="A156" s="4" t="s">
        <v>130</v>
      </c>
      <c r="B156" s="4" t="s">
        <v>1325</v>
      </c>
      <c r="C156" s="4" t="s">
        <v>10</v>
      </c>
      <c r="D156" s="4">
        <v>6.8</v>
      </c>
      <c r="E156" s="4">
        <v>7.2861375324870394</v>
      </c>
      <c r="F156" s="4">
        <v>7.4161870567182424</v>
      </c>
      <c r="G156" s="4">
        <v>7.4812118188338426</v>
      </c>
      <c r="H156" s="4">
        <f t="shared" si="7"/>
        <v>2.5840000000000001</v>
      </c>
      <c r="I156" s="4">
        <f t="shared" si="9"/>
        <v>6.8</v>
      </c>
      <c r="J156" s="4">
        <v>1</v>
      </c>
      <c r="K156" s="4">
        <v>1</v>
      </c>
      <c r="L156" s="4">
        <v>2</v>
      </c>
      <c r="M156" s="4">
        <v>10.464506366710671</v>
      </c>
      <c r="N156" s="4">
        <f t="shared" si="8"/>
        <v>476</v>
      </c>
    </row>
    <row r="157" spans="1:14" x14ac:dyDescent="0.3">
      <c r="A157" s="4" t="s">
        <v>131</v>
      </c>
      <c r="B157" s="4" t="s">
        <v>1325</v>
      </c>
      <c r="C157" s="4" t="s">
        <v>10</v>
      </c>
      <c r="D157" s="4">
        <v>6.8</v>
      </c>
      <c r="E157" s="4">
        <v>7.2861375324870394</v>
      </c>
      <c r="F157" s="4">
        <v>7.4161870567182424</v>
      </c>
      <c r="G157" s="4">
        <v>7.4812118188338426</v>
      </c>
      <c r="H157" s="4">
        <f t="shared" si="7"/>
        <v>2.5840000000000001</v>
      </c>
      <c r="I157" s="4">
        <f t="shared" si="9"/>
        <v>6.8</v>
      </c>
      <c r="J157" s="4">
        <v>1</v>
      </c>
      <c r="K157" s="4">
        <v>1</v>
      </c>
      <c r="L157" s="4">
        <v>2</v>
      </c>
      <c r="M157" s="4">
        <v>10.464506366710671</v>
      </c>
      <c r="N157" s="4">
        <f t="shared" si="8"/>
        <v>476</v>
      </c>
    </row>
    <row r="158" spans="1:14" x14ac:dyDescent="0.3">
      <c r="A158" s="4" t="s">
        <v>132</v>
      </c>
      <c r="B158" s="4" t="s">
        <v>1325</v>
      </c>
      <c r="C158" s="4" t="s">
        <v>10</v>
      </c>
      <c r="D158" s="4">
        <v>6.8</v>
      </c>
      <c r="E158" s="4">
        <v>7.2861375324870394</v>
      </c>
      <c r="F158" s="4">
        <v>7.4161870567182424</v>
      </c>
      <c r="G158" s="4">
        <v>7.4812118188338426</v>
      </c>
      <c r="H158" s="4">
        <f t="shared" si="7"/>
        <v>2.5840000000000001</v>
      </c>
      <c r="I158" s="4">
        <f t="shared" si="9"/>
        <v>6.8</v>
      </c>
      <c r="J158" s="4">
        <v>1</v>
      </c>
      <c r="K158" s="4">
        <v>1</v>
      </c>
      <c r="L158" s="4">
        <v>2</v>
      </c>
      <c r="M158" s="4">
        <v>10.464506366710671</v>
      </c>
      <c r="N158" s="4">
        <f t="shared" si="8"/>
        <v>476</v>
      </c>
    </row>
    <row r="159" spans="1:14" x14ac:dyDescent="0.3">
      <c r="A159" s="4" t="s">
        <v>133</v>
      </c>
      <c r="B159" s="4" t="s">
        <v>1325</v>
      </c>
      <c r="C159" s="4" t="s">
        <v>10</v>
      </c>
      <c r="D159" s="4">
        <v>6.8</v>
      </c>
      <c r="E159" s="4">
        <v>7.2861375324870394</v>
      </c>
      <c r="F159" s="4">
        <v>7.4161870567182424</v>
      </c>
      <c r="G159" s="4">
        <v>7.4812118188338426</v>
      </c>
      <c r="H159" s="4">
        <f t="shared" si="7"/>
        <v>2.5840000000000001</v>
      </c>
      <c r="I159" s="4">
        <f t="shared" si="9"/>
        <v>6.8</v>
      </c>
      <c r="J159" s="4">
        <v>1</v>
      </c>
      <c r="K159" s="4">
        <v>1</v>
      </c>
      <c r="L159" s="4">
        <v>2</v>
      </c>
      <c r="M159" s="4">
        <v>10.464506366710671</v>
      </c>
      <c r="N159" s="4">
        <f t="shared" si="8"/>
        <v>476</v>
      </c>
    </row>
    <row r="160" spans="1:14" x14ac:dyDescent="0.3">
      <c r="A160" s="4" t="s">
        <v>134</v>
      </c>
      <c r="B160" s="4" t="s">
        <v>1325</v>
      </c>
      <c r="C160" s="4" t="s">
        <v>10</v>
      </c>
      <c r="D160" s="4">
        <v>6.8</v>
      </c>
      <c r="E160" s="4">
        <v>7.2861375324870394</v>
      </c>
      <c r="F160" s="4">
        <v>7.4161870567182424</v>
      </c>
      <c r="G160" s="4">
        <v>7.4812118188338426</v>
      </c>
      <c r="H160" s="4">
        <f t="shared" si="7"/>
        <v>2.5840000000000001</v>
      </c>
      <c r="I160" s="4">
        <f t="shared" si="9"/>
        <v>6.8</v>
      </c>
      <c r="J160" s="4">
        <v>1</v>
      </c>
      <c r="K160" s="4">
        <v>1</v>
      </c>
      <c r="L160" s="4">
        <v>2</v>
      </c>
      <c r="M160" s="4">
        <v>10.464506366710671</v>
      </c>
      <c r="N160" s="4">
        <f t="shared" si="8"/>
        <v>476</v>
      </c>
    </row>
    <row r="161" spans="1:14" x14ac:dyDescent="0.3">
      <c r="A161" s="4" t="s">
        <v>137</v>
      </c>
      <c r="B161" s="4" t="s">
        <v>1325</v>
      </c>
      <c r="C161" s="4" t="s">
        <v>11</v>
      </c>
      <c r="D161" s="4">
        <v>2.7</v>
      </c>
      <c r="E161" s="4">
        <v>7.9801749968536626</v>
      </c>
      <c r="F161" s="4">
        <v>8.1102245210848647</v>
      </c>
      <c r="G161" s="4">
        <v>8.1752492832004648</v>
      </c>
      <c r="H161" s="4">
        <f t="shared" si="7"/>
        <v>1.026</v>
      </c>
      <c r="I161" s="4">
        <f t="shared" si="9"/>
        <v>2.7</v>
      </c>
      <c r="J161" s="4">
        <v>1</v>
      </c>
      <c r="K161" s="4">
        <v>1</v>
      </c>
      <c r="L161" s="4">
        <v>2</v>
      </c>
      <c r="M161" s="4">
        <v>4.1550245867821847</v>
      </c>
      <c r="N161" s="4">
        <f t="shared" si="8"/>
        <v>189</v>
      </c>
    </row>
    <row r="162" spans="1:14" x14ac:dyDescent="0.3">
      <c r="A162" s="4" t="s">
        <v>138</v>
      </c>
      <c r="B162" s="4" t="s">
        <v>1325</v>
      </c>
      <c r="C162" s="4" t="s">
        <v>11</v>
      </c>
      <c r="D162" s="4">
        <v>2.7</v>
      </c>
      <c r="E162" s="4">
        <v>7.9801749968536626</v>
      </c>
      <c r="F162" s="4">
        <v>8.1102245210848647</v>
      </c>
      <c r="G162" s="4">
        <v>8.1752492832004648</v>
      </c>
      <c r="H162" s="4">
        <f t="shared" si="7"/>
        <v>1.026</v>
      </c>
      <c r="I162" s="4">
        <f t="shared" si="9"/>
        <v>2.7</v>
      </c>
      <c r="J162" s="4">
        <v>1</v>
      </c>
      <c r="K162" s="4">
        <v>1</v>
      </c>
      <c r="L162" s="4">
        <v>2</v>
      </c>
      <c r="M162" s="4">
        <v>4.1550245867821847</v>
      </c>
      <c r="N162" s="4">
        <f t="shared" si="8"/>
        <v>189</v>
      </c>
    </row>
    <row r="163" spans="1:14" x14ac:dyDescent="0.3">
      <c r="A163" s="4" t="s">
        <v>139</v>
      </c>
      <c r="B163" s="4" t="s">
        <v>1325</v>
      </c>
      <c r="C163" s="4" t="s">
        <v>11</v>
      </c>
      <c r="D163" s="4">
        <v>2.7</v>
      </c>
      <c r="E163" s="4">
        <v>7.9801749968536626</v>
      </c>
      <c r="F163" s="4">
        <v>8.1102245210848647</v>
      </c>
      <c r="G163" s="4">
        <v>8.1752492832004648</v>
      </c>
      <c r="H163" s="4">
        <f t="shared" si="7"/>
        <v>1.026</v>
      </c>
      <c r="I163" s="4">
        <f t="shared" si="9"/>
        <v>2.7</v>
      </c>
      <c r="J163" s="4">
        <v>1</v>
      </c>
      <c r="K163" s="4">
        <v>1</v>
      </c>
      <c r="L163" s="4">
        <v>2</v>
      </c>
      <c r="M163" s="4">
        <v>4.1550245867821847</v>
      </c>
      <c r="N163" s="4">
        <f t="shared" si="8"/>
        <v>189</v>
      </c>
    </row>
    <row r="164" spans="1:14" x14ac:dyDescent="0.3">
      <c r="A164" s="4" t="s">
        <v>140</v>
      </c>
      <c r="B164" s="4" t="s">
        <v>1325</v>
      </c>
      <c r="C164" s="4" t="s">
        <v>9</v>
      </c>
      <c r="D164" s="4">
        <v>2.8</v>
      </c>
      <c r="E164" s="4">
        <v>15.90683649864792</v>
      </c>
      <c r="F164" s="4">
        <v>16.03688602287912</v>
      </c>
      <c r="G164" s="4">
        <v>16.101910784994711</v>
      </c>
      <c r="H164" s="4">
        <f t="shared" si="7"/>
        <v>1.0639999999999998</v>
      </c>
      <c r="I164" s="4">
        <f t="shared" si="9"/>
        <v>2.8</v>
      </c>
      <c r="J164" s="4">
        <v>1</v>
      </c>
      <c r="K164" s="4">
        <v>1</v>
      </c>
      <c r="L164" s="4">
        <v>2</v>
      </c>
      <c r="M164" s="4">
        <v>4.308914386292634</v>
      </c>
      <c r="N164" s="4">
        <f t="shared" si="8"/>
        <v>196</v>
      </c>
    </row>
    <row r="165" spans="1:14" x14ac:dyDescent="0.3">
      <c r="A165" s="4" t="s">
        <v>141</v>
      </c>
      <c r="B165" s="4" t="s">
        <v>1325</v>
      </c>
      <c r="C165" s="4" t="s">
        <v>9</v>
      </c>
      <c r="D165" s="4">
        <v>2.8</v>
      </c>
      <c r="E165" s="4">
        <v>15.90683649864792</v>
      </c>
      <c r="F165" s="4">
        <v>16.03688602287912</v>
      </c>
      <c r="G165" s="4">
        <v>16.101910784994711</v>
      </c>
      <c r="H165" s="4">
        <f t="shared" si="7"/>
        <v>1.0639999999999998</v>
      </c>
      <c r="I165" s="4">
        <f t="shared" si="9"/>
        <v>2.8</v>
      </c>
      <c r="J165" s="4">
        <v>1</v>
      </c>
      <c r="K165" s="4">
        <v>1</v>
      </c>
      <c r="L165" s="4">
        <v>2</v>
      </c>
      <c r="M165" s="4">
        <v>4.308914386292634</v>
      </c>
      <c r="N165" s="4">
        <f t="shared" si="8"/>
        <v>196</v>
      </c>
    </row>
    <row r="166" spans="1:14" x14ac:dyDescent="0.3">
      <c r="A166" s="4" t="s">
        <v>142</v>
      </c>
      <c r="B166" s="4" t="s">
        <v>1325</v>
      </c>
      <c r="C166" s="4" t="s">
        <v>9</v>
      </c>
      <c r="D166" s="4">
        <v>2.8</v>
      </c>
      <c r="E166" s="4">
        <v>15.90683649864792</v>
      </c>
      <c r="F166" s="4">
        <v>16.03688602287912</v>
      </c>
      <c r="G166" s="4">
        <v>16.101910784994711</v>
      </c>
      <c r="H166" s="4">
        <f t="shared" si="7"/>
        <v>1.0639999999999998</v>
      </c>
      <c r="I166" s="4">
        <f t="shared" si="9"/>
        <v>2.8</v>
      </c>
      <c r="J166" s="4">
        <v>1</v>
      </c>
      <c r="K166" s="4">
        <v>1</v>
      </c>
      <c r="L166" s="4">
        <v>2</v>
      </c>
      <c r="M166" s="4">
        <v>4.308914386292634</v>
      </c>
      <c r="N166" s="4">
        <f t="shared" si="8"/>
        <v>196</v>
      </c>
    </row>
    <row r="167" spans="1:14" x14ac:dyDescent="0.3">
      <c r="A167" s="4" t="s">
        <v>143</v>
      </c>
      <c r="B167" s="4" t="s">
        <v>1325</v>
      </c>
      <c r="C167" s="4" t="s">
        <v>9</v>
      </c>
      <c r="D167" s="4">
        <v>2.8</v>
      </c>
      <c r="E167" s="4">
        <v>15.90683649864792</v>
      </c>
      <c r="F167" s="4">
        <v>16.03688602287912</v>
      </c>
      <c r="G167" s="4">
        <v>16.101910784994711</v>
      </c>
      <c r="H167" s="4">
        <f t="shared" si="7"/>
        <v>1.0639999999999998</v>
      </c>
      <c r="I167" s="4">
        <f t="shared" si="9"/>
        <v>2.8</v>
      </c>
      <c r="J167" s="4">
        <v>1</v>
      </c>
      <c r="K167" s="4">
        <v>1</v>
      </c>
      <c r="L167" s="4">
        <v>2</v>
      </c>
      <c r="M167" s="4">
        <v>4.308914386292634</v>
      </c>
      <c r="N167" s="4">
        <f t="shared" si="8"/>
        <v>196</v>
      </c>
    </row>
    <row r="168" spans="1:14" x14ac:dyDescent="0.3">
      <c r="A168" s="4" t="s">
        <v>144</v>
      </c>
      <c r="B168" s="4" t="s">
        <v>1325</v>
      </c>
      <c r="C168" s="4" t="s">
        <v>9</v>
      </c>
      <c r="D168" s="4">
        <v>2.8</v>
      </c>
      <c r="E168" s="4">
        <v>15.90683649864792</v>
      </c>
      <c r="F168" s="4">
        <v>16.03688602287912</v>
      </c>
      <c r="G168" s="4">
        <v>16.101910784994711</v>
      </c>
      <c r="H168" s="4">
        <f t="shared" si="7"/>
        <v>1.0639999999999998</v>
      </c>
      <c r="I168" s="4">
        <f t="shared" si="9"/>
        <v>2.8</v>
      </c>
      <c r="J168" s="4">
        <v>1</v>
      </c>
      <c r="K168" s="4">
        <v>1</v>
      </c>
      <c r="L168" s="4">
        <v>2</v>
      </c>
      <c r="M168" s="4">
        <v>4.308914386292634</v>
      </c>
      <c r="N168" s="4">
        <f t="shared" si="8"/>
        <v>196</v>
      </c>
    </row>
    <row r="169" spans="1:14" x14ac:dyDescent="0.3">
      <c r="A169" s="4" t="s">
        <v>145</v>
      </c>
      <c r="B169" s="4" t="s">
        <v>1325</v>
      </c>
      <c r="C169" s="4" t="s">
        <v>10</v>
      </c>
      <c r="D169" s="4">
        <v>3</v>
      </c>
      <c r="E169" s="4">
        <v>9.8420559503352614</v>
      </c>
      <c r="F169" s="4">
        <v>9.9721054745664599</v>
      </c>
      <c r="G169" s="4">
        <v>10.03713023668206</v>
      </c>
      <c r="H169" s="4">
        <f t="shared" si="7"/>
        <v>1.1400000000000001</v>
      </c>
      <c r="I169" s="4">
        <f t="shared" si="9"/>
        <v>3</v>
      </c>
      <c r="J169" s="4">
        <v>1</v>
      </c>
      <c r="K169" s="4">
        <v>1</v>
      </c>
      <c r="L169" s="4">
        <v>2</v>
      </c>
      <c r="M169" s="4">
        <v>4.6166939853135469</v>
      </c>
      <c r="N169" s="4">
        <f t="shared" si="8"/>
        <v>210</v>
      </c>
    </row>
    <row r="170" spans="1:14" x14ac:dyDescent="0.3">
      <c r="A170" s="4" t="s">
        <v>146</v>
      </c>
      <c r="B170" s="4" t="s">
        <v>1325</v>
      </c>
      <c r="C170" s="4" t="s">
        <v>11</v>
      </c>
      <c r="D170" s="4">
        <v>2.7</v>
      </c>
      <c r="E170" s="4">
        <v>8.2045067529219473</v>
      </c>
      <c r="F170" s="4">
        <v>8.3345562771531494</v>
      </c>
      <c r="G170" s="4">
        <v>8.3995810392687513</v>
      </c>
      <c r="H170" s="4">
        <f t="shared" si="7"/>
        <v>1.026</v>
      </c>
      <c r="I170" s="4">
        <f t="shared" si="9"/>
        <v>2.7</v>
      </c>
      <c r="J170" s="4">
        <v>1</v>
      </c>
      <c r="K170" s="4">
        <v>1</v>
      </c>
      <c r="L170" s="4">
        <v>2</v>
      </c>
      <c r="M170" s="4">
        <v>4.1550245867822024</v>
      </c>
      <c r="N170" s="4">
        <f t="shared" si="8"/>
        <v>189</v>
      </c>
    </row>
    <row r="171" spans="1:14" x14ac:dyDescent="0.3">
      <c r="A171" s="4" t="s">
        <v>147</v>
      </c>
      <c r="B171" s="4" t="s">
        <v>1325</v>
      </c>
      <c r="C171" s="4" t="s">
        <v>11</v>
      </c>
      <c r="D171" s="4">
        <v>2.7</v>
      </c>
      <c r="E171" s="4">
        <v>8.2045067529219473</v>
      </c>
      <c r="F171" s="4">
        <v>8.3345562771531494</v>
      </c>
      <c r="G171" s="4">
        <v>8.3995810392687513</v>
      </c>
      <c r="H171" s="4">
        <f t="shared" si="7"/>
        <v>1.026</v>
      </c>
      <c r="I171" s="4">
        <f t="shared" si="9"/>
        <v>2.7</v>
      </c>
      <c r="J171" s="4">
        <v>1</v>
      </c>
      <c r="K171" s="4">
        <v>1</v>
      </c>
      <c r="L171" s="4">
        <v>2</v>
      </c>
      <c r="M171" s="4">
        <v>4.1550245867822024</v>
      </c>
      <c r="N171" s="4">
        <f t="shared" si="8"/>
        <v>189</v>
      </c>
    </row>
    <row r="172" spans="1:14" x14ac:dyDescent="0.3">
      <c r="A172" s="4" t="s">
        <v>148</v>
      </c>
      <c r="B172" s="4" t="s">
        <v>1325</v>
      </c>
      <c r="C172" s="4" t="s">
        <v>11</v>
      </c>
      <c r="D172" s="4">
        <v>2.5</v>
      </c>
      <c r="E172" s="4">
        <v>7.5461552683409554</v>
      </c>
      <c r="F172" s="4">
        <v>7.6762047925721566</v>
      </c>
      <c r="G172" s="4">
        <v>7.7412295546877594</v>
      </c>
      <c r="H172" s="4">
        <f t="shared" si="7"/>
        <v>0.95</v>
      </c>
      <c r="I172" s="4">
        <f t="shared" si="9"/>
        <v>2.5</v>
      </c>
      <c r="J172" s="4">
        <v>1</v>
      </c>
      <c r="K172" s="4">
        <v>1</v>
      </c>
      <c r="L172" s="4">
        <v>2</v>
      </c>
      <c r="M172" s="4">
        <v>3.8472449877612771</v>
      </c>
      <c r="N172" s="4">
        <f t="shared" si="8"/>
        <v>175</v>
      </c>
    </row>
    <row r="173" spans="1:14" x14ac:dyDescent="0.3">
      <c r="A173" s="4" t="s">
        <v>149</v>
      </c>
      <c r="B173" s="4" t="s">
        <v>1325</v>
      </c>
      <c r="C173" s="4" t="s">
        <v>11</v>
      </c>
      <c r="D173" s="4">
        <v>2.5</v>
      </c>
      <c r="E173" s="4">
        <v>7.5461552683409554</v>
      </c>
      <c r="F173" s="4">
        <v>7.6762047925721566</v>
      </c>
      <c r="G173" s="4">
        <v>7.7412295546877594</v>
      </c>
      <c r="H173" s="4">
        <f t="shared" si="7"/>
        <v>0.95</v>
      </c>
      <c r="I173" s="4">
        <f t="shared" si="9"/>
        <v>2.5</v>
      </c>
      <c r="J173" s="4">
        <v>1</v>
      </c>
      <c r="K173" s="4">
        <v>1</v>
      </c>
      <c r="L173" s="4">
        <v>2</v>
      </c>
      <c r="M173" s="4">
        <v>3.8472449877612771</v>
      </c>
      <c r="N173" s="4">
        <f t="shared" si="8"/>
        <v>175</v>
      </c>
    </row>
    <row r="174" spans="1:14" x14ac:dyDescent="0.3">
      <c r="A174" s="4" t="s">
        <v>150</v>
      </c>
      <c r="B174" s="4" t="s">
        <v>1325</v>
      </c>
      <c r="C174" s="4" t="s">
        <v>11</v>
      </c>
      <c r="D174" s="4">
        <v>2.5</v>
      </c>
      <c r="E174" s="4">
        <v>7.5461552683409554</v>
      </c>
      <c r="F174" s="4">
        <v>7.6762047925721566</v>
      </c>
      <c r="G174" s="4">
        <v>7.7412295546877594</v>
      </c>
      <c r="H174" s="4">
        <f t="shared" si="7"/>
        <v>0.95</v>
      </c>
      <c r="I174" s="4">
        <f t="shared" si="9"/>
        <v>2.5</v>
      </c>
      <c r="J174" s="4">
        <v>1</v>
      </c>
      <c r="K174" s="4">
        <v>1</v>
      </c>
      <c r="L174" s="4">
        <v>2</v>
      </c>
      <c r="M174" s="4">
        <v>3.8472449877612771</v>
      </c>
      <c r="N174" s="4">
        <f t="shared" si="8"/>
        <v>175</v>
      </c>
    </row>
    <row r="175" spans="1:14" x14ac:dyDescent="0.3">
      <c r="A175" s="4" t="s">
        <v>151</v>
      </c>
      <c r="B175" s="4" t="s">
        <v>1325</v>
      </c>
      <c r="C175" s="4" t="s">
        <v>11</v>
      </c>
      <c r="D175" s="4">
        <v>2.5</v>
      </c>
      <c r="E175" s="4">
        <v>7.5461552683409554</v>
      </c>
      <c r="F175" s="4">
        <v>7.6762047925721566</v>
      </c>
      <c r="G175" s="4">
        <v>7.7412295546877594</v>
      </c>
      <c r="H175" s="4">
        <f t="shared" si="7"/>
        <v>0.95</v>
      </c>
      <c r="I175" s="4">
        <f t="shared" si="9"/>
        <v>2.5</v>
      </c>
      <c r="J175" s="4">
        <v>1</v>
      </c>
      <c r="K175" s="4">
        <v>1</v>
      </c>
      <c r="L175" s="4">
        <v>2</v>
      </c>
      <c r="M175" s="4">
        <v>3.8472449877612771</v>
      </c>
      <c r="N175" s="4">
        <f t="shared" si="8"/>
        <v>175</v>
      </c>
    </row>
    <row r="176" spans="1:14" x14ac:dyDescent="0.3">
      <c r="A176" s="4" t="s">
        <v>152</v>
      </c>
      <c r="B176" s="4" t="s">
        <v>1325</v>
      </c>
      <c r="C176" s="4" t="s">
        <v>10</v>
      </c>
      <c r="D176" s="4">
        <v>2.7</v>
      </c>
      <c r="E176" s="4">
        <v>9.9628626827064473</v>
      </c>
      <c r="F176" s="4">
        <v>10.092912206937649</v>
      </c>
      <c r="G176" s="4">
        <v>10.157936969053249</v>
      </c>
      <c r="H176" s="4">
        <f t="shared" si="7"/>
        <v>1.026</v>
      </c>
      <c r="I176" s="4">
        <f t="shared" si="9"/>
        <v>2.7</v>
      </c>
      <c r="J176" s="4">
        <v>1</v>
      </c>
      <c r="K176" s="4">
        <v>1</v>
      </c>
      <c r="L176" s="4">
        <v>2</v>
      </c>
      <c r="M176" s="4">
        <v>4.1550245867821927</v>
      </c>
      <c r="N176" s="4">
        <f t="shared" si="8"/>
        <v>189</v>
      </c>
    </row>
    <row r="177" spans="1:14" x14ac:dyDescent="0.3">
      <c r="A177" s="4" t="s">
        <v>153</v>
      </c>
      <c r="B177" s="4" t="s">
        <v>1325</v>
      </c>
      <c r="C177" s="4" t="s">
        <v>10</v>
      </c>
      <c r="D177" s="4">
        <v>2.7</v>
      </c>
      <c r="E177" s="4">
        <v>9.9628626827064473</v>
      </c>
      <c r="F177" s="4">
        <v>10.092912206937649</v>
      </c>
      <c r="G177" s="4">
        <v>10.157936969053249</v>
      </c>
      <c r="H177" s="4">
        <f t="shared" si="7"/>
        <v>1.026</v>
      </c>
      <c r="I177" s="4">
        <f t="shared" si="9"/>
        <v>2.7</v>
      </c>
      <c r="J177" s="4">
        <v>1</v>
      </c>
      <c r="K177" s="4">
        <v>1</v>
      </c>
      <c r="L177" s="4">
        <v>2</v>
      </c>
      <c r="M177" s="4">
        <v>4.1550245867821927</v>
      </c>
      <c r="N177" s="4">
        <f t="shared" si="8"/>
        <v>189</v>
      </c>
    </row>
    <row r="178" spans="1:14" x14ac:dyDescent="0.3">
      <c r="A178" s="4" t="s">
        <v>1314</v>
      </c>
      <c r="B178" s="4" t="s">
        <v>1325</v>
      </c>
      <c r="C178" s="4" t="s">
        <v>9</v>
      </c>
      <c r="D178" s="4">
        <v>2</v>
      </c>
      <c r="E178" s="4">
        <v>9.6240871725023673</v>
      </c>
      <c r="F178" s="4">
        <v>9.7541366967335694</v>
      </c>
      <c r="G178" s="4">
        <v>9.8191614588491714</v>
      </c>
      <c r="H178" s="4">
        <f t="shared" si="7"/>
        <v>0.76</v>
      </c>
      <c r="I178" s="4">
        <f t="shared" si="9"/>
        <v>2</v>
      </c>
      <c r="J178" s="4">
        <v>1</v>
      </c>
      <c r="K178" s="4">
        <v>1</v>
      </c>
      <c r="L178" s="4">
        <v>2</v>
      </c>
      <c r="M178" s="4">
        <v>3.0777959902090242</v>
      </c>
      <c r="N178" s="4">
        <f t="shared" si="8"/>
        <v>140</v>
      </c>
    </row>
    <row r="179" spans="1:14" x14ac:dyDescent="0.3">
      <c r="A179" s="4" t="s">
        <v>1315</v>
      </c>
      <c r="B179" s="4" t="s">
        <v>1325</v>
      </c>
      <c r="C179" s="4" t="s">
        <v>9</v>
      </c>
      <c r="D179" s="4">
        <v>2</v>
      </c>
      <c r="E179" s="4">
        <v>9.6240871725023673</v>
      </c>
      <c r="F179" s="4">
        <v>9.7541366967335694</v>
      </c>
      <c r="G179" s="4">
        <v>9.8191614588491714</v>
      </c>
      <c r="H179" s="4">
        <f t="shared" si="7"/>
        <v>0.76</v>
      </c>
      <c r="I179" s="4">
        <f t="shared" si="9"/>
        <v>2</v>
      </c>
      <c r="J179" s="4">
        <v>1</v>
      </c>
      <c r="K179" s="4">
        <v>1</v>
      </c>
      <c r="L179" s="4">
        <v>2</v>
      </c>
      <c r="M179" s="4">
        <v>3.0777959902090242</v>
      </c>
      <c r="N179" s="4">
        <f t="shared" si="8"/>
        <v>140</v>
      </c>
    </row>
    <row r="180" spans="1:14" x14ac:dyDescent="0.3">
      <c r="A180" s="4" t="s">
        <v>156</v>
      </c>
      <c r="B180" s="4" t="s">
        <v>1325</v>
      </c>
      <c r="C180" s="4" t="s">
        <v>12</v>
      </c>
      <c r="D180" s="4">
        <v>2</v>
      </c>
      <c r="E180" s="4">
        <v>8.39250822513395</v>
      </c>
      <c r="F180" s="4">
        <v>8.5225577493651521</v>
      </c>
      <c r="G180" s="4">
        <v>8.587582511480754</v>
      </c>
      <c r="H180" s="4">
        <f t="shared" si="7"/>
        <v>0.76</v>
      </c>
      <c r="I180" s="4">
        <f t="shared" si="9"/>
        <v>2</v>
      </c>
      <c r="J180" s="4">
        <v>1</v>
      </c>
      <c r="K180" s="4">
        <v>1</v>
      </c>
      <c r="L180" s="4">
        <v>2</v>
      </c>
      <c r="M180" s="4">
        <v>3.0777959902090291</v>
      </c>
      <c r="N180" s="4">
        <f t="shared" si="8"/>
        <v>140</v>
      </c>
    </row>
    <row r="181" spans="1:14" x14ac:dyDescent="0.3">
      <c r="A181" s="4" t="s">
        <v>157</v>
      </c>
      <c r="B181" s="4" t="s">
        <v>1325</v>
      </c>
      <c r="C181" s="4" t="s">
        <v>12</v>
      </c>
      <c r="D181" s="4">
        <v>2</v>
      </c>
      <c r="E181" s="4">
        <v>5.0341881826033799</v>
      </c>
      <c r="F181" s="4">
        <v>5.1642377068345793</v>
      </c>
      <c r="G181" s="4">
        <v>5.2292624689501794</v>
      </c>
      <c r="H181" s="4">
        <f t="shared" si="7"/>
        <v>0.76</v>
      </c>
      <c r="I181" s="4">
        <f t="shared" si="9"/>
        <v>2</v>
      </c>
      <c r="J181" s="4">
        <v>1</v>
      </c>
      <c r="K181" s="4">
        <v>1</v>
      </c>
      <c r="L181" s="4">
        <v>2</v>
      </c>
      <c r="M181" s="4">
        <v>3.0777959902090228</v>
      </c>
      <c r="N181" s="4">
        <f t="shared" si="8"/>
        <v>140</v>
      </c>
    </row>
    <row r="182" spans="1:14" x14ac:dyDescent="0.3">
      <c r="A182" s="4" t="s">
        <v>162</v>
      </c>
      <c r="B182" s="4" t="s">
        <v>1325</v>
      </c>
      <c r="C182" s="4" t="s">
        <v>7</v>
      </c>
      <c r="D182" s="4">
        <v>0.7</v>
      </c>
      <c r="E182" s="4">
        <v>7.8729579485254622</v>
      </c>
      <c r="F182" s="4">
        <v>8.0030074727566625</v>
      </c>
      <c r="G182" s="4">
        <v>8.0680322348722626</v>
      </c>
      <c r="H182" s="4">
        <f t="shared" si="7"/>
        <v>0.26599999999999996</v>
      </c>
      <c r="I182" s="4">
        <f t="shared" si="9"/>
        <v>0.7</v>
      </c>
      <c r="J182" s="4">
        <v>1</v>
      </c>
      <c r="K182" s="4">
        <v>1</v>
      </c>
      <c r="L182" s="4">
        <v>2</v>
      </c>
      <c r="M182" s="4">
        <v>1.0772285965731589</v>
      </c>
      <c r="N182" s="4">
        <f t="shared" si="8"/>
        <v>49</v>
      </c>
    </row>
    <row r="183" spans="1:14" x14ac:dyDescent="0.3">
      <c r="A183" s="4" t="s">
        <v>163</v>
      </c>
      <c r="B183" s="4" t="s">
        <v>1325</v>
      </c>
      <c r="C183" s="4" t="s">
        <v>7</v>
      </c>
      <c r="D183" s="4">
        <v>0.7</v>
      </c>
      <c r="E183" s="4">
        <v>7.8729579485254622</v>
      </c>
      <c r="F183" s="4">
        <v>8.0030074727566625</v>
      </c>
      <c r="G183" s="4">
        <v>8.0680322348722626</v>
      </c>
      <c r="H183" s="4">
        <f t="shared" si="7"/>
        <v>0.26599999999999996</v>
      </c>
      <c r="I183" s="4">
        <f t="shared" si="9"/>
        <v>0.7</v>
      </c>
      <c r="J183" s="4">
        <v>1</v>
      </c>
      <c r="K183" s="4">
        <v>1</v>
      </c>
      <c r="L183" s="4">
        <v>2</v>
      </c>
      <c r="M183" s="4">
        <v>1.0772285965731589</v>
      </c>
      <c r="N183" s="4">
        <f t="shared" si="8"/>
        <v>49</v>
      </c>
    </row>
    <row r="184" spans="1:14" x14ac:dyDescent="0.3">
      <c r="A184" s="4" t="s">
        <v>164</v>
      </c>
      <c r="B184" s="4" t="s">
        <v>1325</v>
      </c>
      <c r="C184" s="4" t="s">
        <v>7</v>
      </c>
      <c r="D184" s="4">
        <v>0.7</v>
      </c>
      <c r="E184" s="4">
        <v>7.8729579485254622</v>
      </c>
      <c r="F184" s="4">
        <v>8.0030074727566625</v>
      </c>
      <c r="G184" s="4">
        <v>8.0680322348722626</v>
      </c>
      <c r="H184" s="4">
        <f t="shared" si="7"/>
        <v>0.26599999999999996</v>
      </c>
      <c r="I184" s="4">
        <f t="shared" si="9"/>
        <v>0.7</v>
      </c>
      <c r="J184" s="4">
        <v>1</v>
      </c>
      <c r="K184" s="4">
        <v>1</v>
      </c>
      <c r="L184" s="4">
        <v>2</v>
      </c>
      <c r="M184" s="4">
        <v>1.0772285965731589</v>
      </c>
      <c r="N184" s="4">
        <f t="shared" si="8"/>
        <v>49</v>
      </c>
    </row>
    <row r="185" spans="1:14" x14ac:dyDescent="0.3">
      <c r="A185" s="4" t="s">
        <v>169</v>
      </c>
      <c r="B185" s="4" t="s">
        <v>1325</v>
      </c>
      <c r="C185" s="4" t="s">
        <v>13</v>
      </c>
      <c r="D185" s="4">
        <v>1.2</v>
      </c>
      <c r="E185" s="4">
        <v>13.61424449400298</v>
      </c>
      <c r="F185" s="4">
        <v>13.74429401823418</v>
      </c>
      <c r="G185" s="4">
        <v>13.809318780349781</v>
      </c>
      <c r="H185" s="4">
        <f t="shared" si="7"/>
        <v>0.45599999999999996</v>
      </c>
      <c r="I185" s="4">
        <f t="shared" si="9"/>
        <v>1.2</v>
      </c>
      <c r="J185" s="4">
        <v>1</v>
      </c>
      <c r="K185" s="4">
        <v>1</v>
      </c>
      <c r="L185" s="4">
        <v>2</v>
      </c>
      <c r="M185" s="4">
        <v>1.8466775941254181</v>
      </c>
      <c r="N185" s="4">
        <f t="shared" si="8"/>
        <v>84</v>
      </c>
    </row>
    <row r="186" spans="1:14" x14ac:dyDescent="0.3">
      <c r="A186" s="4" t="s">
        <v>170</v>
      </c>
      <c r="B186" s="4" t="s">
        <v>1325</v>
      </c>
      <c r="C186" s="4" t="s">
        <v>13</v>
      </c>
      <c r="D186" s="4">
        <v>1.6</v>
      </c>
      <c r="E186" s="4">
        <v>13.615816874973371</v>
      </c>
      <c r="F186" s="4">
        <v>13.74586639920458</v>
      </c>
      <c r="G186" s="4">
        <v>13.81089116132018</v>
      </c>
      <c r="H186" s="4">
        <f t="shared" si="7"/>
        <v>0.6080000000000001</v>
      </c>
      <c r="I186" s="4">
        <f t="shared" si="9"/>
        <v>1.6</v>
      </c>
      <c r="J186" s="4">
        <v>1</v>
      </c>
      <c r="K186" s="4">
        <v>1</v>
      </c>
      <c r="L186" s="4">
        <v>2</v>
      </c>
      <c r="M186" s="4">
        <v>2.4622367921672099</v>
      </c>
      <c r="N186" s="4">
        <f t="shared" si="8"/>
        <v>112</v>
      </c>
    </row>
    <row r="187" spans="1:14" x14ac:dyDescent="0.3">
      <c r="A187" s="4" t="s">
        <v>171</v>
      </c>
      <c r="B187" s="4" t="s">
        <v>1325</v>
      </c>
      <c r="C187" s="4" t="s">
        <v>13</v>
      </c>
      <c r="D187" s="4">
        <v>1.8</v>
      </c>
      <c r="E187" s="4">
        <v>13.614853644936259</v>
      </c>
      <c r="F187" s="4">
        <v>13.744903169167459</v>
      </c>
      <c r="G187" s="4">
        <v>13.80992793128306</v>
      </c>
      <c r="H187" s="4">
        <f t="shared" si="7"/>
        <v>0.68400000000000005</v>
      </c>
      <c r="I187" s="4">
        <f t="shared" si="9"/>
        <v>1.8</v>
      </c>
      <c r="J187" s="4">
        <v>1</v>
      </c>
      <c r="K187" s="4">
        <v>1</v>
      </c>
      <c r="L187" s="4">
        <v>2</v>
      </c>
      <c r="M187" s="4">
        <v>2.770016391188121</v>
      </c>
      <c r="N187" s="4">
        <f t="shared" si="8"/>
        <v>126</v>
      </c>
    </row>
    <row r="188" spans="1:14" x14ac:dyDescent="0.3">
      <c r="A188" s="4" t="s">
        <v>172</v>
      </c>
      <c r="B188" s="4" t="s">
        <v>1325</v>
      </c>
      <c r="C188" s="4" t="s">
        <v>13</v>
      </c>
      <c r="D188" s="4">
        <v>2.5</v>
      </c>
      <c r="E188" s="4">
        <v>13.614934652009239</v>
      </c>
      <c r="F188" s="4">
        <v>13.74498417624044</v>
      </c>
      <c r="G188" s="4">
        <v>13.81000893835605</v>
      </c>
      <c r="H188" s="4">
        <f t="shared" si="7"/>
        <v>0.95</v>
      </c>
      <c r="I188" s="4">
        <f t="shared" si="9"/>
        <v>2.5</v>
      </c>
      <c r="J188" s="4">
        <v>1</v>
      </c>
      <c r="K188" s="4">
        <v>1</v>
      </c>
      <c r="L188" s="4">
        <v>2</v>
      </c>
      <c r="M188" s="4">
        <v>3.8472449877612851</v>
      </c>
      <c r="N188" s="4">
        <f t="shared" si="8"/>
        <v>175</v>
      </c>
    </row>
    <row r="189" spans="1:14" x14ac:dyDescent="0.3">
      <c r="A189" s="4" t="s">
        <v>1316</v>
      </c>
      <c r="B189" s="4" t="s">
        <v>1325</v>
      </c>
      <c r="C189" s="4" t="s">
        <v>14</v>
      </c>
      <c r="D189" s="4">
        <v>2</v>
      </c>
      <c r="E189" s="4">
        <v>8.4455925488464612</v>
      </c>
      <c r="F189" s="4">
        <v>8.5756420730776615</v>
      </c>
      <c r="G189" s="4">
        <v>8.6406668351932616</v>
      </c>
      <c r="H189" s="4">
        <f t="shared" si="7"/>
        <v>0.76</v>
      </c>
      <c r="I189" s="4">
        <f t="shared" si="9"/>
        <v>2</v>
      </c>
      <c r="J189" s="4">
        <v>1</v>
      </c>
      <c r="K189" s="4">
        <v>1</v>
      </c>
      <c r="L189" s="4">
        <v>2</v>
      </c>
      <c r="M189" s="4">
        <v>3.0777959902090268</v>
      </c>
      <c r="N189" s="4">
        <f t="shared" si="8"/>
        <v>140</v>
      </c>
    </row>
    <row r="190" spans="1:14" x14ac:dyDescent="0.3">
      <c r="A190" s="4" t="s">
        <v>1317</v>
      </c>
      <c r="B190" s="4" t="s">
        <v>1325</v>
      </c>
      <c r="C190" s="4" t="s">
        <v>14</v>
      </c>
      <c r="D190" s="4">
        <v>2</v>
      </c>
      <c r="E190" s="4">
        <v>8.4455925488464612</v>
      </c>
      <c r="F190" s="4">
        <v>8.5756420730776615</v>
      </c>
      <c r="G190" s="4">
        <v>8.6406668351932616</v>
      </c>
      <c r="H190" s="4">
        <f t="shared" si="7"/>
        <v>0.76</v>
      </c>
      <c r="I190" s="4">
        <f t="shared" si="9"/>
        <v>2</v>
      </c>
      <c r="J190" s="4">
        <v>1</v>
      </c>
      <c r="K190" s="4">
        <v>1</v>
      </c>
      <c r="L190" s="4">
        <v>2</v>
      </c>
      <c r="M190" s="4">
        <v>3.0777959902090268</v>
      </c>
      <c r="N190" s="4">
        <f t="shared" si="8"/>
        <v>140</v>
      </c>
    </row>
    <row r="191" spans="1:14" x14ac:dyDescent="0.3">
      <c r="A191" s="4" t="s">
        <v>1318</v>
      </c>
      <c r="B191" s="4" t="s">
        <v>1325</v>
      </c>
      <c r="C191" s="4" t="s">
        <v>14</v>
      </c>
      <c r="D191" s="4">
        <v>2</v>
      </c>
      <c r="E191" s="4">
        <v>8.4455925488464612</v>
      </c>
      <c r="F191" s="4">
        <v>8.5756420730776615</v>
      </c>
      <c r="G191" s="4">
        <v>8.6406668351932616</v>
      </c>
      <c r="H191" s="4">
        <f t="shared" si="7"/>
        <v>0.76</v>
      </c>
      <c r="I191" s="4">
        <f t="shared" si="9"/>
        <v>2</v>
      </c>
      <c r="J191" s="4">
        <v>1</v>
      </c>
      <c r="K191" s="4">
        <v>1</v>
      </c>
      <c r="L191" s="4">
        <v>2</v>
      </c>
      <c r="M191" s="4">
        <v>3.0777959902090268</v>
      </c>
      <c r="N191" s="4">
        <f t="shared" si="8"/>
        <v>140</v>
      </c>
    </row>
    <row r="192" spans="1:14" x14ac:dyDescent="0.3">
      <c r="A192" s="4" t="s">
        <v>1319</v>
      </c>
      <c r="B192" s="4" t="s">
        <v>1325</v>
      </c>
      <c r="C192" s="4" t="s">
        <v>14</v>
      </c>
      <c r="D192" s="4">
        <v>2</v>
      </c>
      <c r="E192" s="4">
        <v>8.4455925488464612</v>
      </c>
      <c r="F192" s="4">
        <v>8.5756420730776615</v>
      </c>
      <c r="G192" s="4">
        <v>8.6406668351932616</v>
      </c>
      <c r="H192" s="4">
        <f t="shared" si="7"/>
        <v>0.76</v>
      </c>
      <c r="I192" s="4">
        <f t="shared" si="9"/>
        <v>2</v>
      </c>
      <c r="J192" s="4">
        <v>1</v>
      </c>
      <c r="K192" s="4">
        <v>1</v>
      </c>
      <c r="L192" s="4">
        <v>2</v>
      </c>
      <c r="M192" s="4">
        <v>3.0777959902090268</v>
      </c>
      <c r="N192" s="4">
        <f t="shared" si="8"/>
        <v>140</v>
      </c>
    </row>
    <row r="193" spans="1:14" x14ac:dyDescent="0.3">
      <c r="A193" s="4" t="s">
        <v>176</v>
      </c>
      <c r="B193" s="4" t="s">
        <v>1325</v>
      </c>
      <c r="C193" s="4" t="s">
        <v>14</v>
      </c>
      <c r="D193" s="4">
        <v>2</v>
      </c>
      <c r="E193" s="4">
        <v>8.150431258523879</v>
      </c>
      <c r="F193" s="4">
        <v>8.2804807827550793</v>
      </c>
      <c r="G193" s="4">
        <v>8.3455055448706794</v>
      </c>
      <c r="H193" s="4">
        <f t="shared" si="7"/>
        <v>0.76</v>
      </c>
      <c r="I193" s="4">
        <f t="shared" si="9"/>
        <v>2</v>
      </c>
      <c r="J193" s="4">
        <v>1</v>
      </c>
      <c r="K193" s="4">
        <v>1</v>
      </c>
      <c r="L193" s="4">
        <v>2</v>
      </c>
      <c r="M193" s="4">
        <v>3.0777959902090268</v>
      </c>
      <c r="N193" s="4">
        <f t="shared" si="8"/>
        <v>140</v>
      </c>
    </row>
    <row r="194" spans="1:14" x14ac:dyDescent="0.3">
      <c r="A194" s="4" t="s">
        <v>177</v>
      </c>
      <c r="B194" s="4" t="s">
        <v>1325</v>
      </c>
      <c r="C194" s="4" t="s">
        <v>14</v>
      </c>
      <c r="D194" s="4">
        <v>2</v>
      </c>
      <c r="E194" s="4">
        <v>8.150431258523879</v>
      </c>
      <c r="F194" s="4">
        <v>8.2804807827550793</v>
      </c>
      <c r="G194" s="4">
        <v>8.3455055448706794</v>
      </c>
      <c r="H194" s="4">
        <f t="shared" si="7"/>
        <v>0.76</v>
      </c>
      <c r="I194" s="4">
        <f t="shared" si="9"/>
        <v>2</v>
      </c>
      <c r="J194" s="4">
        <v>1</v>
      </c>
      <c r="K194" s="4">
        <v>1</v>
      </c>
      <c r="L194" s="4">
        <v>2</v>
      </c>
      <c r="M194" s="4">
        <v>3.0777959902090268</v>
      </c>
      <c r="N194" s="4">
        <f t="shared" si="8"/>
        <v>140</v>
      </c>
    </row>
    <row r="195" spans="1:14" x14ac:dyDescent="0.3">
      <c r="A195" s="4" t="s">
        <v>100</v>
      </c>
      <c r="B195" s="4" t="s">
        <v>1325</v>
      </c>
      <c r="C195" s="4" t="s">
        <v>8</v>
      </c>
      <c r="D195" s="4">
        <v>414.9</v>
      </c>
      <c r="E195" s="4">
        <v>14.14213134112258</v>
      </c>
      <c r="F195" s="4">
        <v>15.552043475381501</v>
      </c>
      <c r="G195" s="4">
        <v>16.256999542510961</v>
      </c>
      <c r="H195" s="4">
        <f t="shared" ref="H195:H204" si="10">D195*0.38</f>
        <v>157.66200000000001</v>
      </c>
      <c r="I195" s="4">
        <f t="shared" si="9"/>
        <v>414.9</v>
      </c>
      <c r="J195" s="4">
        <v>1</v>
      </c>
      <c r="K195" s="4">
        <v>1</v>
      </c>
      <c r="L195" s="4">
        <v>2</v>
      </c>
      <c r="M195" s="4">
        <v>701.92788370750429</v>
      </c>
      <c r="N195" s="4">
        <f t="shared" ref="N195:N204" si="11">D195*70</f>
        <v>29043</v>
      </c>
    </row>
    <row r="196" spans="1:14" x14ac:dyDescent="0.3">
      <c r="A196" s="4" t="s">
        <v>114</v>
      </c>
      <c r="B196" s="4" t="s">
        <v>1325</v>
      </c>
      <c r="C196" s="4" t="s">
        <v>11</v>
      </c>
      <c r="D196" s="4">
        <v>28.3</v>
      </c>
      <c r="E196" s="4">
        <v>13.301794761961871</v>
      </c>
      <c r="F196" s="4">
        <v>14.711706896220781</v>
      </c>
      <c r="G196" s="4">
        <v>15.416662963350239</v>
      </c>
      <c r="H196" s="4">
        <f t="shared" si="10"/>
        <v>10.754</v>
      </c>
      <c r="I196" s="4">
        <f t="shared" si="9"/>
        <v>28.3</v>
      </c>
      <c r="J196" s="4">
        <v>1</v>
      </c>
      <c r="K196" s="4">
        <v>1</v>
      </c>
      <c r="L196" s="4">
        <v>2</v>
      </c>
      <c r="M196" s="4">
        <v>47.877944345438458</v>
      </c>
      <c r="N196" s="4">
        <f t="shared" si="11"/>
        <v>1981</v>
      </c>
    </row>
    <row r="197" spans="1:14" x14ac:dyDescent="0.3">
      <c r="A197" s="4" t="s">
        <v>158</v>
      </c>
      <c r="B197" s="4" t="s">
        <v>1325</v>
      </c>
      <c r="C197" s="4" t="s">
        <v>12</v>
      </c>
      <c r="D197" s="4">
        <v>50</v>
      </c>
      <c r="E197" s="4">
        <v>10.669733843010709</v>
      </c>
      <c r="F197" s="4">
        <v>12.079645977269641</v>
      </c>
      <c r="G197" s="4">
        <v>12.784602044399101</v>
      </c>
      <c r="H197" s="4">
        <f t="shared" si="10"/>
        <v>19</v>
      </c>
      <c r="I197" s="4">
        <f t="shared" si="9"/>
        <v>50</v>
      </c>
      <c r="J197" s="4">
        <v>1</v>
      </c>
      <c r="K197" s="4">
        <v>1</v>
      </c>
      <c r="L197" s="4">
        <v>2</v>
      </c>
      <c r="M197" s="4">
        <v>84.590007677452391</v>
      </c>
      <c r="N197" s="4">
        <f t="shared" si="11"/>
        <v>3500</v>
      </c>
    </row>
    <row r="198" spans="1:14" x14ac:dyDescent="0.3">
      <c r="A198" s="4" t="s">
        <v>159</v>
      </c>
      <c r="B198" s="4" t="s">
        <v>1325</v>
      </c>
      <c r="C198" s="4" t="s">
        <v>12</v>
      </c>
      <c r="D198" s="4">
        <v>50</v>
      </c>
      <c r="E198" s="4">
        <v>10.468569795098629</v>
      </c>
      <c r="F198" s="4">
        <v>11.878481929357539</v>
      </c>
      <c r="G198" s="4">
        <v>12.583437996487</v>
      </c>
      <c r="H198" s="4">
        <f t="shared" si="10"/>
        <v>19</v>
      </c>
      <c r="I198" s="4">
        <f t="shared" si="9"/>
        <v>50</v>
      </c>
      <c r="J198" s="4">
        <v>1</v>
      </c>
      <c r="K198" s="4">
        <v>1</v>
      </c>
      <c r="L198" s="4">
        <v>2</v>
      </c>
      <c r="M198" s="4">
        <v>84.590007677452988</v>
      </c>
      <c r="N198" s="4">
        <f t="shared" si="11"/>
        <v>3500</v>
      </c>
    </row>
    <row r="199" spans="1:14" x14ac:dyDescent="0.3">
      <c r="A199" s="4" t="s">
        <v>160</v>
      </c>
      <c r="B199" s="4" t="s">
        <v>1325</v>
      </c>
      <c r="C199" s="4" t="s">
        <v>12</v>
      </c>
      <c r="D199" s="4">
        <v>113.6</v>
      </c>
      <c r="E199" s="4">
        <v>11.31035405131504</v>
      </c>
      <c r="F199" s="4">
        <v>12.72026618557396</v>
      </c>
      <c r="G199" s="4">
        <v>13.425222252703421</v>
      </c>
      <c r="H199" s="4">
        <f t="shared" si="10"/>
        <v>43.167999999999999</v>
      </c>
      <c r="I199" s="4">
        <f t="shared" ref="I199:I204" si="12">D199</f>
        <v>113.6</v>
      </c>
      <c r="J199" s="4">
        <v>1</v>
      </c>
      <c r="K199" s="4">
        <v>1</v>
      </c>
      <c r="L199" s="4">
        <v>2</v>
      </c>
      <c r="M199" s="4">
        <v>192.18849744317211</v>
      </c>
      <c r="N199" s="4">
        <f t="shared" si="11"/>
        <v>7952</v>
      </c>
    </row>
    <row r="200" spans="1:14" x14ac:dyDescent="0.3">
      <c r="A200" s="4" t="s">
        <v>161</v>
      </c>
      <c r="B200" s="4" t="s">
        <v>1325</v>
      </c>
      <c r="C200" s="4" t="s">
        <v>12</v>
      </c>
      <c r="D200" s="4">
        <v>632.4</v>
      </c>
      <c r="E200" s="4">
        <v>7.9582891843883576</v>
      </c>
      <c r="F200" s="4">
        <v>9.368201318647273</v>
      </c>
      <c r="G200" s="4">
        <v>10.07315738577673</v>
      </c>
      <c r="H200" s="4">
        <f t="shared" si="10"/>
        <v>240.31199999999998</v>
      </c>
      <c r="I200" s="4">
        <f t="shared" si="12"/>
        <v>632.4</v>
      </c>
      <c r="J200" s="4">
        <v>1</v>
      </c>
      <c r="K200" s="4">
        <v>1</v>
      </c>
      <c r="L200" s="4">
        <v>2</v>
      </c>
      <c r="M200" s="4">
        <v>1069.894417104422</v>
      </c>
      <c r="N200" s="4">
        <f t="shared" si="11"/>
        <v>44268</v>
      </c>
    </row>
    <row r="201" spans="1:14" x14ac:dyDescent="0.3">
      <c r="A201" s="4" t="s">
        <v>165</v>
      </c>
      <c r="B201" s="4" t="s">
        <v>1325</v>
      </c>
      <c r="C201" s="4" t="s">
        <v>7</v>
      </c>
      <c r="D201" s="4">
        <v>2</v>
      </c>
      <c r="E201" s="4">
        <v>55.598828330484693</v>
      </c>
      <c r="F201" s="4">
        <v>57.008740464743603</v>
      </c>
      <c r="G201" s="4">
        <v>57.713696531873062</v>
      </c>
      <c r="H201" s="4">
        <f t="shared" si="10"/>
        <v>0.76</v>
      </c>
      <c r="I201" s="4">
        <f t="shared" si="12"/>
        <v>2</v>
      </c>
      <c r="J201" s="4">
        <v>1</v>
      </c>
      <c r="K201" s="4">
        <v>1</v>
      </c>
      <c r="L201" s="4">
        <v>2</v>
      </c>
      <c r="M201" s="4">
        <v>3.383600307098094</v>
      </c>
      <c r="N201" s="4">
        <f t="shared" si="11"/>
        <v>140</v>
      </c>
    </row>
    <row r="202" spans="1:14" x14ac:dyDescent="0.3">
      <c r="A202" s="4" t="s">
        <v>166</v>
      </c>
      <c r="B202" s="4" t="s">
        <v>1325</v>
      </c>
      <c r="C202" s="4" t="s">
        <v>7</v>
      </c>
      <c r="D202" s="4">
        <v>2</v>
      </c>
      <c r="E202" s="4">
        <v>130.51694840652021</v>
      </c>
      <c r="F202" s="4">
        <v>131.92686054077919</v>
      </c>
      <c r="G202" s="4">
        <v>132.63181660790869</v>
      </c>
      <c r="H202" s="4">
        <f t="shared" si="10"/>
        <v>0.76</v>
      </c>
      <c r="I202" s="4">
        <f t="shared" si="12"/>
        <v>2</v>
      </c>
      <c r="J202" s="4">
        <v>1</v>
      </c>
      <c r="K202" s="4">
        <v>1</v>
      </c>
      <c r="L202" s="4">
        <v>2</v>
      </c>
      <c r="M202" s="4">
        <v>3.383600307098142</v>
      </c>
      <c r="N202" s="4">
        <f t="shared" si="11"/>
        <v>140</v>
      </c>
    </row>
    <row r="203" spans="1:14" x14ac:dyDescent="0.3">
      <c r="A203" s="4" t="s">
        <v>167</v>
      </c>
      <c r="B203" s="4" t="s">
        <v>1325</v>
      </c>
      <c r="C203" s="4" t="s">
        <v>7</v>
      </c>
      <c r="D203" s="4">
        <v>3</v>
      </c>
      <c r="E203" s="4">
        <v>22.935421635895121</v>
      </c>
      <c r="F203" s="4">
        <v>24.345333770154049</v>
      </c>
      <c r="G203" s="4">
        <v>25.050289837283511</v>
      </c>
      <c r="H203" s="4">
        <f t="shared" si="10"/>
        <v>1.1400000000000001</v>
      </c>
      <c r="I203" s="4">
        <f t="shared" si="12"/>
        <v>3</v>
      </c>
      <c r="J203" s="4">
        <v>1</v>
      </c>
      <c r="K203" s="4">
        <v>1</v>
      </c>
      <c r="L203" s="4">
        <v>2</v>
      </c>
      <c r="M203" s="4">
        <v>5.0754004606471446</v>
      </c>
      <c r="N203" s="4">
        <f t="shared" si="11"/>
        <v>210</v>
      </c>
    </row>
    <row r="204" spans="1:14" x14ac:dyDescent="0.3">
      <c r="A204" s="4" t="s">
        <v>168</v>
      </c>
      <c r="B204" s="4" t="s">
        <v>1325</v>
      </c>
      <c r="C204" s="4" t="s">
        <v>7</v>
      </c>
      <c r="D204" s="4">
        <v>414</v>
      </c>
      <c r="E204" s="4">
        <v>11.57146279002075</v>
      </c>
      <c r="F204" s="4">
        <v>12.98137492427966</v>
      </c>
      <c r="G204" s="4">
        <v>13.686330991409109</v>
      </c>
      <c r="H204" s="4">
        <f t="shared" si="10"/>
        <v>157.32</v>
      </c>
      <c r="I204" s="4">
        <f t="shared" si="12"/>
        <v>414</v>
      </c>
      <c r="J204" s="4">
        <v>1</v>
      </c>
      <c r="K204" s="4">
        <v>1</v>
      </c>
      <c r="L204" s="4">
        <v>2</v>
      </c>
      <c r="M204" s="4">
        <v>700.4052635693123</v>
      </c>
      <c r="N204" s="4">
        <f t="shared" si="11"/>
        <v>28980</v>
      </c>
    </row>
    <row r="205" spans="1:14" x14ac:dyDescent="0.3">
      <c r="A205" t="s">
        <v>1333</v>
      </c>
      <c r="B205" t="s">
        <v>1334</v>
      </c>
      <c r="C205" t="s">
        <v>8</v>
      </c>
      <c r="D205">
        <v>10000</v>
      </c>
      <c r="E205">
        <v>10000</v>
      </c>
      <c r="F205">
        <v>10000</v>
      </c>
      <c r="G205">
        <v>10000</v>
      </c>
      <c r="H205">
        <v>0</v>
      </c>
      <c r="I205">
        <v>5000</v>
      </c>
      <c r="J205">
        <v>1</v>
      </c>
      <c r="K205">
        <v>1</v>
      </c>
      <c r="L205">
        <v>0</v>
      </c>
      <c r="M205">
        <v>10000000000</v>
      </c>
      <c r="N205">
        <v>10000000000</v>
      </c>
    </row>
    <row r="206" spans="1:14" x14ac:dyDescent="0.3">
      <c r="A206" t="s">
        <v>1335</v>
      </c>
      <c r="B206" t="s">
        <v>1334</v>
      </c>
      <c r="C206" t="s">
        <v>12</v>
      </c>
      <c r="D206">
        <v>10000</v>
      </c>
      <c r="E206">
        <v>10000</v>
      </c>
      <c r="F206">
        <v>10000</v>
      </c>
      <c r="G206">
        <v>10000</v>
      </c>
      <c r="H206">
        <v>0</v>
      </c>
      <c r="I206">
        <v>5000</v>
      </c>
      <c r="J206">
        <v>1</v>
      </c>
      <c r="K206">
        <v>1</v>
      </c>
      <c r="L206">
        <v>0</v>
      </c>
      <c r="M206">
        <v>10000000000</v>
      </c>
      <c r="N206">
        <v>10000000000</v>
      </c>
    </row>
    <row r="207" spans="1:14" x14ac:dyDescent="0.3">
      <c r="A207" t="s">
        <v>1336</v>
      </c>
      <c r="B207" t="s">
        <v>1334</v>
      </c>
      <c r="C207" t="s">
        <v>10</v>
      </c>
      <c r="D207">
        <v>10000</v>
      </c>
      <c r="E207">
        <v>10000</v>
      </c>
      <c r="F207">
        <v>10000</v>
      </c>
      <c r="G207">
        <v>10000</v>
      </c>
      <c r="H207">
        <v>0</v>
      </c>
      <c r="I207">
        <v>5000</v>
      </c>
      <c r="J207">
        <v>1</v>
      </c>
      <c r="K207">
        <v>1</v>
      </c>
      <c r="L207">
        <v>0</v>
      </c>
      <c r="M207">
        <v>10000000000</v>
      </c>
      <c r="N207">
        <v>10000000000</v>
      </c>
    </row>
    <row r="208" spans="1:14" x14ac:dyDescent="0.3">
      <c r="A208" t="s">
        <v>1337</v>
      </c>
      <c r="B208" t="s">
        <v>1334</v>
      </c>
      <c r="C208" t="s">
        <v>7</v>
      </c>
      <c r="D208">
        <v>10000</v>
      </c>
      <c r="E208">
        <v>10000</v>
      </c>
      <c r="F208">
        <v>10000</v>
      </c>
      <c r="G208">
        <v>10000</v>
      </c>
      <c r="H208">
        <v>0</v>
      </c>
      <c r="I208">
        <v>5000</v>
      </c>
      <c r="J208">
        <v>1</v>
      </c>
      <c r="K208">
        <v>1</v>
      </c>
      <c r="L208">
        <v>0</v>
      </c>
      <c r="M208">
        <v>10000000000</v>
      </c>
      <c r="N208">
        <v>10000000000</v>
      </c>
    </row>
    <row r="209" spans="1:14" x14ac:dyDescent="0.3">
      <c r="A209" t="s">
        <v>1338</v>
      </c>
      <c r="B209" t="s">
        <v>1334</v>
      </c>
      <c r="C209" t="s">
        <v>13</v>
      </c>
      <c r="D209">
        <v>10000</v>
      </c>
      <c r="E209">
        <v>10000</v>
      </c>
      <c r="F209">
        <v>10000</v>
      </c>
      <c r="G209">
        <v>10000</v>
      </c>
      <c r="H209">
        <v>0</v>
      </c>
      <c r="I209">
        <v>5000</v>
      </c>
      <c r="J209">
        <v>1</v>
      </c>
      <c r="K209">
        <v>1</v>
      </c>
      <c r="L209">
        <v>0</v>
      </c>
      <c r="M209">
        <v>10000000000</v>
      </c>
      <c r="N209">
        <v>10000000000</v>
      </c>
    </row>
    <row r="210" spans="1:14" x14ac:dyDescent="0.3">
      <c r="A210" t="s">
        <v>1339</v>
      </c>
      <c r="B210" t="s">
        <v>1334</v>
      </c>
      <c r="C210" t="s">
        <v>11</v>
      </c>
      <c r="D210">
        <v>10000</v>
      </c>
      <c r="E210">
        <v>10000</v>
      </c>
      <c r="F210">
        <v>10000</v>
      </c>
      <c r="G210">
        <v>10000</v>
      </c>
      <c r="H210">
        <v>0</v>
      </c>
      <c r="I210">
        <v>5000</v>
      </c>
      <c r="J210">
        <v>1</v>
      </c>
      <c r="K210">
        <v>1</v>
      </c>
      <c r="L210">
        <v>0</v>
      </c>
      <c r="M210">
        <v>10000000000</v>
      </c>
      <c r="N210">
        <v>10000000000</v>
      </c>
    </row>
    <row r="211" spans="1:14" x14ac:dyDescent="0.3">
      <c r="A211" t="s">
        <v>1340</v>
      </c>
      <c r="B211" t="s">
        <v>1334</v>
      </c>
      <c r="C211" t="s">
        <v>14</v>
      </c>
      <c r="D211">
        <v>10000</v>
      </c>
      <c r="E211">
        <v>10000</v>
      </c>
      <c r="F211">
        <v>10000</v>
      </c>
      <c r="G211">
        <v>10000</v>
      </c>
      <c r="H211">
        <v>0</v>
      </c>
      <c r="I211">
        <v>5000</v>
      </c>
      <c r="J211">
        <v>1</v>
      </c>
      <c r="K211">
        <v>1</v>
      </c>
      <c r="L211">
        <v>0</v>
      </c>
      <c r="M211">
        <v>10000000000</v>
      </c>
      <c r="N211">
        <v>10000000000</v>
      </c>
    </row>
    <row r="212" spans="1:14" x14ac:dyDescent="0.3">
      <c r="A212" t="s">
        <v>1341</v>
      </c>
      <c r="B212" t="s">
        <v>1334</v>
      </c>
      <c r="C212" t="s">
        <v>9</v>
      </c>
      <c r="D212">
        <v>10000</v>
      </c>
      <c r="E212">
        <v>10000</v>
      </c>
      <c r="F212">
        <v>10000</v>
      </c>
      <c r="G212">
        <v>10000</v>
      </c>
      <c r="H212">
        <v>0</v>
      </c>
      <c r="I212">
        <v>5000</v>
      </c>
      <c r="J212">
        <v>1</v>
      </c>
      <c r="K212">
        <v>1</v>
      </c>
      <c r="L212">
        <v>0</v>
      </c>
      <c r="M212">
        <v>10000000000</v>
      </c>
      <c r="N212">
        <v>10000000000</v>
      </c>
    </row>
    <row r="213" spans="1:14" x14ac:dyDescent="0.3">
      <c r="A213" t="s">
        <v>1342</v>
      </c>
      <c r="B213" t="s">
        <v>1343</v>
      </c>
      <c r="C213" t="s">
        <v>8</v>
      </c>
      <c r="D213">
        <v>200</v>
      </c>
      <c r="E213">
        <v>0</v>
      </c>
      <c r="F213">
        <v>0</v>
      </c>
      <c r="G213">
        <v>0</v>
      </c>
      <c r="H213">
        <v>0</v>
      </c>
      <c r="I213">
        <v>200</v>
      </c>
      <c r="J213">
        <v>1</v>
      </c>
      <c r="K213">
        <v>1</v>
      </c>
      <c r="L213">
        <v>0</v>
      </c>
      <c r="M213">
        <v>0</v>
      </c>
      <c r="N213">
        <v>0</v>
      </c>
    </row>
    <row r="214" spans="1:14" x14ac:dyDescent="0.3">
      <c r="A214" t="s">
        <v>1344</v>
      </c>
      <c r="B214" t="s">
        <v>1343</v>
      </c>
      <c r="C214" t="s">
        <v>12</v>
      </c>
      <c r="D214">
        <v>1500</v>
      </c>
      <c r="E214">
        <v>0</v>
      </c>
      <c r="F214">
        <v>0</v>
      </c>
      <c r="G214">
        <v>0</v>
      </c>
      <c r="H214">
        <v>0</v>
      </c>
      <c r="I214">
        <v>1500</v>
      </c>
      <c r="J214">
        <v>1</v>
      </c>
      <c r="K214">
        <v>1</v>
      </c>
      <c r="L214">
        <v>0</v>
      </c>
      <c r="M214">
        <v>0</v>
      </c>
      <c r="N214">
        <v>0</v>
      </c>
    </row>
    <row r="215" spans="1:14" x14ac:dyDescent="0.3">
      <c r="A215" t="s">
        <v>1345</v>
      </c>
      <c r="B215" t="s">
        <v>1343</v>
      </c>
      <c r="C215" t="s">
        <v>10</v>
      </c>
      <c r="D215">
        <v>100</v>
      </c>
      <c r="E215">
        <v>0</v>
      </c>
      <c r="F215">
        <v>0</v>
      </c>
      <c r="G215">
        <v>0</v>
      </c>
      <c r="H215">
        <v>0</v>
      </c>
      <c r="I215">
        <v>100</v>
      </c>
      <c r="J215">
        <v>1</v>
      </c>
      <c r="K215">
        <v>1</v>
      </c>
      <c r="L215">
        <v>0</v>
      </c>
      <c r="M215">
        <v>0</v>
      </c>
      <c r="N215">
        <v>0</v>
      </c>
    </row>
    <row r="216" spans="1:14" x14ac:dyDescent="0.3">
      <c r="A216" t="s">
        <v>1346</v>
      </c>
      <c r="B216" t="s">
        <v>1343</v>
      </c>
      <c r="C216" t="s">
        <v>7</v>
      </c>
      <c r="D216">
        <v>800</v>
      </c>
      <c r="E216">
        <v>0</v>
      </c>
      <c r="F216">
        <v>0</v>
      </c>
      <c r="G216">
        <v>0</v>
      </c>
      <c r="H216">
        <v>0</v>
      </c>
      <c r="I216">
        <v>800</v>
      </c>
      <c r="J216">
        <v>1</v>
      </c>
      <c r="K216">
        <v>1</v>
      </c>
      <c r="L216">
        <v>0</v>
      </c>
      <c r="M216">
        <v>0</v>
      </c>
      <c r="N216">
        <v>0</v>
      </c>
    </row>
    <row r="217" spans="1:14" x14ac:dyDescent="0.3">
      <c r="A217" t="s">
        <v>1347</v>
      </c>
      <c r="B217" t="s">
        <v>1343</v>
      </c>
      <c r="C217" t="s">
        <v>13</v>
      </c>
      <c r="D217">
        <v>5</v>
      </c>
      <c r="E217">
        <v>0</v>
      </c>
      <c r="F217">
        <v>0</v>
      </c>
      <c r="G217">
        <v>0</v>
      </c>
      <c r="H217">
        <v>0</v>
      </c>
      <c r="I217">
        <v>5</v>
      </c>
      <c r="J217">
        <v>1</v>
      </c>
      <c r="K217">
        <v>1</v>
      </c>
      <c r="L217">
        <v>0</v>
      </c>
      <c r="M217">
        <v>0</v>
      </c>
      <c r="N217">
        <v>0</v>
      </c>
    </row>
    <row r="218" spans="1:14" x14ac:dyDescent="0.3">
      <c r="A218" t="s">
        <v>1348</v>
      </c>
      <c r="B218" t="s">
        <v>1343</v>
      </c>
      <c r="C218" t="s">
        <v>14</v>
      </c>
      <c r="D218">
        <v>700</v>
      </c>
      <c r="E218">
        <v>0</v>
      </c>
      <c r="F218">
        <v>0</v>
      </c>
      <c r="G218">
        <v>0</v>
      </c>
      <c r="H218">
        <v>0</v>
      </c>
      <c r="I218">
        <v>700</v>
      </c>
      <c r="J218">
        <v>1</v>
      </c>
      <c r="K218">
        <v>1</v>
      </c>
      <c r="L218">
        <v>0</v>
      </c>
      <c r="M218">
        <v>0</v>
      </c>
      <c r="N218">
        <v>0</v>
      </c>
    </row>
    <row r="219" spans="1:14" x14ac:dyDescent="0.3">
      <c r="A219" t="s">
        <v>1349</v>
      </c>
      <c r="B219" t="s">
        <v>1343</v>
      </c>
      <c r="C219" t="s">
        <v>9</v>
      </c>
      <c r="D219">
        <v>500</v>
      </c>
      <c r="E219">
        <v>0</v>
      </c>
      <c r="F219">
        <v>0</v>
      </c>
      <c r="G219">
        <v>0</v>
      </c>
      <c r="H219">
        <v>0</v>
      </c>
      <c r="I219">
        <v>500</v>
      </c>
      <c r="J219">
        <v>1</v>
      </c>
      <c r="K219">
        <v>1</v>
      </c>
      <c r="L219">
        <v>0</v>
      </c>
      <c r="M219">
        <v>0</v>
      </c>
      <c r="N219">
        <v>0</v>
      </c>
    </row>
    <row r="220" spans="1:14" x14ac:dyDescent="0.3">
      <c r="A220" t="s">
        <v>1350</v>
      </c>
      <c r="B220" t="s">
        <v>1351</v>
      </c>
      <c r="C220" t="s">
        <v>1352</v>
      </c>
      <c r="D220">
        <v>2200</v>
      </c>
      <c r="E220">
        <v>0</v>
      </c>
      <c r="F220">
        <v>0</v>
      </c>
      <c r="G220">
        <v>0</v>
      </c>
      <c r="H220">
        <v>0</v>
      </c>
      <c r="I220">
        <v>50</v>
      </c>
      <c r="J220">
        <v>1</v>
      </c>
      <c r="K220">
        <v>1</v>
      </c>
      <c r="L220">
        <v>0</v>
      </c>
      <c r="M220">
        <v>0</v>
      </c>
      <c r="N220">
        <v>0</v>
      </c>
    </row>
    <row r="221" spans="1:14" x14ac:dyDescent="0.3">
      <c r="A221" t="s">
        <v>1353</v>
      </c>
      <c r="B221" t="s">
        <v>1351</v>
      </c>
      <c r="C221" t="s">
        <v>1354</v>
      </c>
      <c r="D221">
        <v>1000</v>
      </c>
      <c r="E221">
        <v>0</v>
      </c>
      <c r="F221">
        <v>0</v>
      </c>
      <c r="G221">
        <v>0</v>
      </c>
      <c r="H221">
        <v>0</v>
      </c>
      <c r="I221">
        <v>50</v>
      </c>
      <c r="J221">
        <v>1</v>
      </c>
      <c r="K221">
        <v>1</v>
      </c>
      <c r="L221">
        <v>0</v>
      </c>
      <c r="M221">
        <v>0</v>
      </c>
      <c r="N221">
        <v>0</v>
      </c>
    </row>
    <row r="222" spans="1:14" x14ac:dyDescent="0.3">
      <c r="A222" t="s">
        <v>1355</v>
      </c>
      <c r="B222" t="s">
        <v>1351</v>
      </c>
      <c r="C222" t="s">
        <v>1356</v>
      </c>
      <c r="D222">
        <v>720</v>
      </c>
      <c r="E222">
        <v>0</v>
      </c>
      <c r="F222">
        <v>0</v>
      </c>
      <c r="G222">
        <v>0</v>
      </c>
      <c r="H222">
        <v>0</v>
      </c>
      <c r="I222">
        <v>70</v>
      </c>
      <c r="J222">
        <v>1</v>
      </c>
      <c r="K222">
        <v>1</v>
      </c>
      <c r="L222">
        <v>0</v>
      </c>
      <c r="M222">
        <v>0</v>
      </c>
      <c r="N222">
        <v>0</v>
      </c>
    </row>
    <row r="223" spans="1:14" x14ac:dyDescent="0.3">
      <c r="A223" t="s">
        <v>1357</v>
      </c>
      <c r="B223" t="s">
        <v>1351</v>
      </c>
      <c r="C223" t="s">
        <v>1358</v>
      </c>
      <c r="D223">
        <v>720</v>
      </c>
      <c r="E223">
        <v>0</v>
      </c>
      <c r="F223">
        <v>0</v>
      </c>
      <c r="G223">
        <v>0</v>
      </c>
      <c r="H223">
        <v>0</v>
      </c>
      <c r="I223">
        <v>70</v>
      </c>
      <c r="J223">
        <v>1</v>
      </c>
      <c r="K223">
        <v>1</v>
      </c>
      <c r="L223">
        <v>0</v>
      </c>
      <c r="M223">
        <v>0</v>
      </c>
      <c r="N223">
        <v>0</v>
      </c>
    </row>
    <row r="224" spans="1:14" x14ac:dyDescent="0.3">
      <c r="A224" t="s">
        <v>1359</v>
      </c>
      <c r="B224" t="s">
        <v>1351</v>
      </c>
      <c r="C224" t="s">
        <v>1360</v>
      </c>
      <c r="D224">
        <v>180</v>
      </c>
      <c r="E224">
        <v>0</v>
      </c>
      <c r="F224">
        <v>0</v>
      </c>
      <c r="G224">
        <v>0</v>
      </c>
      <c r="H224">
        <v>0</v>
      </c>
      <c r="I224">
        <v>17</v>
      </c>
      <c r="J224">
        <v>1</v>
      </c>
      <c r="K224">
        <v>1</v>
      </c>
      <c r="L224">
        <v>0</v>
      </c>
      <c r="M224">
        <v>0</v>
      </c>
      <c r="N2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4"/>
  <sheetViews>
    <sheetView workbookViewId="0">
      <selection activeCell="A48" sqref="A48"/>
    </sheetView>
  </sheetViews>
  <sheetFormatPr defaultColWidth="8.77734375" defaultRowHeight="14.4" x14ac:dyDescent="0.3"/>
  <cols>
    <col min="1" max="1" width="38.44140625" style="4" bestFit="1" customWidth="1"/>
    <col min="2" max="2" width="9.5546875" style="4" bestFit="1" customWidth="1"/>
    <col min="3" max="3" width="9.77734375" style="4" bestFit="1" customWidth="1"/>
    <col min="4" max="4" width="16.6640625" style="4" bestFit="1" customWidth="1"/>
    <col min="5" max="16384" width="8.77734375" style="4"/>
  </cols>
  <sheetData>
    <row r="1" spans="1:17" x14ac:dyDescent="0.3">
      <c r="A1" s="3" t="s">
        <v>1281</v>
      </c>
      <c r="B1" s="3" t="s">
        <v>1279</v>
      </c>
      <c r="C1" s="3" t="s">
        <v>1280</v>
      </c>
      <c r="D1" s="3" t="s">
        <v>1326</v>
      </c>
      <c r="E1" s="3" t="s">
        <v>1276</v>
      </c>
      <c r="F1" s="3" t="s">
        <v>1275</v>
      </c>
      <c r="G1" s="3" t="s">
        <v>1277</v>
      </c>
      <c r="H1" s="2" t="s">
        <v>1327</v>
      </c>
      <c r="I1" s="2" t="s">
        <v>1328</v>
      </c>
      <c r="J1" s="2" t="s">
        <v>1329</v>
      </c>
      <c r="K1" s="2" t="s">
        <v>1330</v>
      </c>
      <c r="L1" s="2" t="s">
        <v>1331</v>
      </c>
      <c r="M1" s="2" t="s">
        <v>1278</v>
      </c>
      <c r="N1" s="2" t="s">
        <v>1332</v>
      </c>
      <c r="O1" s="4" t="s">
        <v>2</v>
      </c>
      <c r="P1" s="4" t="s">
        <v>4</v>
      </c>
      <c r="Q1" s="4" t="s">
        <v>5</v>
      </c>
    </row>
    <row r="2" spans="1:17" x14ac:dyDescent="0.3">
      <c r="A2" s="4" t="s">
        <v>15</v>
      </c>
      <c r="B2" s="4" t="s">
        <v>1322</v>
      </c>
      <c r="C2" s="4" t="s">
        <v>7</v>
      </c>
      <c r="D2" s="4">
        <v>113.6</v>
      </c>
      <c r="E2" s="4">
        <v>12.04228779890436</v>
      </c>
      <c r="F2" s="4">
        <v>13.272130323235331</v>
      </c>
      <c r="G2" s="4">
        <v>13.88705158540081</v>
      </c>
      <c r="H2" s="4">
        <f>D2*0.38</f>
        <v>43.167999999999999</v>
      </c>
      <c r="I2" s="4">
        <f>D2*0.25</f>
        <v>28.4</v>
      </c>
      <c r="J2" s="4">
        <v>12</v>
      </c>
      <c r="K2" s="4">
        <v>12</v>
      </c>
      <c r="L2" s="4">
        <v>4.5999999999999996</v>
      </c>
      <c r="M2" s="4">
        <v>180.91611463995761</v>
      </c>
      <c r="N2" s="4">
        <f>D2*70</f>
        <v>7952</v>
      </c>
      <c r="O2" s="4" t="s">
        <v>178</v>
      </c>
      <c r="P2" s="4">
        <v>14.39800985817309</v>
      </c>
      <c r="Q2" s="4">
        <v>113.6</v>
      </c>
    </row>
    <row r="3" spans="1:17" x14ac:dyDescent="0.3">
      <c r="A3" s="4" t="s">
        <v>16</v>
      </c>
      <c r="B3" s="4" t="s">
        <v>1322</v>
      </c>
      <c r="C3" s="4" t="s">
        <v>7</v>
      </c>
      <c r="D3" s="4">
        <v>345.6</v>
      </c>
      <c r="E3" s="4">
        <v>9.8142666991140253</v>
      </c>
      <c r="F3" s="4">
        <v>11.044109223444989</v>
      </c>
      <c r="G3" s="4">
        <v>11.659030485610471</v>
      </c>
      <c r="H3" s="4">
        <f t="shared" ref="H3:H66" si="0">D3*0.38</f>
        <v>131.328</v>
      </c>
      <c r="I3" s="4">
        <f t="shared" ref="I3:I5" si="1">D3*0.25</f>
        <v>86.4</v>
      </c>
      <c r="J3" s="4">
        <v>12</v>
      </c>
      <c r="K3" s="4">
        <v>12</v>
      </c>
      <c r="L3" s="4">
        <v>4.5999999999999996</v>
      </c>
      <c r="M3" s="4">
        <v>550.39268679198676</v>
      </c>
      <c r="N3" s="4">
        <f t="shared" ref="N3:N66" si="2">D3*70</f>
        <v>24192</v>
      </c>
      <c r="O3" s="4" t="s">
        <v>178</v>
      </c>
      <c r="P3" s="4">
        <v>12.169988758382759</v>
      </c>
      <c r="Q3" s="4">
        <v>345.6</v>
      </c>
    </row>
    <row r="4" spans="1:17" x14ac:dyDescent="0.3">
      <c r="A4" s="4" t="s">
        <v>17</v>
      </c>
      <c r="B4" s="4" t="s">
        <v>1322</v>
      </c>
      <c r="C4" s="4" t="s">
        <v>7</v>
      </c>
      <c r="D4" s="4">
        <v>50</v>
      </c>
      <c r="E4" s="4">
        <v>11.73794904719945</v>
      </c>
      <c r="F4" s="4">
        <v>12.967791571530411</v>
      </c>
      <c r="G4" s="4">
        <v>13.58271283369589</v>
      </c>
      <c r="H4" s="4">
        <f t="shared" si="0"/>
        <v>19</v>
      </c>
      <c r="I4" s="4">
        <f t="shared" si="1"/>
        <v>12.5</v>
      </c>
      <c r="J4" s="4">
        <v>12</v>
      </c>
      <c r="K4" s="4">
        <v>12</v>
      </c>
      <c r="L4" s="4">
        <v>4.5999999999999996</v>
      </c>
      <c r="M4" s="4">
        <v>79.628571584488242</v>
      </c>
      <c r="N4" s="4">
        <f t="shared" si="2"/>
        <v>3500</v>
      </c>
      <c r="O4" s="4" t="s">
        <v>178</v>
      </c>
      <c r="P4" s="4">
        <v>14.093671106468181</v>
      </c>
      <c r="Q4" s="4">
        <v>50</v>
      </c>
    </row>
    <row r="5" spans="1:17" x14ac:dyDescent="0.3">
      <c r="A5" s="4" t="s">
        <v>18</v>
      </c>
      <c r="B5" s="4" t="s">
        <v>1322</v>
      </c>
      <c r="C5" s="4" t="s">
        <v>7</v>
      </c>
      <c r="D5" s="4">
        <v>50</v>
      </c>
      <c r="E5" s="4">
        <v>11.71474742721105</v>
      </c>
      <c r="F5" s="4">
        <v>12.94458995154201</v>
      </c>
      <c r="G5" s="4">
        <v>13.55951121370749</v>
      </c>
      <c r="H5" s="4">
        <f t="shared" si="0"/>
        <v>19</v>
      </c>
      <c r="I5" s="4">
        <f t="shared" si="1"/>
        <v>12.5</v>
      </c>
      <c r="J5" s="4">
        <v>12</v>
      </c>
      <c r="K5" s="4">
        <v>12</v>
      </c>
      <c r="L5" s="4">
        <v>4.5999999999999996</v>
      </c>
      <c r="M5" s="4">
        <v>79.628571584488682</v>
      </c>
      <c r="N5" s="4">
        <f t="shared" si="2"/>
        <v>3500</v>
      </c>
      <c r="O5" s="4" t="s">
        <v>178</v>
      </c>
      <c r="P5" s="4">
        <v>14.07046948647978</v>
      </c>
      <c r="Q5" s="4">
        <v>50</v>
      </c>
    </row>
    <row r="6" spans="1:17" x14ac:dyDescent="0.3">
      <c r="A6" s="4" t="s">
        <v>30</v>
      </c>
      <c r="B6" s="4" t="s">
        <v>1323</v>
      </c>
      <c r="C6" s="4" t="s">
        <v>8</v>
      </c>
      <c r="D6" s="4">
        <v>6.6</v>
      </c>
      <c r="E6" s="4">
        <v>9.8764998553689995</v>
      </c>
      <c r="F6" s="4">
        <v>10.39839133497372</v>
      </c>
      <c r="G6" s="4">
        <v>10.659337074776079</v>
      </c>
      <c r="H6" s="4">
        <f t="shared" si="0"/>
        <v>2.508</v>
      </c>
      <c r="I6" s="4">
        <f>D6</f>
        <v>6.6</v>
      </c>
      <c r="J6" s="4">
        <v>1</v>
      </c>
      <c r="K6" s="4">
        <v>1</v>
      </c>
      <c r="L6" s="4">
        <v>2</v>
      </c>
      <c r="M6" s="4">
        <v>8.2192128409389209</v>
      </c>
      <c r="N6" s="4">
        <f t="shared" si="2"/>
        <v>462</v>
      </c>
      <c r="O6" s="4" t="s">
        <v>8</v>
      </c>
      <c r="P6" s="4">
        <v>11.525764148681599</v>
      </c>
      <c r="Q6" s="4">
        <v>6.6</v>
      </c>
    </row>
    <row r="7" spans="1:17" x14ac:dyDescent="0.3">
      <c r="A7" s="4" t="s">
        <v>31</v>
      </c>
      <c r="B7" s="4" t="s">
        <v>1323</v>
      </c>
      <c r="C7" s="4" t="s">
        <v>8</v>
      </c>
      <c r="D7" s="4">
        <v>6.6</v>
      </c>
      <c r="E7" s="4">
        <v>9.365057694439848</v>
      </c>
      <c r="F7" s="4">
        <v>9.8869491740445667</v>
      </c>
      <c r="G7" s="4">
        <v>10.14789491384693</v>
      </c>
      <c r="H7" s="4">
        <f t="shared" si="0"/>
        <v>2.508</v>
      </c>
      <c r="I7" s="4">
        <f t="shared" ref="I7:I70" si="3">D7</f>
        <v>6.6</v>
      </c>
      <c r="J7" s="4">
        <v>1</v>
      </c>
      <c r="K7" s="4">
        <v>1</v>
      </c>
      <c r="L7" s="4">
        <v>2</v>
      </c>
      <c r="M7" s="4">
        <v>8.2192128409389245</v>
      </c>
      <c r="N7" s="4">
        <f t="shared" si="2"/>
        <v>462</v>
      </c>
      <c r="O7" s="4" t="s">
        <v>8</v>
      </c>
      <c r="P7" s="4">
        <v>11.014321987752449</v>
      </c>
      <c r="Q7" s="4">
        <v>6.6</v>
      </c>
    </row>
    <row r="8" spans="1:17" x14ac:dyDescent="0.3">
      <c r="A8" s="4" t="s">
        <v>33</v>
      </c>
      <c r="B8" s="4" t="s">
        <v>1323</v>
      </c>
      <c r="C8" s="4" t="s">
        <v>8</v>
      </c>
      <c r="D8" s="4">
        <v>6.2</v>
      </c>
      <c r="E8" s="4">
        <v>12.26614232462304</v>
      </c>
      <c r="F8" s="4">
        <v>12.78803380422776</v>
      </c>
      <c r="G8" s="4">
        <v>13.04897954403013</v>
      </c>
      <c r="H8" s="4">
        <f t="shared" si="0"/>
        <v>2.3560000000000003</v>
      </c>
      <c r="I8" s="4">
        <f t="shared" si="3"/>
        <v>6.2</v>
      </c>
      <c r="J8" s="4">
        <v>1</v>
      </c>
      <c r="K8" s="4">
        <v>1</v>
      </c>
      <c r="L8" s="4">
        <v>2</v>
      </c>
      <c r="M8" s="4">
        <v>7.7210787293668544</v>
      </c>
      <c r="N8" s="4">
        <f t="shared" si="2"/>
        <v>434</v>
      </c>
      <c r="O8" s="4" t="s">
        <v>8</v>
      </c>
      <c r="P8" s="4">
        <v>13.915406617935639</v>
      </c>
      <c r="Q8" s="4">
        <v>6.2</v>
      </c>
    </row>
    <row r="9" spans="1:17" x14ac:dyDescent="0.3">
      <c r="A9" s="4" t="s">
        <v>1283</v>
      </c>
      <c r="B9" s="4" t="s">
        <v>1323</v>
      </c>
      <c r="C9" s="4" t="s">
        <v>8</v>
      </c>
      <c r="D9" s="4">
        <v>16.100000000000001</v>
      </c>
      <c r="E9" s="4">
        <v>10.14999787900395</v>
      </c>
      <c r="F9" s="4">
        <v>10.67188935860867</v>
      </c>
      <c r="G9" s="4">
        <v>10.932835098411029</v>
      </c>
      <c r="H9" s="4">
        <f t="shared" si="0"/>
        <v>6.1180000000000003</v>
      </c>
      <c r="I9" s="4">
        <f t="shared" si="3"/>
        <v>16.100000000000001</v>
      </c>
      <c r="J9" s="4">
        <v>1</v>
      </c>
      <c r="K9" s="4">
        <v>1</v>
      </c>
      <c r="L9" s="4">
        <v>2</v>
      </c>
      <c r="M9" s="4">
        <v>20.049897990775289</v>
      </c>
      <c r="N9" s="4">
        <f t="shared" si="2"/>
        <v>1127</v>
      </c>
      <c r="O9" s="4" t="s">
        <v>8</v>
      </c>
      <c r="P9" s="4">
        <v>11.799262172316549</v>
      </c>
      <c r="Q9" s="4">
        <v>16.100000000000001</v>
      </c>
    </row>
    <row r="10" spans="1:17" x14ac:dyDescent="0.3">
      <c r="A10" s="4" t="s">
        <v>37</v>
      </c>
      <c r="B10" s="4" t="s">
        <v>1323</v>
      </c>
      <c r="C10" s="4" t="s">
        <v>8</v>
      </c>
      <c r="D10" s="4">
        <v>199</v>
      </c>
      <c r="E10" s="4">
        <v>10.050233636397561</v>
      </c>
      <c r="F10" s="4">
        <v>10.57212511600228</v>
      </c>
      <c r="G10" s="4">
        <v>10.833070855804641</v>
      </c>
      <c r="H10" s="4">
        <f t="shared" si="0"/>
        <v>75.62</v>
      </c>
      <c r="I10" s="4">
        <f t="shared" si="3"/>
        <v>199</v>
      </c>
      <c r="J10" s="4">
        <v>1</v>
      </c>
      <c r="K10" s="4">
        <v>1</v>
      </c>
      <c r="L10" s="4">
        <v>2</v>
      </c>
      <c r="M10" s="4">
        <v>247.8217205071002</v>
      </c>
      <c r="N10" s="4">
        <f t="shared" si="2"/>
        <v>13930</v>
      </c>
      <c r="O10" s="4" t="s">
        <v>8</v>
      </c>
      <c r="P10" s="4">
        <v>11.69949792971016</v>
      </c>
      <c r="Q10" s="4">
        <v>199</v>
      </c>
    </row>
    <row r="11" spans="1:17" x14ac:dyDescent="0.3">
      <c r="A11" s="4" t="s">
        <v>38</v>
      </c>
      <c r="B11" s="4" t="s">
        <v>1323</v>
      </c>
      <c r="C11" s="4" t="s">
        <v>8</v>
      </c>
      <c r="D11" s="4">
        <v>199</v>
      </c>
      <c r="E11" s="4">
        <v>10.041651646655961</v>
      </c>
      <c r="F11" s="4">
        <v>10.563543126260679</v>
      </c>
      <c r="G11" s="4">
        <v>10.824488866063041</v>
      </c>
      <c r="H11" s="4">
        <f t="shared" si="0"/>
        <v>75.62</v>
      </c>
      <c r="I11" s="4">
        <f t="shared" si="3"/>
        <v>199</v>
      </c>
      <c r="J11" s="4">
        <v>1</v>
      </c>
      <c r="K11" s="4">
        <v>1</v>
      </c>
      <c r="L11" s="4">
        <v>2</v>
      </c>
      <c r="M11" s="4">
        <v>247.82172050709951</v>
      </c>
      <c r="N11" s="4">
        <f t="shared" si="2"/>
        <v>13930</v>
      </c>
      <c r="O11" s="4" t="s">
        <v>8</v>
      </c>
      <c r="P11" s="4">
        <v>11.69091593996856</v>
      </c>
      <c r="Q11" s="4">
        <v>199</v>
      </c>
    </row>
    <row r="12" spans="1:17" x14ac:dyDescent="0.3">
      <c r="A12" s="4" t="s">
        <v>43</v>
      </c>
      <c r="B12" s="4" t="s">
        <v>1323</v>
      </c>
      <c r="C12" s="4" t="s">
        <v>8</v>
      </c>
      <c r="D12" s="4">
        <v>6.9</v>
      </c>
      <c r="E12" s="4">
        <v>10.622619364474289</v>
      </c>
      <c r="F12" s="4">
        <v>11.144510844079001</v>
      </c>
      <c r="G12" s="4">
        <v>11.40545658388136</v>
      </c>
      <c r="H12" s="4">
        <f t="shared" si="0"/>
        <v>2.6220000000000003</v>
      </c>
      <c r="I12" s="4">
        <f t="shared" si="3"/>
        <v>6.9</v>
      </c>
      <c r="J12" s="4">
        <v>1</v>
      </c>
      <c r="K12" s="4">
        <v>1</v>
      </c>
      <c r="L12" s="4">
        <v>2</v>
      </c>
      <c r="M12" s="4">
        <v>8.5928134246179635</v>
      </c>
      <c r="N12" s="4">
        <f t="shared" si="2"/>
        <v>483</v>
      </c>
      <c r="O12" s="4" t="s">
        <v>8</v>
      </c>
      <c r="P12" s="4">
        <v>12.271883657786891</v>
      </c>
      <c r="Q12" s="4">
        <v>6.9</v>
      </c>
    </row>
    <row r="13" spans="1:17" x14ac:dyDescent="0.3">
      <c r="A13" s="4" t="s">
        <v>44</v>
      </c>
      <c r="B13" s="4" t="s">
        <v>1323</v>
      </c>
      <c r="C13" s="4" t="s">
        <v>8</v>
      </c>
      <c r="D13" s="4">
        <v>6.9</v>
      </c>
      <c r="E13" s="4">
        <v>10.81094303845628</v>
      </c>
      <c r="F13" s="4">
        <v>11.332834518061</v>
      </c>
      <c r="G13" s="4">
        <v>11.59378025786337</v>
      </c>
      <c r="H13" s="4">
        <f t="shared" si="0"/>
        <v>2.6220000000000003</v>
      </c>
      <c r="I13" s="4">
        <f t="shared" si="3"/>
        <v>6.9</v>
      </c>
      <c r="J13" s="4">
        <v>1</v>
      </c>
      <c r="K13" s="4">
        <v>1</v>
      </c>
      <c r="L13" s="4">
        <v>2</v>
      </c>
      <c r="M13" s="4">
        <v>8.5928134246179741</v>
      </c>
      <c r="N13" s="4">
        <f t="shared" si="2"/>
        <v>483</v>
      </c>
      <c r="O13" s="4" t="s">
        <v>8</v>
      </c>
      <c r="P13" s="4">
        <v>12.46020733176888</v>
      </c>
      <c r="Q13" s="4">
        <v>6.9</v>
      </c>
    </row>
    <row r="14" spans="1:17" x14ac:dyDescent="0.3">
      <c r="A14" s="4" t="s">
        <v>45</v>
      </c>
      <c r="B14" s="4" t="s">
        <v>1323</v>
      </c>
      <c r="C14" s="4" t="s">
        <v>8</v>
      </c>
      <c r="D14" s="4">
        <v>6.9</v>
      </c>
      <c r="E14" s="4">
        <v>9.8653312419949142</v>
      </c>
      <c r="F14" s="4">
        <v>10.38722272159964</v>
      </c>
      <c r="G14" s="4">
        <v>10.648168461401999</v>
      </c>
      <c r="H14" s="4">
        <f t="shared" si="0"/>
        <v>2.6220000000000003</v>
      </c>
      <c r="I14" s="4">
        <f t="shared" si="3"/>
        <v>6.9</v>
      </c>
      <c r="J14" s="4">
        <v>1</v>
      </c>
      <c r="K14" s="4">
        <v>1</v>
      </c>
      <c r="L14" s="4">
        <v>2</v>
      </c>
      <c r="M14" s="4">
        <v>8.5928134246179741</v>
      </c>
      <c r="N14" s="4">
        <f t="shared" si="2"/>
        <v>483</v>
      </c>
      <c r="O14" s="4" t="s">
        <v>8</v>
      </c>
      <c r="P14" s="4">
        <v>11.514595535307519</v>
      </c>
      <c r="Q14" s="4">
        <v>6.9</v>
      </c>
    </row>
    <row r="15" spans="1:17" x14ac:dyDescent="0.3">
      <c r="A15" s="4" t="s">
        <v>72</v>
      </c>
      <c r="B15" s="4" t="s">
        <v>1323</v>
      </c>
      <c r="C15" s="4" t="s">
        <v>11</v>
      </c>
      <c r="D15" s="4">
        <v>158.4</v>
      </c>
      <c r="E15" s="4">
        <v>17.435215802577499</v>
      </c>
      <c r="F15" s="4">
        <v>17.957107282182221</v>
      </c>
      <c r="G15" s="4">
        <v>18.218053021984581</v>
      </c>
      <c r="H15" s="4">
        <f t="shared" si="0"/>
        <v>60.192</v>
      </c>
      <c r="I15" s="4">
        <f t="shared" si="3"/>
        <v>158.4</v>
      </c>
      <c r="J15" s="4">
        <v>1</v>
      </c>
      <c r="K15" s="4">
        <v>1</v>
      </c>
      <c r="L15" s="4">
        <v>2</v>
      </c>
      <c r="M15" s="4">
        <v>197.2611081825346</v>
      </c>
      <c r="N15" s="4">
        <f t="shared" si="2"/>
        <v>11088</v>
      </c>
      <c r="O15" s="4" t="s">
        <v>8</v>
      </c>
      <c r="P15" s="4">
        <v>19.0844800958901</v>
      </c>
      <c r="Q15" s="4">
        <v>158.4</v>
      </c>
    </row>
    <row r="16" spans="1:17" x14ac:dyDescent="0.3">
      <c r="A16" s="4" t="s">
        <v>73</v>
      </c>
      <c r="B16" s="4" t="s">
        <v>1323</v>
      </c>
      <c r="C16" s="4" t="s">
        <v>11</v>
      </c>
      <c r="D16" s="4">
        <v>158.4</v>
      </c>
      <c r="E16" s="4">
        <v>16.850526217911039</v>
      </c>
      <c r="F16" s="4">
        <v>17.37241769751575</v>
      </c>
      <c r="G16" s="4">
        <v>17.63336343731811</v>
      </c>
      <c r="H16" s="4">
        <f t="shared" si="0"/>
        <v>60.192</v>
      </c>
      <c r="I16" s="4">
        <f t="shared" si="3"/>
        <v>158.4</v>
      </c>
      <c r="J16" s="4">
        <v>1</v>
      </c>
      <c r="K16" s="4">
        <v>1</v>
      </c>
      <c r="L16" s="4">
        <v>2</v>
      </c>
      <c r="M16" s="4">
        <v>197.2611081825346</v>
      </c>
      <c r="N16" s="4">
        <f t="shared" si="2"/>
        <v>11088</v>
      </c>
      <c r="O16" s="4" t="s">
        <v>8</v>
      </c>
      <c r="P16" s="4">
        <v>18.49979051122363</v>
      </c>
      <c r="Q16" s="4">
        <v>158.4</v>
      </c>
    </row>
    <row r="17" spans="1:17" x14ac:dyDescent="0.3">
      <c r="A17" s="4" t="s">
        <v>87</v>
      </c>
      <c r="B17" s="4" t="s">
        <v>1323</v>
      </c>
      <c r="C17" s="4" t="s">
        <v>12</v>
      </c>
      <c r="D17" s="4">
        <v>186.8</v>
      </c>
      <c r="E17" s="4">
        <v>10.80998626925466</v>
      </c>
      <c r="F17" s="4">
        <v>11.33187774885938</v>
      </c>
      <c r="G17" s="4">
        <v>11.592823488661731</v>
      </c>
      <c r="H17" s="4">
        <f t="shared" si="0"/>
        <v>70.984000000000009</v>
      </c>
      <c r="I17" s="4">
        <f t="shared" si="3"/>
        <v>186.8</v>
      </c>
      <c r="J17" s="4">
        <v>1</v>
      </c>
      <c r="K17" s="4">
        <v>1</v>
      </c>
      <c r="L17" s="4">
        <v>2</v>
      </c>
      <c r="M17" s="4">
        <v>232.6286301041504</v>
      </c>
      <c r="N17" s="4">
        <f t="shared" si="2"/>
        <v>13076</v>
      </c>
      <c r="O17" s="4" t="s">
        <v>8</v>
      </c>
      <c r="P17" s="4">
        <v>12.459250562567259</v>
      </c>
      <c r="Q17" s="4">
        <v>186.8</v>
      </c>
    </row>
    <row r="18" spans="1:17" x14ac:dyDescent="0.3">
      <c r="A18" s="4" t="s">
        <v>23</v>
      </c>
      <c r="B18" s="4" t="s">
        <v>1324</v>
      </c>
      <c r="C18" s="4" t="s">
        <v>8</v>
      </c>
      <c r="D18" s="4">
        <v>16.600000000000001</v>
      </c>
      <c r="E18" s="4">
        <v>7.0169097852109132</v>
      </c>
      <c r="F18" s="4">
        <v>7.5388012648156311</v>
      </c>
      <c r="G18" s="4">
        <v>7.7997470046179904</v>
      </c>
      <c r="H18" s="4">
        <f t="shared" si="0"/>
        <v>6.3080000000000007</v>
      </c>
      <c r="I18" s="4">
        <f t="shared" si="3"/>
        <v>16.600000000000001</v>
      </c>
      <c r="J18" s="4">
        <v>6</v>
      </c>
      <c r="K18" s="4">
        <v>6</v>
      </c>
      <c r="L18" s="4">
        <v>3.17</v>
      </c>
      <c r="M18" s="4">
        <v>20.67256563024031</v>
      </c>
      <c r="N18" s="4">
        <f t="shared" si="2"/>
        <v>1162</v>
      </c>
      <c r="O18" s="4" t="s">
        <v>180</v>
      </c>
      <c r="P18" s="4">
        <v>8.6661740785235111</v>
      </c>
      <c r="Q18" s="4">
        <v>16.600000000000001</v>
      </c>
    </row>
    <row r="19" spans="1:17" x14ac:dyDescent="0.3">
      <c r="A19" s="4" t="s">
        <v>25</v>
      </c>
      <c r="B19" s="4" t="s">
        <v>1324</v>
      </c>
      <c r="C19" s="4" t="s">
        <v>8</v>
      </c>
      <c r="D19" s="4">
        <v>1.4</v>
      </c>
      <c r="E19" s="4">
        <v>6.9569735234515324</v>
      </c>
      <c r="F19" s="4">
        <v>7.4788650030562529</v>
      </c>
      <c r="G19" s="4">
        <v>7.7398107428586131</v>
      </c>
      <c r="H19" s="4">
        <f t="shared" si="0"/>
        <v>0.53199999999999992</v>
      </c>
      <c r="I19" s="4">
        <f t="shared" si="3"/>
        <v>1.4</v>
      </c>
      <c r="J19" s="4">
        <v>6</v>
      </c>
      <c r="K19" s="4">
        <v>6</v>
      </c>
      <c r="L19" s="4">
        <v>3.17</v>
      </c>
      <c r="M19" s="4">
        <v>1.7434693905021941</v>
      </c>
      <c r="N19" s="4">
        <f t="shared" si="2"/>
        <v>98</v>
      </c>
      <c r="O19" s="4" t="s">
        <v>180</v>
      </c>
      <c r="P19" s="4">
        <v>8.606237816764132</v>
      </c>
      <c r="Q19" s="4">
        <v>1.4</v>
      </c>
    </row>
    <row r="20" spans="1:17" x14ac:dyDescent="0.3">
      <c r="A20" s="4" t="s">
        <v>28</v>
      </c>
      <c r="B20" s="4" t="s">
        <v>1324</v>
      </c>
      <c r="C20" s="4" t="s">
        <v>8</v>
      </c>
      <c r="D20" s="4">
        <v>2</v>
      </c>
      <c r="E20" s="4">
        <v>4.737940130791138</v>
      </c>
      <c r="F20" s="4">
        <v>5.2598316103958576</v>
      </c>
      <c r="G20" s="4">
        <v>5.5207773501982178</v>
      </c>
      <c r="H20" s="4">
        <f t="shared" si="0"/>
        <v>0.76</v>
      </c>
      <c r="I20" s="4">
        <f t="shared" si="3"/>
        <v>2</v>
      </c>
      <c r="J20" s="4">
        <v>6</v>
      </c>
      <c r="K20" s="4">
        <v>6</v>
      </c>
      <c r="L20" s="4">
        <v>3.17</v>
      </c>
      <c r="M20" s="4">
        <v>2.4906705578602768</v>
      </c>
      <c r="N20" s="4">
        <f t="shared" si="2"/>
        <v>140</v>
      </c>
      <c r="O20" s="4" t="s">
        <v>180</v>
      </c>
      <c r="P20" s="4">
        <v>6.3872044241037376</v>
      </c>
      <c r="Q20" s="4">
        <v>2</v>
      </c>
    </row>
    <row r="21" spans="1:17" x14ac:dyDescent="0.3">
      <c r="A21" s="4" t="s">
        <v>34</v>
      </c>
      <c r="B21" s="4" t="s">
        <v>1324</v>
      </c>
      <c r="C21" s="4" t="s">
        <v>8</v>
      </c>
      <c r="D21" s="4">
        <v>1.4</v>
      </c>
      <c r="E21" s="4">
        <v>7.2407709800560074</v>
      </c>
      <c r="F21" s="4">
        <v>7.7626624596607243</v>
      </c>
      <c r="G21" s="4">
        <v>8.0236081994630819</v>
      </c>
      <c r="H21" s="4">
        <f t="shared" si="0"/>
        <v>0.53199999999999992</v>
      </c>
      <c r="I21" s="4">
        <f t="shared" si="3"/>
        <v>1.4</v>
      </c>
      <c r="J21" s="4">
        <v>6</v>
      </c>
      <c r="K21" s="4">
        <v>6</v>
      </c>
      <c r="L21" s="4">
        <v>3.17</v>
      </c>
      <c r="M21" s="4">
        <v>1.743469390502193</v>
      </c>
      <c r="N21" s="4">
        <f t="shared" si="2"/>
        <v>98</v>
      </c>
      <c r="O21" s="4" t="s">
        <v>180</v>
      </c>
      <c r="P21" s="4">
        <v>8.890035273368607</v>
      </c>
      <c r="Q21" s="4">
        <v>1.4</v>
      </c>
    </row>
    <row r="22" spans="1:17" x14ac:dyDescent="0.3">
      <c r="A22" s="4" t="s">
        <v>36</v>
      </c>
      <c r="B22" s="4" t="s">
        <v>1324</v>
      </c>
      <c r="C22" s="4" t="s">
        <v>8</v>
      </c>
      <c r="D22" s="4">
        <v>1.1000000000000001</v>
      </c>
      <c r="E22" s="4">
        <v>5.5529426427722406</v>
      </c>
      <c r="F22" s="4">
        <v>6.0748341223769593</v>
      </c>
      <c r="G22" s="4">
        <v>6.3357798621793187</v>
      </c>
      <c r="H22" s="4">
        <f t="shared" si="0"/>
        <v>0.41800000000000004</v>
      </c>
      <c r="I22" s="4">
        <f t="shared" si="3"/>
        <v>1.1000000000000001</v>
      </c>
      <c r="J22" s="4">
        <v>6</v>
      </c>
      <c r="K22" s="4">
        <v>6</v>
      </c>
      <c r="L22" s="4">
        <v>3.17</v>
      </c>
      <c r="M22" s="4">
        <v>1.3698688068231499</v>
      </c>
      <c r="N22" s="4">
        <f t="shared" si="2"/>
        <v>77</v>
      </c>
      <c r="O22" s="4" t="s">
        <v>180</v>
      </c>
      <c r="P22" s="4">
        <v>7.2022069360848384</v>
      </c>
      <c r="Q22" s="4">
        <v>1.1000000000000001</v>
      </c>
    </row>
    <row r="23" spans="1:17" x14ac:dyDescent="0.3">
      <c r="A23" s="4" t="s">
        <v>1282</v>
      </c>
      <c r="B23" s="4" t="s">
        <v>1324</v>
      </c>
      <c r="C23" s="4" t="s">
        <v>8</v>
      </c>
      <c r="D23" s="4">
        <v>0.3</v>
      </c>
      <c r="E23" s="4">
        <v>4.0554095639036314</v>
      </c>
      <c r="F23" s="4">
        <v>4.5773010435083519</v>
      </c>
      <c r="G23" s="4">
        <v>4.8382467833107112</v>
      </c>
      <c r="H23" s="4">
        <f t="shared" si="0"/>
        <v>0.11399999999999999</v>
      </c>
      <c r="I23" s="4">
        <f t="shared" si="3"/>
        <v>0.3</v>
      </c>
      <c r="J23" s="4">
        <v>6</v>
      </c>
      <c r="K23" s="4">
        <v>6</v>
      </c>
      <c r="L23" s="4">
        <v>3.17</v>
      </c>
      <c r="M23" s="4">
        <v>0.37360058367904159</v>
      </c>
      <c r="N23" s="4">
        <f t="shared" si="2"/>
        <v>21</v>
      </c>
      <c r="O23" s="4" t="s">
        <v>180</v>
      </c>
      <c r="P23" s="4">
        <v>5.7046738572162301</v>
      </c>
      <c r="Q23" s="4">
        <v>0.3</v>
      </c>
    </row>
    <row r="24" spans="1:17" x14ac:dyDescent="0.3">
      <c r="A24" s="4" t="s">
        <v>41</v>
      </c>
      <c r="B24" s="4" t="s">
        <v>1324</v>
      </c>
      <c r="C24" s="4" t="s">
        <v>8</v>
      </c>
      <c r="D24" s="4">
        <v>1.2</v>
      </c>
      <c r="E24" s="4">
        <v>6.8452114558174442</v>
      </c>
      <c r="F24" s="4">
        <v>7.367102935422162</v>
      </c>
      <c r="G24" s="4">
        <v>7.6280486752245196</v>
      </c>
      <c r="H24" s="4">
        <f t="shared" si="0"/>
        <v>0.45599999999999996</v>
      </c>
      <c r="I24" s="4">
        <f t="shared" si="3"/>
        <v>1.2</v>
      </c>
      <c r="J24" s="4">
        <v>6</v>
      </c>
      <c r="K24" s="4">
        <v>6</v>
      </c>
      <c r="L24" s="4">
        <v>3.17</v>
      </c>
      <c r="M24" s="4">
        <v>1.494402334716167</v>
      </c>
      <c r="N24" s="4">
        <f t="shared" si="2"/>
        <v>84</v>
      </c>
      <c r="O24" s="4" t="s">
        <v>180</v>
      </c>
      <c r="P24" s="4">
        <v>8.4944757491300429</v>
      </c>
      <c r="Q24" s="4">
        <v>1.2</v>
      </c>
    </row>
    <row r="25" spans="1:17" x14ac:dyDescent="0.3">
      <c r="A25" s="4" t="s">
        <v>42</v>
      </c>
      <c r="B25" s="4" t="s">
        <v>1324</v>
      </c>
      <c r="C25" s="4" t="s">
        <v>8</v>
      </c>
      <c r="D25" s="4">
        <v>1.4</v>
      </c>
      <c r="E25" s="4">
        <v>6.8452124426448364</v>
      </c>
      <c r="F25" s="4">
        <v>7.3671039222495533</v>
      </c>
      <c r="G25" s="4">
        <v>7.6280496620519127</v>
      </c>
      <c r="H25" s="4">
        <f t="shared" si="0"/>
        <v>0.53199999999999992</v>
      </c>
      <c r="I25" s="4">
        <f t="shared" si="3"/>
        <v>1.4</v>
      </c>
      <c r="J25" s="4">
        <v>6</v>
      </c>
      <c r="K25" s="4">
        <v>6</v>
      </c>
      <c r="L25" s="4">
        <v>3.17</v>
      </c>
      <c r="M25" s="4">
        <v>1.7434693905021961</v>
      </c>
      <c r="N25" s="4">
        <f t="shared" si="2"/>
        <v>98</v>
      </c>
      <c r="O25" s="4" t="s">
        <v>180</v>
      </c>
      <c r="P25" s="4">
        <v>8.4944767359574342</v>
      </c>
      <c r="Q25" s="4">
        <v>1.4</v>
      </c>
    </row>
    <row r="26" spans="1:17" x14ac:dyDescent="0.3">
      <c r="A26" s="4" t="s">
        <v>1285</v>
      </c>
      <c r="B26" s="4" t="s">
        <v>1324</v>
      </c>
      <c r="C26" s="4" t="s">
        <v>8</v>
      </c>
      <c r="D26" s="4">
        <v>2.8</v>
      </c>
      <c r="E26" s="4">
        <v>7.2125890324406692</v>
      </c>
      <c r="F26" s="4">
        <v>7.7344805120453888</v>
      </c>
      <c r="G26" s="4">
        <v>7.995426251847749</v>
      </c>
      <c r="H26" s="4">
        <f t="shared" si="0"/>
        <v>1.0639999999999998</v>
      </c>
      <c r="I26" s="4">
        <f t="shared" si="3"/>
        <v>2.8</v>
      </c>
      <c r="J26" s="4">
        <v>6</v>
      </c>
      <c r="K26" s="4">
        <v>6</v>
      </c>
      <c r="L26" s="4">
        <v>3.17</v>
      </c>
      <c r="M26" s="4">
        <v>3.4869387810043841</v>
      </c>
      <c r="N26" s="4">
        <f t="shared" si="2"/>
        <v>196</v>
      </c>
      <c r="O26" s="4" t="s">
        <v>180</v>
      </c>
      <c r="P26" s="4">
        <v>8.8618533257532697</v>
      </c>
      <c r="Q26" s="4">
        <v>2.8</v>
      </c>
    </row>
    <row r="27" spans="1:17" x14ac:dyDescent="0.3">
      <c r="A27" s="4" t="s">
        <v>1286</v>
      </c>
      <c r="B27" s="4" t="s">
        <v>1324</v>
      </c>
      <c r="C27" s="4" t="s">
        <v>8</v>
      </c>
      <c r="D27" s="4">
        <v>2.8</v>
      </c>
      <c r="E27" s="4">
        <v>7.2125890324406692</v>
      </c>
      <c r="F27" s="4">
        <v>7.7344805120453888</v>
      </c>
      <c r="G27" s="4">
        <v>7.995426251847749</v>
      </c>
      <c r="H27" s="4">
        <f t="shared" si="0"/>
        <v>1.0639999999999998</v>
      </c>
      <c r="I27" s="4">
        <f t="shared" si="3"/>
        <v>2.8</v>
      </c>
      <c r="J27" s="4">
        <v>6</v>
      </c>
      <c r="K27" s="4">
        <v>6</v>
      </c>
      <c r="L27" s="4">
        <v>3.17</v>
      </c>
      <c r="M27" s="4">
        <v>3.4869387810043841</v>
      </c>
      <c r="N27" s="4">
        <f t="shared" si="2"/>
        <v>196</v>
      </c>
      <c r="O27" s="4" t="s">
        <v>180</v>
      </c>
      <c r="P27" s="4">
        <v>8.8618533257532697</v>
      </c>
      <c r="Q27" s="4">
        <v>2.8</v>
      </c>
    </row>
    <row r="28" spans="1:17" x14ac:dyDescent="0.3">
      <c r="A28" s="4" t="s">
        <v>1290</v>
      </c>
      <c r="B28" s="4" t="s">
        <v>1324</v>
      </c>
      <c r="C28" s="4" t="s">
        <v>8</v>
      </c>
      <c r="D28" s="4">
        <v>1.4</v>
      </c>
      <c r="E28" s="4">
        <v>1.452562975155308</v>
      </c>
      <c r="F28" s="4">
        <v>1.974454454760028</v>
      </c>
      <c r="G28" s="4">
        <v>2.2354001945623878</v>
      </c>
      <c r="H28" s="4">
        <f t="shared" si="0"/>
        <v>0.53199999999999992</v>
      </c>
      <c r="I28" s="4">
        <f t="shared" si="3"/>
        <v>1.4</v>
      </c>
      <c r="J28" s="4">
        <v>6</v>
      </c>
      <c r="K28" s="4">
        <v>6</v>
      </c>
      <c r="L28" s="4">
        <v>3.17</v>
      </c>
      <c r="M28" s="4">
        <v>1.7434693905021921</v>
      </c>
      <c r="N28" s="4">
        <f t="shared" si="2"/>
        <v>98</v>
      </c>
      <c r="O28" s="4" t="s">
        <v>180</v>
      </c>
      <c r="P28" s="4">
        <v>3.1018272684679058</v>
      </c>
      <c r="Q28" s="4">
        <v>1.4</v>
      </c>
    </row>
    <row r="29" spans="1:17" x14ac:dyDescent="0.3">
      <c r="A29" s="4" t="s">
        <v>46</v>
      </c>
      <c r="B29" s="4" t="s">
        <v>1324</v>
      </c>
      <c r="C29" s="4" t="s">
        <v>8</v>
      </c>
      <c r="D29" s="4">
        <v>3.4</v>
      </c>
      <c r="E29" s="4">
        <v>6.5462962448039947</v>
      </c>
      <c r="F29" s="4">
        <v>7.0681877244087117</v>
      </c>
      <c r="G29" s="4">
        <v>7.3291334642110701</v>
      </c>
      <c r="H29" s="4">
        <f t="shared" si="0"/>
        <v>1.292</v>
      </c>
      <c r="I29" s="4">
        <f t="shared" si="3"/>
        <v>3.4</v>
      </c>
      <c r="J29" s="4">
        <v>6</v>
      </c>
      <c r="K29" s="4">
        <v>6</v>
      </c>
      <c r="L29" s="4">
        <v>3.17</v>
      </c>
      <c r="M29" s="4">
        <v>4.2341399483624702</v>
      </c>
      <c r="N29" s="4">
        <f t="shared" si="2"/>
        <v>238</v>
      </c>
      <c r="O29" s="4" t="s">
        <v>180</v>
      </c>
      <c r="P29" s="4">
        <v>8.1955605381165917</v>
      </c>
      <c r="Q29" s="4">
        <v>3.4</v>
      </c>
    </row>
    <row r="30" spans="1:17" x14ac:dyDescent="0.3">
      <c r="A30" s="4" t="s">
        <v>47</v>
      </c>
      <c r="B30" s="4" t="s">
        <v>1324</v>
      </c>
      <c r="C30" s="4" t="s">
        <v>8</v>
      </c>
      <c r="D30" s="4">
        <v>2.8</v>
      </c>
      <c r="E30" s="4">
        <v>7.083098470202323</v>
      </c>
      <c r="F30" s="4">
        <v>7.6049899498070408</v>
      </c>
      <c r="G30" s="4">
        <v>7.8659356896094001</v>
      </c>
      <c r="H30" s="4">
        <f t="shared" si="0"/>
        <v>1.0639999999999998</v>
      </c>
      <c r="I30" s="4">
        <f t="shared" si="3"/>
        <v>2.8</v>
      </c>
      <c r="J30" s="4">
        <v>6</v>
      </c>
      <c r="K30" s="4">
        <v>6</v>
      </c>
      <c r="L30" s="4">
        <v>3.17</v>
      </c>
      <c r="M30" s="4">
        <v>3.4869387810043859</v>
      </c>
      <c r="N30" s="4">
        <f t="shared" si="2"/>
        <v>196</v>
      </c>
      <c r="O30" s="4" t="s">
        <v>180</v>
      </c>
      <c r="P30" s="4">
        <v>8.7323627635149244</v>
      </c>
      <c r="Q30" s="4">
        <v>2.8</v>
      </c>
    </row>
    <row r="31" spans="1:17" x14ac:dyDescent="0.3">
      <c r="A31" s="4" t="s">
        <v>48</v>
      </c>
      <c r="B31" s="4" t="s">
        <v>1324</v>
      </c>
      <c r="C31" s="4" t="s">
        <v>8</v>
      </c>
      <c r="D31" s="4">
        <v>2.8</v>
      </c>
      <c r="E31" s="4">
        <v>7.7805854989532977</v>
      </c>
      <c r="F31" s="4">
        <v>8.3024769785580226</v>
      </c>
      <c r="G31" s="4">
        <v>8.5634227183603855</v>
      </c>
      <c r="H31" s="4">
        <f t="shared" si="0"/>
        <v>1.0639999999999998</v>
      </c>
      <c r="I31" s="4">
        <f t="shared" si="3"/>
        <v>2.8</v>
      </c>
      <c r="J31" s="4">
        <v>6</v>
      </c>
      <c r="K31" s="4">
        <v>6</v>
      </c>
      <c r="L31" s="4">
        <v>3.17</v>
      </c>
      <c r="M31" s="4">
        <v>3.486938781004393</v>
      </c>
      <c r="N31" s="4">
        <f t="shared" si="2"/>
        <v>196</v>
      </c>
      <c r="O31" s="4" t="s">
        <v>180</v>
      </c>
      <c r="P31" s="4">
        <v>9.4298497922658999</v>
      </c>
      <c r="Q31" s="4">
        <v>2.8</v>
      </c>
    </row>
    <row r="32" spans="1:17" x14ac:dyDescent="0.3">
      <c r="A32" s="4" t="s">
        <v>49</v>
      </c>
      <c r="B32" s="4" t="s">
        <v>1324</v>
      </c>
      <c r="C32" s="4" t="s">
        <v>8</v>
      </c>
      <c r="D32" s="4">
        <v>2.8</v>
      </c>
      <c r="E32" s="4">
        <v>6.9467325757469967</v>
      </c>
      <c r="F32" s="4">
        <v>7.4686240553517207</v>
      </c>
      <c r="G32" s="4">
        <v>7.7295697951540836</v>
      </c>
      <c r="H32" s="4">
        <f t="shared" si="0"/>
        <v>1.0639999999999998</v>
      </c>
      <c r="I32" s="4">
        <f t="shared" si="3"/>
        <v>2.8</v>
      </c>
      <c r="J32" s="4">
        <v>6</v>
      </c>
      <c r="K32" s="4">
        <v>6</v>
      </c>
      <c r="L32" s="4">
        <v>3.17</v>
      </c>
      <c r="M32" s="4">
        <v>3.486938781004389</v>
      </c>
      <c r="N32" s="4">
        <f t="shared" si="2"/>
        <v>196</v>
      </c>
      <c r="O32" s="4" t="s">
        <v>180</v>
      </c>
      <c r="P32" s="4">
        <v>8.5959968690595989</v>
      </c>
      <c r="Q32" s="4">
        <v>2.8</v>
      </c>
    </row>
    <row r="33" spans="1:17" x14ac:dyDescent="0.3">
      <c r="A33" s="4" t="s">
        <v>24</v>
      </c>
      <c r="B33" s="4" t="s">
        <v>1323</v>
      </c>
      <c r="C33" s="4" t="s">
        <v>8</v>
      </c>
      <c r="D33" s="4">
        <v>4.8</v>
      </c>
      <c r="E33" s="4">
        <v>12.610403259581821</v>
      </c>
      <c r="F33" s="4">
        <v>12.740452783813019</v>
      </c>
      <c r="G33" s="4">
        <v>12.805477545928611</v>
      </c>
      <c r="H33" s="4">
        <f t="shared" si="0"/>
        <v>1.8239999999999998</v>
      </c>
      <c r="I33" s="4">
        <f t="shared" si="3"/>
        <v>4.8</v>
      </c>
      <c r="J33" s="4">
        <v>1</v>
      </c>
      <c r="K33" s="4">
        <v>1</v>
      </c>
      <c r="L33" s="4">
        <v>2</v>
      </c>
      <c r="M33" s="4">
        <v>7.3867103765016724</v>
      </c>
      <c r="N33" s="4">
        <f t="shared" si="2"/>
        <v>336</v>
      </c>
      <c r="O33" s="4" t="s">
        <v>181</v>
      </c>
      <c r="P33" s="4">
        <v>14.586316087079449</v>
      </c>
      <c r="Q33" s="4">
        <v>4.8</v>
      </c>
    </row>
    <row r="34" spans="1:17" x14ac:dyDescent="0.3">
      <c r="A34" s="4" t="s">
        <v>27</v>
      </c>
      <c r="B34" s="4" t="s">
        <v>1323</v>
      </c>
      <c r="C34" s="4" t="s">
        <v>8</v>
      </c>
      <c r="D34" s="4">
        <v>4.3</v>
      </c>
      <c r="E34" s="4">
        <v>11.107428900449721</v>
      </c>
      <c r="F34" s="4">
        <v>11.237478424680919</v>
      </c>
      <c r="G34" s="4">
        <v>11.302503186796519</v>
      </c>
      <c r="H34" s="4">
        <f t="shared" si="0"/>
        <v>1.6339999999999999</v>
      </c>
      <c r="I34" s="4">
        <f t="shared" si="3"/>
        <v>4.3</v>
      </c>
      <c r="J34" s="4">
        <v>1</v>
      </c>
      <c r="K34" s="4">
        <v>1</v>
      </c>
      <c r="L34" s="4">
        <v>2</v>
      </c>
      <c r="M34" s="4">
        <v>6.6172613789493946</v>
      </c>
      <c r="N34" s="4">
        <f t="shared" si="2"/>
        <v>301</v>
      </c>
      <c r="O34" s="4" t="s">
        <v>181</v>
      </c>
      <c r="P34" s="4">
        <v>13.083341727947349</v>
      </c>
      <c r="Q34" s="4">
        <v>4.3</v>
      </c>
    </row>
    <row r="35" spans="1:17" x14ac:dyDescent="0.3">
      <c r="A35" s="4" t="s">
        <v>29</v>
      </c>
      <c r="B35" s="4" t="s">
        <v>1323</v>
      </c>
      <c r="C35" s="4" t="s">
        <v>8</v>
      </c>
      <c r="D35" s="4">
        <v>4.5</v>
      </c>
      <c r="E35" s="4">
        <v>7.67812165384212</v>
      </c>
      <c r="F35" s="4">
        <v>7.8081711780733238</v>
      </c>
      <c r="G35" s="4">
        <v>7.8731959401889258</v>
      </c>
      <c r="H35" s="4">
        <f t="shared" si="0"/>
        <v>1.71</v>
      </c>
      <c r="I35" s="4">
        <f t="shared" si="3"/>
        <v>4.5</v>
      </c>
      <c r="J35" s="4">
        <v>1</v>
      </c>
      <c r="K35" s="4">
        <v>1</v>
      </c>
      <c r="L35" s="4">
        <v>2</v>
      </c>
      <c r="M35" s="4">
        <v>6.9250409779702906</v>
      </c>
      <c r="N35" s="4">
        <f t="shared" si="2"/>
        <v>315</v>
      </c>
      <c r="O35" s="4" t="s">
        <v>181</v>
      </c>
      <c r="P35" s="4">
        <v>9.6540344813397532</v>
      </c>
      <c r="Q35" s="4">
        <v>4.5</v>
      </c>
    </row>
    <row r="36" spans="1:17" x14ac:dyDescent="0.3">
      <c r="A36" s="4" t="s">
        <v>32</v>
      </c>
      <c r="B36" s="4" t="s">
        <v>1323</v>
      </c>
      <c r="C36" s="4" t="s">
        <v>8</v>
      </c>
      <c r="D36" s="4">
        <v>4.5999999999999996</v>
      </c>
      <c r="E36" s="4">
        <v>13.88667540779649</v>
      </c>
      <c r="F36" s="4">
        <v>14.016724932027691</v>
      </c>
      <c r="G36" s="4">
        <v>14.081749694143291</v>
      </c>
      <c r="H36" s="4">
        <f t="shared" si="0"/>
        <v>1.7479999999999998</v>
      </c>
      <c r="I36" s="4">
        <f t="shared" si="3"/>
        <v>4.5999999999999996</v>
      </c>
      <c r="J36" s="4">
        <v>1</v>
      </c>
      <c r="K36" s="4">
        <v>1</v>
      </c>
      <c r="L36" s="4">
        <v>2</v>
      </c>
      <c r="M36" s="4">
        <v>7.0789307774807693</v>
      </c>
      <c r="N36" s="4">
        <f t="shared" si="2"/>
        <v>322</v>
      </c>
      <c r="O36" s="4" t="s">
        <v>181</v>
      </c>
      <c r="P36" s="4">
        <v>15.862588235294121</v>
      </c>
      <c r="Q36" s="4">
        <v>4.5999999999999996</v>
      </c>
    </row>
    <row r="37" spans="1:17" x14ac:dyDescent="0.3">
      <c r="A37" s="4" t="s">
        <v>35</v>
      </c>
      <c r="B37" s="4" t="s">
        <v>1323</v>
      </c>
      <c r="C37" s="4" t="s">
        <v>8</v>
      </c>
      <c r="D37" s="4">
        <v>4</v>
      </c>
      <c r="E37" s="4">
        <v>12.04795325519853</v>
      </c>
      <c r="F37" s="4">
        <v>12.178002779429731</v>
      </c>
      <c r="G37" s="4">
        <v>12.243027541545329</v>
      </c>
      <c r="H37" s="4">
        <f t="shared" si="0"/>
        <v>1.52</v>
      </c>
      <c r="I37" s="4">
        <f t="shared" si="3"/>
        <v>4</v>
      </c>
      <c r="J37" s="4">
        <v>1</v>
      </c>
      <c r="K37" s="4">
        <v>1</v>
      </c>
      <c r="L37" s="4">
        <v>2</v>
      </c>
      <c r="M37" s="4">
        <v>6.155591980418051</v>
      </c>
      <c r="N37" s="4">
        <f t="shared" si="2"/>
        <v>280</v>
      </c>
      <c r="O37" s="4" t="s">
        <v>181</v>
      </c>
      <c r="P37" s="4">
        <v>14.023866082696159</v>
      </c>
      <c r="Q37" s="4">
        <v>4</v>
      </c>
    </row>
    <row r="38" spans="1:17" x14ac:dyDescent="0.3">
      <c r="A38" s="4" t="s">
        <v>1284</v>
      </c>
      <c r="B38" s="4" t="s">
        <v>1323</v>
      </c>
      <c r="C38" s="4" t="s">
        <v>8</v>
      </c>
      <c r="D38" s="4">
        <v>16.100000000000001</v>
      </c>
      <c r="E38" s="4">
        <v>9.9632622007865734</v>
      </c>
      <c r="F38" s="4">
        <v>10.093311725017781</v>
      </c>
      <c r="G38" s="4">
        <v>10.158336487133379</v>
      </c>
      <c r="H38" s="4">
        <f t="shared" si="0"/>
        <v>6.1180000000000003</v>
      </c>
      <c r="I38" s="4">
        <f t="shared" si="3"/>
        <v>16.100000000000001</v>
      </c>
      <c r="J38" s="4">
        <v>1</v>
      </c>
      <c r="K38" s="4">
        <v>1</v>
      </c>
      <c r="L38" s="4">
        <v>2</v>
      </c>
      <c r="M38" s="4">
        <v>24.77625772118262</v>
      </c>
      <c r="N38" s="4">
        <f t="shared" si="2"/>
        <v>1127</v>
      </c>
      <c r="O38" s="4" t="s">
        <v>181</v>
      </c>
      <c r="P38" s="4">
        <v>11.939175028284209</v>
      </c>
      <c r="Q38" s="4">
        <v>16.100000000000001</v>
      </c>
    </row>
    <row r="39" spans="1:17" x14ac:dyDescent="0.3">
      <c r="A39" s="4" t="s">
        <v>1287</v>
      </c>
      <c r="B39" s="4" t="s">
        <v>1323</v>
      </c>
      <c r="C39" s="4" t="s">
        <v>8</v>
      </c>
      <c r="D39" s="4">
        <v>10</v>
      </c>
      <c r="E39" s="4">
        <v>10.089204954885391</v>
      </c>
      <c r="F39" s="4">
        <v>10.219254479116589</v>
      </c>
      <c r="G39" s="4">
        <v>10.28427924123219</v>
      </c>
      <c r="H39" s="4">
        <f t="shared" si="0"/>
        <v>3.8</v>
      </c>
      <c r="I39" s="4">
        <f t="shared" si="3"/>
        <v>10</v>
      </c>
      <c r="J39" s="4">
        <v>1</v>
      </c>
      <c r="K39" s="4">
        <v>1</v>
      </c>
      <c r="L39" s="4">
        <v>2</v>
      </c>
      <c r="M39" s="4">
        <v>15.38897995104513</v>
      </c>
      <c r="N39" s="4">
        <f t="shared" si="2"/>
        <v>700</v>
      </c>
      <c r="O39" s="4" t="s">
        <v>181</v>
      </c>
      <c r="P39" s="4">
        <v>12.06511778238302</v>
      </c>
      <c r="Q39" s="4">
        <v>10</v>
      </c>
    </row>
    <row r="40" spans="1:17" x14ac:dyDescent="0.3">
      <c r="A40" s="4" t="s">
        <v>1288</v>
      </c>
      <c r="B40" s="4" t="s">
        <v>1323</v>
      </c>
      <c r="C40" s="4" t="s">
        <v>8</v>
      </c>
      <c r="D40" s="4">
        <v>14.6</v>
      </c>
      <c r="E40" s="4">
        <v>11.81149202255021</v>
      </c>
      <c r="F40" s="4">
        <v>11.94154154678141</v>
      </c>
      <c r="G40" s="4">
        <v>12.00656630889701</v>
      </c>
      <c r="H40" s="4">
        <f t="shared" si="0"/>
        <v>5.548</v>
      </c>
      <c r="I40" s="4">
        <f t="shared" si="3"/>
        <v>14.6</v>
      </c>
      <c r="J40" s="4">
        <v>1</v>
      </c>
      <c r="K40" s="4">
        <v>1</v>
      </c>
      <c r="L40" s="4">
        <v>2</v>
      </c>
      <c r="M40" s="4">
        <v>22.467910728525919</v>
      </c>
      <c r="N40" s="4">
        <f t="shared" si="2"/>
        <v>1022</v>
      </c>
      <c r="O40" s="4" t="s">
        <v>181</v>
      </c>
      <c r="P40" s="4">
        <v>13.787404850047841</v>
      </c>
      <c r="Q40" s="4">
        <v>14.6</v>
      </c>
    </row>
    <row r="41" spans="1:17" x14ac:dyDescent="0.3">
      <c r="A41" s="4" t="s">
        <v>1289</v>
      </c>
      <c r="B41" s="4" t="s">
        <v>1323</v>
      </c>
      <c r="C41" s="4" t="s">
        <v>8</v>
      </c>
      <c r="D41" s="4">
        <v>9.1999999999999993</v>
      </c>
      <c r="E41" s="4">
        <v>11.325337248541061</v>
      </c>
      <c r="F41" s="4">
        <v>11.455386772772259</v>
      </c>
      <c r="G41" s="4">
        <v>11.52041153488786</v>
      </c>
      <c r="H41" s="4">
        <f t="shared" si="0"/>
        <v>3.4959999999999996</v>
      </c>
      <c r="I41" s="4">
        <f t="shared" si="3"/>
        <v>9.1999999999999993</v>
      </c>
      <c r="J41" s="4">
        <v>1</v>
      </c>
      <c r="K41" s="4">
        <v>1</v>
      </c>
      <c r="L41" s="4">
        <v>2</v>
      </c>
      <c r="M41" s="4">
        <v>14.157861554961549</v>
      </c>
      <c r="N41" s="4">
        <f t="shared" si="2"/>
        <v>644</v>
      </c>
      <c r="O41" s="4" t="s">
        <v>181</v>
      </c>
      <c r="P41" s="4">
        <v>13.30125007603869</v>
      </c>
      <c r="Q41" s="4">
        <v>9.1999999999999993</v>
      </c>
    </row>
    <row r="42" spans="1:17" x14ac:dyDescent="0.3">
      <c r="A42" s="4" t="s">
        <v>50</v>
      </c>
      <c r="B42" s="4" t="s">
        <v>1323</v>
      </c>
      <c r="C42" s="4" t="s">
        <v>8</v>
      </c>
      <c r="D42" s="4">
        <v>96</v>
      </c>
      <c r="E42" s="4">
        <v>6.3094647895143154</v>
      </c>
      <c r="F42" s="4">
        <v>6.4395143137455184</v>
      </c>
      <c r="G42" s="4">
        <v>6.5045390758611186</v>
      </c>
      <c r="H42" s="4">
        <f t="shared" si="0"/>
        <v>36.480000000000004</v>
      </c>
      <c r="I42" s="4">
        <f t="shared" si="3"/>
        <v>96</v>
      </c>
      <c r="J42" s="4">
        <v>1</v>
      </c>
      <c r="K42" s="4">
        <v>1</v>
      </c>
      <c r="L42" s="4">
        <v>2</v>
      </c>
      <c r="M42" s="4">
        <v>147.7342075300331</v>
      </c>
      <c r="N42" s="4">
        <f t="shared" si="2"/>
        <v>6720</v>
      </c>
      <c r="O42" s="4" t="s">
        <v>181</v>
      </c>
      <c r="P42" s="4">
        <v>8.2853776170119477</v>
      </c>
      <c r="Q42" s="4">
        <v>96</v>
      </c>
    </row>
    <row r="43" spans="1:17" x14ac:dyDescent="0.3">
      <c r="A43" s="4" t="s">
        <v>52</v>
      </c>
      <c r="B43" s="4" t="s">
        <v>1323</v>
      </c>
      <c r="C43" s="4" t="s">
        <v>9</v>
      </c>
      <c r="D43" s="4">
        <v>1.2</v>
      </c>
      <c r="E43" s="4">
        <v>15.8466500173828</v>
      </c>
      <c r="F43" s="4">
        <v>15.976699541614011</v>
      </c>
      <c r="G43" s="4">
        <v>16.04172430372962</v>
      </c>
      <c r="H43" s="4">
        <f t="shared" si="0"/>
        <v>0.45599999999999996</v>
      </c>
      <c r="I43" s="4">
        <f t="shared" si="3"/>
        <v>1.2</v>
      </c>
      <c r="J43" s="4">
        <v>1</v>
      </c>
      <c r="K43" s="4">
        <v>1</v>
      </c>
      <c r="L43" s="4">
        <v>2</v>
      </c>
      <c r="M43" s="4">
        <v>1.846677594125419</v>
      </c>
      <c r="N43" s="4">
        <f t="shared" si="2"/>
        <v>84</v>
      </c>
      <c r="O43" s="4" t="s">
        <v>181</v>
      </c>
      <c r="P43" s="4">
        <v>17.822562844880441</v>
      </c>
      <c r="Q43" s="4">
        <v>1.2</v>
      </c>
    </row>
    <row r="44" spans="1:17" x14ac:dyDescent="0.3">
      <c r="A44" s="4" t="s">
        <v>55</v>
      </c>
      <c r="B44" s="4" t="s">
        <v>1323</v>
      </c>
      <c r="C44" s="4" t="s">
        <v>9</v>
      </c>
      <c r="D44" s="4">
        <v>5.6</v>
      </c>
      <c r="E44" s="4">
        <v>11.21537003821615</v>
      </c>
      <c r="F44" s="4">
        <v>11.345419562447351</v>
      </c>
      <c r="G44" s="4">
        <v>11.410444324562951</v>
      </c>
      <c r="H44" s="4">
        <f t="shared" si="0"/>
        <v>2.1279999999999997</v>
      </c>
      <c r="I44" s="4">
        <f t="shared" si="3"/>
        <v>5.6</v>
      </c>
      <c r="J44" s="4">
        <v>1</v>
      </c>
      <c r="K44" s="4">
        <v>1</v>
      </c>
      <c r="L44" s="4">
        <v>2</v>
      </c>
      <c r="M44" s="4">
        <v>8.6178287725852663</v>
      </c>
      <c r="N44" s="4">
        <f t="shared" si="2"/>
        <v>392</v>
      </c>
      <c r="O44" s="4" t="s">
        <v>181</v>
      </c>
      <c r="P44" s="4">
        <v>13.191282865713781</v>
      </c>
      <c r="Q44" s="4">
        <v>5.6</v>
      </c>
    </row>
    <row r="45" spans="1:17" x14ac:dyDescent="0.3">
      <c r="A45" s="4" t="s">
        <v>56</v>
      </c>
      <c r="B45" s="4" t="s">
        <v>1323</v>
      </c>
      <c r="C45" s="4" t="s">
        <v>10</v>
      </c>
      <c r="D45" s="4">
        <v>7.2</v>
      </c>
      <c r="E45" s="4">
        <v>13.10930735739958</v>
      </c>
      <c r="F45" s="4">
        <v>13.23935688163078</v>
      </c>
      <c r="G45" s="4">
        <v>13.30438164374638</v>
      </c>
      <c r="H45" s="4">
        <f t="shared" si="0"/>
        <v>2.7360000000000002</v>
      </c>
      <c r="I45" s="4">
        <f t="shared" si="3"/>
        <v>7.2</v>
      </c>
      <c r="J45" s="4">
        <v>1</v>
      </c>
      <c r="K45" s="4">
        <v>1</v>
      </c>
      <c r="L45" s="4">
        <v>2</v>
      </c>
      <c r="M45" s="4">
        <v>11.0800655647525</v>
      </c>
      <c r="N45" s="4">
        <f t="shared" si="2"/>
        <v>504</v>
      </c>
      <c r="O45" s="4" t="s">
        <v>181</v>
      </c>
      <c r="P45" s="4">
        <v>15.08522018489721</v>
      </c>
      <c r="Q45" s="4">
        <v>7.2</v>
      </c>
    </row>
    <row r="46" spans="1:17" x14ac:dyDescent="0.3">
      <c r="A46" s="4" t="s">
        <v>65</v>
      </c>
      <c r="B46" s="4" t="s">
        <v>1323</v>
      </c>
      <c r="C46" s="4" t="s">
        <v>10</v>
      </c>
      <c r="D46" s="4">
        <v>12.5</v>
      </c>
      <c r="E46" s="4">
        <v>9.5039303334783973</v>
      </c>
      <c r="F46" s="4">
        <v>9.6339798577095976</v>
      </c>
      <c r="G46" s="4">
        <v>9.6990046198251978</v>
      </c>
      <c r="H46" s="4">
        <f t="shared" si="0"/>
        <v>4.75</v>
      </c>
      <c r="I46" s="4">
        <f t="shared" si="3"/>
        <v>12.5</v>
      </c>
      <c r="J46" s="4">
        <v>1</v>
      </c>
      <c r="K46" s="4">
        <v>1</v>
      </c>
      <c r="L46" s="4">
        <v>2</v>
      </c>
      <c r="M46" s="4">
        <v>19.23622493880633</v>
      </c>
      <c r="N46" s="4">
        <f t="shared" si="2"/>
        <v>875</v>
      </c>
      <c r="O46" s="4" t="s">
        <v>181</v>
      </c>
      <c r="P46" s="4">
        <v>11.47984316097603</v>
      </c>
      <c r="Q46" s="4">
        <v>12.5</v>
      </c>
    </row>
    <row r="47" spans="1:17" x14ac:dyDescent="0.3">
      <c r="A47" s="4" t="s">
        <v>66</v>
      </c>
      <c r="B47" s="4" t="s">
        <v>1323</v>
      </c>
      <c r="C47" s="4" t="s">
        <v>10</v>
      </c>
      <c r="D47" s="4">
        <v>12.5</v>
      </c>
      <c r="E47" s="4">
        <v>9.5039303334783973</v>
      </c>
      <c r="F47" s="4">
        <v>9.6339798577095976</v>
      </c>
      <c r="G47" s="4">
        <v>9.6990046198251978</v>
      </c>
      <c r="H47" s="4">
        <f t="shared" si="0"/>
        <v>4.75</v>
      </c>
      <c r="I47" s="4">
        <f t="shared" si="3"/>
        <v>12.5</v>
      </c>
      <c r="J47" s="4">
        <v>1</v>
      </c>
      <c r="K47" s="4">
        <v>1</v>
      </c>
      <c r="L47" s="4">
        <v>2</v>
      </c>
      <c r="M47" s="4">
        <v>19.23622493880633</v>
      </c>
      <c r="N47" s="4">
        <f t="shared" si="2"/>
        <v>875</v>
      </c>
      <c r="O47" s="4" t="s">
        <v>181</v>
      </c>
      <c r="P47" s="4">
        <v>11.47984316097603</v>
      </c>
      <c r="Q47" s="4">
        <v>12.5</v>
      </c>
    </row>
    <row r="48" spans="1:17" x14ac:dyDescent="0.3">
      <c r="A48" s="4" t="s">
        <v>67</v>
      </c>
      <c r="B48" s="4" t="s">
        <v>1323</v>
      </c>
      <c r="C48" s="4" t="s">
        <v>10</v>
      </c>
      <c r="D48" s="4">
        <v>13.8</v>
      </c>
      <c r="E48" s="4">
        <v>9.5039303010809135</v>
      </c>
      <c r="F48" s="4">
        <v>9.6339798253121138</v>
      </c>
      <c r="G48" s="4">
        <v>9.6990045874277158</v>
      </c>
      <c r="H48" s="4">
        <f t="shared" si="0"/>
        <v>5.2440000000000007</v>
      </c>
      <c r="I48" s="4">
        <f t="shared" si="3"/>
        <v>13.8</v>
      </c>
      <c r="J48" s="4">
        <v>1</v>
      </c>
      <c r="K48" s="4">
        <v>1</v>
      </c>
      <c r="L48" s="4">
        <v>2</v>
      </c>
      <c r="M48" s="4">
        <v>21.236792332442299</v>
      </c>
      <c r="N48" s="4">
        <f t="shared" si="2"/>
        <v>966</v>
      </c>
      <c r="O48" s="4" t="s">
        <v>181</v>
      </c>
      <c r="P48" s="4">
        <v>11.479843128578549</v>
      </c>
      <c r="Q48" s="4">
        <v>13.8</v>
      </c>
    </row>
    <row r="49" spans="1:17" x14ac:dyDescent="0.3">
      <c r="A49" s="4" t="s">
        <v>1291</v>
      </c>
      <c r="B49" s="4" t="s">
        <v>1323</v>
      </c>
      <c r="C49" s="4" t="s">
        <v>9</v>
      </c>
      <c r="D49" s="4">
        <v>5.3</v>
      </c>
      <c r="E49" s="4">
        <v>15.52379588208583</v>
      </c>
      <c r="F49" s="4">
        <v>15.65384540631703</v>
      </c>
      <c r="G49" s="4">
        <v>15.71887016843263</v>
      </c>
      <c r="H49" s="4">
        <f t="shared" si="0"/>
        <v>2.0139999999999998</v>
      </c>
      <c r="I49" s="4">
        <f t="shared" si="3"/>
        <v>5.3</v>
      </c>
      <c r="J49" s="4">
        <v>1</v>
      </c>
      <c r="K49" s="4">
        <v>1</v>
      </c>
      <c r="L49" s="4">
        <v>2</v>
      </c>
      <c r="M49" s="4">
        <v>8.1561593740539688</v>
      </c>
      <c r="N49" s="4">
        <f t="shared" si="2"/>
        <v>371</v>
      </c>
      <c r="O49" s="4" t="s">
        <v>181</v>
      </c>
      <c r="P49" s="4">
        <v>17.499708709583459</v>
      </c>
      <c r="Q49" s="4">
        <v>5.3</v>
      </c>
    </row>
    <row r="50" spans="1:17" x14ac:dyDescent="0.3">
      <c r="A50" s="4" t="s">
        <v>77</v>
      </c>
      <c r="B50" s="4" t="s">
        <v>1323</v>
      </c>
      <c r="C50" s="4" t="s">
        <v>10</v>
      </c>
      <c r="D50" s="4">
        <v>7.5</v>
      </c>
      <c r="E50" s="4">
        <v>7.5777170709361172</v>
      </c>
      <c r="F50" s="4">
        <v>7.707766595167322</v>
      </c>
      <c r="G50" s="4">
        <v>7.7727913572829248</v>
      </c>
      <c r="H50" s="4">
        <f t="shared" si="0"/>
        <v>2.85</v>
      </c>
      <c r="I50" s="4">
        <f t="shared" si="3"/>
        <v>7.5</v>
      </c>
      <c r="J50" s="4">
        <v>1</v>
      </c>
      <c r="K50" s="4">
        <v>1</v>
      </c>
      <c r="L50" s="4">
        <v>2</v>
      </c>
      <c r="M50" s="4">
        <v>11.541734963283799</v>
      </c>
      <c r="N50" s="4">
        <f t="shared" si="2"/>
        <v>525</v>
      </c>
      <c r="O50" s="4" t="s">
        <v>181</v>
      </c>
      <c r="P50" s="4">
        <v>9.5536298984337531</v>
      </c>
      <c r="Q50" s="4">
        <v>7.5</v>
      </c>
    </row>
    <row r="51" spans="1:17" x14ac:dyDescent="0.3">
      <c r="A51" s="4" t="s">
        <v>78</v>
      </c>
      <c r="B51" s="4" t="s">
        <v>1323</v>
      </c>
      <c r="C51" s="4" t="s">
        <v>10</v>
      </c>
      <c r="D51" s="4">
        <v>21.3</v>
      </c>
      <c r="E51" s="4">
        <v>14.962813433033061</v>
      </c>
      <c r="F51" s="4">
        <v>15.092862957264259</v>
      </c>
      <c r="G51" s="4">
        <v>15.15788771937987</v>
      </c>
      <c r="H51" s="4">
        <f t="shared" si="0"/>
        <v>8.0940000000000012</v>
      </c>
      <c r="I51" s="4">
        <f t="shared" si="3"/>
        <v>21.3</v>
      </c>
      <c r="J51" s="4">
        <v>1</v>
      </c>
      <c r="K51" s="4">
        <v>1</v>
      </c>
      <c r="L51" s="4">
        <v>2</v>
      </c>
      <c r="M51" s="4">
        <v>32.778527295726029</v>
      </c>
      <c r="N51" s="4">
        <f t="shared" si="2"/>
        <v>1491</v>
      </c>
      <c r="O51" s="4" t="s">
        <v>181</v>
      </c>
      <c r="P51" s="4">
        <v>16.938726260530689</v>
      </c>
      <c r="Q51" s="4">
        <v>21.3</v>
      </c>
    </row>
    <row r="52" spans="1:17" x14ac:dyDescent="0.3">
      <c r="A52" s="4" t="s">
        <v>79</v>
      </c>
      <c r="B52" s="4" t="s">
        <v>1323</v>
      </c>
      <c r="C52" s="4" t="s">
        <v>10</v>
      </c>
      <c r="D52" s="4">
        <v>43.6</v>
      </c>
      <c r="E52" s="4">
        <v>7.9031251679123127</v>
      </c>
      <c r="F52" s="4">
        <v>8.0331746921435112</v>
      </c>
      <c r="G52" s="4">
        <v>8.0981994542591114</v>
      </c>
      <c r="H52" s="4">
        <f t="shared" si="0"/>
        <v>16.568000000000001</v>
      </c>
      <c r="I52" s="4">
        <f t="shared" si="3"/>
        <v>43.6</v>
      </c>
      <c r="J52" s="4">
        <v>1</v>
      </c>
      <c r="K52" s="4">
        <v>1</v>
      </c>
      <c r="L52" s="4">
        <v>2</v>
      </c>
      <c r="M52" s="4">
        <v>67.095952586556905</v>
      </c>
      <c r="N52" s="4">
        <f t="shared" si="2"/>
        <v>3052</v>
      </c>
      <c r="O52" s="4" t="s">
        <v>181</v>
      </c>
      <c r="P52" s="4">
        <v>9.8790379954099414</v>
      </c>
      <c r="Q52" s="4">
        <v>43.6</v>
      </c>
    </row>
    <row r="53" spans="1:17" x14ac:dyDescent="0.3">
      <c r="A53" s="4" t="s">
        <v>85</v>
      </c>
      <c r="B53" s="4" t="s">
        <v>1323</v>
      </c>
      <c r="C53" s="4" t="s">
        <v>10</v>
      </c>
      <c r="D53" s="4">
        <v>4.0999999999999996</v>
      </c>
      <c r="E53" s="4">
        <v>16.75467852448476</v>
      </c>
      <c r="F53" s="4">
        <v>16.884728048715971</v>
      </c>
      <c r="G53" s="4">
        <v>16.949752810831569</v>
      </c>
      <c r="H53" s="4">
        <f t="shared" si="0"/>
        <v>1.5579999999999998</v>
      </c>
      <c r="I53" s="4">
        <f t="shared" si="3"/>
        <v>4.0999999999999996</v>
      </c>
      <c r="J53" s="4">
        <v>1</v>
      </c>
      <c r="K53" s="4">
        <v>1</v>
      </c>
      <c r="L53" s="4">
        <v>2</v>
      </c>
      <c r="M53" s="4">
        <v>6.3094817799285217</v>
      </c>
      <c r="N53" s="4">
        <f t="shared" si="2"/>
        <v>287</v>
      </c>
      <c r="O53" s="4" t="s">
        <v>181</v>
      </c>
      <c r="P53" s="4">
        <v>18.730591351982401</v>
      </c>
      <c r="Q53" s="4">
        <v>4.0999999999999996</v>
      </c>
    </row>
    <row r="54" spans="1:17" x14ac:dyDescent="0.3">
      <c r="A54" s="4" t="s">
        <v>88</v>
      </c>
      <c r="B54" s="4" t="s">
        <v>1323</v>
      </c>
      <c r="C54" s="4" t="s">
        <v>12</v>
      </c>
      <c r="D54" s="4">
        <v>3.8</v>
      </c>
      <c r="E54" s="4">
        <v>12.360834120264061</v>
      </c>
      <c r="F54" s="4">
        <v>12.490883644495259</v>
      </c>
      <c r="G54" s="4">
        <v>12.555908406610859</v>
      </c>
      <c r="H54" s="4">
        <f t="shared" si="0"/>
        <v>1.444</v>
      </c>
      <c r="I54" s="4">
        <f t="shared" si="3"/>
        <v>3.8</v>
      </c>
      <c r="J54" s="4">
        <v>1</v>
      </c>
      <c r="K54" s="4">
        <v>1</v>
      </c>
      <c r="L54" s="4">
        <v>2</v>
      </c>
      <c r="M54" s="4">
        <v>5.8478123813971861</v>
      </c>
      <c r="N54" s="4">
        <f t="shared" si="2"/>
        <v>266</v>
      </c>
      <c r="O54" s="4" t="s">
        <v>181</v>
      </c>
      <c r="P54" s="4">
        <v>14.336746947761689</v>
      </c>
      <c r="Q54" s="4">
        <v>3.8</v>
      </c>
    </row>
    <row r="55" spans="1:17" x14ac:dyDescent="0.3">
      <c r="A55" s="4" t="s">
        <v>89</v>
      </c>
      <c r="B55" s="4" t="s">
        <v>1323</v>
      </c>
      <c r="C55" s="4" t="s">
        <v>7</v>
      </c>
      <c r="D55" s="4">
        <v>5</v>
      </c>
      <c r="E55" s="4">
        <v>9.7703823902594404</v>
      </c>
      <c r="F55" s="4">
        <v>9.9004319144906408</v>
      </c>
      <c r="G55" s="4">
        <v>9.9654566766062409</v>
      </c>
      <c r="H55" s="4">
        <f t="shared" si="0"/>
        <v>1.9</v>
      </c>
      <c r="I55" s="4">
        <f t="shared" si="3"/>
        <v>5</v>
      </c>
      <c r="J55" s="4">
        <v>1</v>
      </c>
      <c r="K55" s="4">
        <v>1</v>
      </c>
      <c r="L55" s="4">
        <v>2</v>
      </c>
      <c r="M55" s="4">
        <v>7.6944899755225622</v>
      </c>
      <c r="N55" s="4">
        <f t="shared" si="2"/>
        <v>350</v>
      </c>
      <c r="O55" s="4" t="s">
        <v>181</v>
      </c>
      <c r="P55" s="4">
        <v>11.746295217757069</v>
      </c>
      <c r="Q55" s="4">
        <v>5</v>
      </c>
    </row>
    <row r="56" spans="1:17" x14ac:dyDescent="0.3">
      <c r="A56" s="4" t="s">
        <v>90</v>
      </c>
      <c r="B56" s="4" t="s">
        <v>1323</v>
      </c>
      <c r="C56" s="4" t="s">
        <v>13</v>
      </c>
      <c r="D56" s="4">
        <v>3.5</v>
      </c>
      <c r="E56" s="4">
        <v>15.39352149656756</v>
      </c>
      <c r="F56" s="4">
        <v>15.523571020798769</v>
      </c>
      <c r="G56" s="4">
        <v>15.58859578291437</v>
      </c>
      <c r="H56" s="4">
        <f t="shared" si="0"/>
        <v>1.33</v>
      </c>
      <c r="I56" s="4">
        <f t="shared" si="3"/>
        <v>3.5</v>
      </c>
      <c r="J56" s="4">
        <v>1</v>
      </c>
      <c r="K56" s="4">
        <v>1</v>
      </c>
      <c r="L56" s="4">
        <v>2</v>
      </c>
      <c r="M56" s="4">
        <v>5.386142982865783</v>
      </c>
      <c r="N56" s="4">
        <f t="shared" si="2"/>
        <v>245</v>
      </c>
      <c r="O56" s="4" t="s">
        <v>181</v>
      </c>
      <c r="P56" s="4">
        <v>17.3694343240652</v>
      </c>
      <c r="Q56" s="4">
        <v>3.5</v>
      </c>
    </row>
    <row r="57" spans="1:17" x14ac:dyDescent="0.3">
      <c r="A57" s="4" t="s">
        <v>91</v>
      </c>
      <c r="B57" s="4" t="s">
        <v>1323</v>
      </c>
      <c r="C57" s="4" t="s">
        <v>13</v>
      </c>
      <c r="D57" s="4">
        <v>3.5</v>
      </c>
      <c r="E57" s="4">
        <v>15.39352149656756</v>
      </c>
      <c r="F57" s="4">
        <v>15.523571020798769</v>
      </c>
      <c r="G57" s="4">
        <v>15.58859578291437</v>
      </c>
      <c r="H57" s="4">
        <f t="shared" si="0"/>
        <v>1.33</v>
      </c>
      <c r="I57" s="4">
        <f t="shared" si="3"/>
        <v>3.5</v>
      </c>
      <c r="J57" s="4">
        <v>1</v>
      </c>
      <c r="K57" s="4">
        <v>1</v>
      </c>
      <c r="L57" s="4">
        <v>2</v>
      </c>
      <c r="M57" s="4">
        <v>5.386142982865783</v>
      </c>
      <c r="N57" s="4">
        <f t="shared" si="2"/>
        <v>245</v>
      </c>
      <c r="O57" s="4" t="s">
        <v>181</v>
      </c>
      <c r="P57" s="4">
        <v>17.3694343240652</v>
      </c>
      <c r="Q57" s="4">
        <v>3.5</v>
      </c>
    </row>
    <row r="58" spans="1:17" x14ac:dyDescent="0.3">
      <c r="A58" s="4" t="s">
        <v>1292</v>
      </c>
      <c r="B58" s="4" t="s">
        <v>1323</v>
      </c>
      <c r="C58" s="4" t="s">
        <v>13</v>
      </c>
      <c r="D58" s="4">
        <v>7.5</v>
      </c>
      <c r="E58" s="4">
        <v>11.29134461814461</v>
      </c>
      <c r="F58" s="4">
        <v>11.42139414237581</v>
      </c>
      <c r="G58" s="4">
        <v>11.48641890449141</v>
      </c>
      <c r="H58" s="4">
        <f t="shared" si="0"/>
        <v>2.85</v>
      </c>
      <c r="I58" s="4">
        <f t="shared" si="3"/>
        <v>7.5</v>
      </c>
      <c r="J58" s="4">
        <v>1</v>
      </c>
      <c r="K58" s="4">
        <v>1</v>
      </c>
      <c r="L58" s="4">
        <v>2</v>
      </c>
      <c r="M58" s="4">
        <v>11.54173496328381</v>
      </c>
      <c r="N58" s="4">
        <f t="shared" si="2"/>
        <v>525</v>
      </c>
      <c r="O58" s="4" t="s">
        <v>181</v>
      </c>
      <c r="P58" s="4">
        <v>13.26725744564224</v>
      </c>
      <c r="Q58" s="4">
        <v>7.5</v>
      </c>
    </row>
    <row r="59" spans="1:17" x14ac:dyDescent="0.3">
      <c r="A59" s="4" t="s">
        <v>19</v>
      </c>
      <c r="B59" s="4" t="s">
        <v>1323</v>
      </c>
      <c r="C59" s="4" t="s">
        <v>8</v>
      </c>
      <c r="D59" s="4">
        <v>1.5</v>
      </c>
      <c r="E59" s="4">
        <v>12.93347924365497</v>
      </c>
      <c r="F59" s="4">
        <v>14.163321767985931</v>
      </c>
      <c r="G59" s="4">
        <v>14.778243030151421</v>
      </c>
      <c r="H59" s="4">
        <f t="shared" si="0"/>
        <v>0.57000000000000006</v>
      </c>
      <c r="I59" s="4">
        <f t="shared" si="3"/>
        <v>1.5</v>
      </c>
      <c r="J59" s="4">
        <v>1</v>
      </c>
      <c r="K59" s="4">
        <v>1</v>
      </c>
      <c r="L59" s="4">
        <v>2</v>
      </c>
      <c r="M59" s="4">
        <v>2.3888571475346501</v>
      </c>
      <c r="N59" s="4">
        <f t="shared" si="2"/>
        <v>105</v>
      </c>
      <c r="O59" s="4" t="s">
        <v>179</v>
      </c>
      <c r="P59" s="4">
        <v>15.289201302923701</v>
      </c>
      <c r="Q59" s="4">
        <v>1.5</v>
      </c>
    </row>
    <row r="60" spans="1:17" x14ac:dyDescent="0.3">
      <c r="A60" s="4" t="s">
        <v>20</v>
      </c>
      <c r="B60" s="4" t="s">
        <v>1323</v>
      </c>
      <c r="C60" s="4" t="s">
        <v>8</v>
      </c>
      <c r="D60" s="4">
        <v>1.2</v>
      </c>
      <c r="E60" s="4">
        <v>12.933481885776789</v>
      </c>
      <c r="F60" s="4">
        <v>14.16332441010775</v>
      </c>
      <c r="G60" s="4">
        <v>14.778245672273229</v>
      </c>
      <c r="H60" s="4">
        <f t="shared" si="0"/>
        <v>0.45599999999999996</v>
      </c>
      <c r="I60" s="4">
        <f t="shared" si="3"/>
        <v>1.2</v>
      </c>
      <c r="J60" s="4">
        <v>1</v>
      </c>
      <c r="K60" s="4">
        <v>1</v>
      </c>
      <c r="L60" s="4">
        <v>2</v>
      </c>
      <c r="M60" s="4">
        <v>1.9110857180277241</v>
      </c>
      <c r="N60" s="4">
        <f t="shared" si="2"/>
        <v>84</v>
      </c>
      <c r="O60" s="4" t="s">
        <v>179</v>
      </c>
      <c r="P60" s="4">
        <v>15.28920394504552</v>
      </c>
      <c r="Q60" s="4">
        <v>1.2</v>
      </c>
    </row>
    <row r="61" spans="1:17" x14ac:dyDescent="0.3">
      <c r="A61" s="4" t="s">
        <v>21</v>
      </c>
      <c r="B61" s="4" t="s">
        <v>1323</v>
      </c>
      <c r="C61" s="4" t="s">
        <v>8</v>
      </c>
      <c r="D61" s="4">
        <v>1.2</v>
      </c>
      <c r="E61" s="4">
        <v>12.933481885776789</v>
      </c>
      <c r="F61" s="4">
        <v>14.16332441010775</v>
      </c>
      <c r="G61" s="4">
        <v>14.778245672273229</v>
      </c>
      <c r="H61" s="4">
        <f t="shared" si="0"/>
        <v>0.45599999999999996</v>
      </c>
      <c r="I61" s="4">
        <f t="shared" si="3"/>
        <v>1.2</v>
      </c>
      <c r="J61" s="4">
        <v>1</v>
      </c>
      <c r="K61" s="4">
        <v>1</v>
      </c>
      <c r="L61" s="4">
        <v>2</v>
      </c>
      <c r="M61" s="4">
        <v>1.9110857180277241</v>
      </c>
      <c r="N61" s="4">
        <f t="shared" si="2"/>
        <v>84</v>
      </c>
      <c r="O61" s="4" t="s">
        <v>179</v>
      </c>
      <c r="P61" s="4">
        <v>15.28920394504552</v>
      </c>
      <c r="Q61" s="4">
        <v>1.2</v>
      </c>
    </row>
    <row r="62" spans="1:17" x14ac:dyDescent="0.3">
      <c r="A62" s="4" t="s">
        <v>22</v>
      </c>
      <c r="B62" s="4" t="s">
        <v>1323</v>
      </c>
      <c r="C62" s="4" t="s">
        <v>8</v>
      </c>
      <c r="D62" s="4">
        <v>1.9</v>
      </c>
      <c r="E62" s="4">
        <v>12.9334787842603</v>
      </c>
      <c r="F62" s="4">
        <v>14.163321308591261</v>
      </c>
      <c r="G62" s="4">
        <v>14.77824257075674</v>
      </c>
      <c r="H62" s="4">
        <f t="shared" si="0"/>
        <v>0.72199999999999998</v>
      </c>
      <c r="I62" s="4">
        <f t="shared" si="3"/>
        <v>1.9</v>
      </c>
      <c r="J62" s="4">
        <v>1</v>
      </c>
      <c r="K62" s="4">
        <v>1</v>
      </c>
      <c r="L62" s="4">
        <v>2</v>
      </c>
      <c r="M62" s="4">
        <v>3.0258857202105718</v>
      </c>
      <c r="N62" s="4">
        <f t="shared" si="2"/>
        <v>133</v>
      </c>
      <c r="O62" s="4" t="s">
        <v>179</v>
      </c>
      <c r="P62" s="4">
        <v>15.289200843529031</v>
      </c>
      <c r="Q62" s="4">
        <v>1.9</v>
      </c>
    </row>
    <row r="63" spans="1:17" x14ac:dyDescent="0.3">
      <c r="A63" s="4" t="s">
        <v>1320</v>
      </c>
      <c r="B63" s="4" t="s">
        <v>1323</v>
      </c>
      <c r="C63" s="4" t="s">
        <v>8</v>
      </c>
      <c r="D63" s="4">
        <v>1.3</v>
      </c>
      <c r="E63" s="4">
        <v>6.7946324813260421</v>
      </c>
      <c r="F63" s="4">
        <v>6.9246820055572407</v>
      </c>
      <c r="G63" s="4">
        <v>6.9897067676728399</v>
      </c>
      <c r="H63" s="4">
        <f t="shared" si="0"/>
        <v>0.49400000000000005</v>
      </c>
      <c r="I63" s="4">
        <f t="shared" si="3"/>
        <v>1.3</v>
      </c>
      <c r="J63" s="4">
        <v>1</v>
      </c>
      <c r="K63" s="4">
        <v>1</v>
      </c>
      <c r="L63" s="4">
        <v>2</v>
      </c>
      <c r="M63" s="4">
        <v>2.0005673936358659</v>
      </c>
      <c r="N63" s="4">
        <f t="shared" si="2"/>
        <v>91</v>
      </c>
      <c r="O63" s="4" t="s">
        <v>179</v>
      </c>
      <c r="P63" s="4">
        <v>8.7705453088236709</v>
      </c>
      <c r="Q63" s="4">
        <v>1.3</v>
      </c>
    </row>
    <row r="64" spans="1:17" x14ac:dyDescent="0.3">
      <c r="A64" s="4" t="s">
        <v>1321</v>
      </c>
      <c r="B64" s="4" t="s">
        <v>1323</v>
      </c>
      <c r="C64" s="4" t="s">
        <v>8</v>
      </c>
      <c r="D64" s="4">
        <v>1.3</v>
      </c>
      <c r="E64" s="4">
        <v>6.7946324813260421</v>
      </c>
      <c r="F64" s="4">
        <v>6.9246820055572407</v>
      </c>
      <c r="G64" s="4">
        <v>6.9897067676728399</v>
      </c>
      <c r="H64" s="4">
        <f t="shared" si="0"/>
        <v>0.49400000000000005</v>
      </c>
      <c r="I64" s="4">
        <f t="shared" si="3"/>
        <v>1.3</v>
      </c>
      <c r="J64" s="4">
        <v>1</v>
      </c>
      <c r="K64" s="4">
        <v>1</v>
      </c>
      <c r="L64" s="4">
        <v>2</v>
      </c>
      <c r="M64" s="4">
        <v>2.0005673936358659</v>
      </c>
      <c r="N64" s="4">
        <f t="shared" si="2"/>
        <v>91</v>
      </c>
      <c r="O64" s="4" t="s">
        <v>179</v>
      </c>
      <c r="P64" s="4">
        <v>8.7705453088236709</v>
      </c>
      <c r="Q64" s="4">
        <v>1.3</v>
      </c>
    </row>
    <row r="65" spans="1:17" x14ac:dyDescent="0.3">
      <c r="A65" s="4" t="s">
        <v>26</v>
      </c>
      <c r="B65" s="4" t="s">
        <v>1323</v>
      </c>
      <c r="C65" s="4" t="s">
        <v>8</v>
      </c>
      <c r="D65" s="4">
        <v>3</v>
      </c>
      <c r="E65" s="4">
        <v>9.0469401078098297</v>
      </c>
      <c r="F65" s="4">
        <v>9.5688315874145484</v>
      </c>
      <c r="G65" s="4">
        <v>9.8297773272169078</v>
      </c>
      <c r="H65" s="4">
        <f t="shared" si="0"/>
        <v>1.1400000000000001</v>
      </c>
      <c r="I65" s="4">
        <f t="shared" si="3"/>
        <v>3</v>
      </c>
      <c r="J65" s="4">
        <v>1</v>
      </c>
      <c r="K65" s="4">
        <v>1</v>
      </c>
      <c r="L65" s="4">
        <v>2</v>
      </c>
      <c r="M65" s="4">
        <v>3.736005836790409</v>
      </c>
      <c r="N65" s="4">
        <f t="shared" si="2"/>
        <v>210</v>
      </c>
      <c r="O65" s="4" t="s">
        <v>179</v>
      </c>
      <c r="P65" s="4">
        <v>10.696204401122429</v>
      </c>
      <c r="Q65" s="4">
        <v>3</v>
      </c>
    </row>
    <row r="66" spans="1:17" x14ac:dyDescent="0.3">
      <c r="A66" s="4" t="s">
        <v>51</v>
      </c>
      <c r="B66" s="4" t="s">
        <v>1323</v>
      </c>
      <c r="C66" s="4" t="s">
        <v>8</v>
      </c>
      <c r="D66" s="4">
        <v>2.4</v>
      </c>
      <c r="E66" s="4">
        <v>7.8501384545536519</v>
      </c>
      <c r="F66" s="4">
        <v>7.9801879787848513</v>
      </c>
      <c r="G66" s="4">
        <v>8.0452127409004515</v>
      </c>
      <c r="H66" s="4">
        <f t="shared" si="0"/>
        <v>0.91199999999999992</v>
      </c>
      <c r="I66" s="4">
        <f t="shared" si="3"/>
        <v>2.4</v>
      </c>
      <c r="J66" s="4">
        <v>1</v>
      </c>
      <c r="K66" s="4">
        <v>1</v>
      </c>
      <c r="L66" s="4">
        <v>2</v>
      </c>
      <c r="M66" s="4">
        <v>3.6933551882508309</v>
      </c>
      <c r="N66" s="4">
        <f t="shared" si="2"/>
        <v>168</v>
      </c>
      <c r="O66" s="4" t="s">
        <v>179</v>
      </c>
      <c r="P66" s="4">
        <v>9.8260512820512815</v>
      </c>
      <c r="Q66" s="4">
        <v>2.4</v>
      </c>
    </row>
    <row r="67" spans="1:17" x14ac:dyDescent="0.3">
      <c r="A67" s="4" t="s">
        <v>54</v>
      </c>
      <c r="B67" s="4" t="s">
        <v>1323</v>
      </c>
      <c r="C67" s="4" t="s">
        <v>10</v>
      </c>
      <c r="D67" s="4">
        <v>2</v>
      </c>
      <c r="E67" s="4">
        <v>8.5058810058327055</v>
      </c>
      <c r="F67" s="4">
        <v>9.0277724854374224</v>
      </c>
      <c r="G67" s="4">
        <v>9.28871822523978</v>
      </c>
      <c r="H67" s="4">
        <f t="shared" ref="H67:H130" si="4">D67*0.38</f>
        <v>0.76</v>
      </c>
      <c r="I67" s="4">
        <f t="shared" si="3"/>
        <v>2</v>
      </c>
      <c r="J67" s="4">
        <v>1</v>
      </c>
      <c r="K67" s="4">
        <v>1</v>
      </c>
      <c r="L67" s="4">
        <v>2</v>
      </c>
      <c r="M67" s="4">
        <v>2.4906705578602741</v>
      </c>
      <c r="N67" s="4">
        <f t="shared" ref="N67:N130" si="5">D67*70</f>
        <v>140</v>
      </c>
      <c r="O67" s="4" t="s">
        <v>179</v>
      </c>
      <c r="P67" s="4">
        <v>10.1551452991453</v>
      </c>
      <c r="Q67" s="4">
        <v>2</v>
      </c>
    </row>
    <row r="68" spans="1:17" x14ac:dyDescent="0.3">
      <c r="A68" s="4" t="s">
        <v>57</v>
      </c>
      <c r="B68" s="4" t="s">
        <v>1323</v>
      </c>
      <c r="C68" s="4" t="s">
        <v>10</v>
      </c>
      <c r="D68" s="4">
        <v>1.2</v>
      </c>
      <c r="E68" s="4">
        <v>9.5451017210359659</v>
      </c>
      <c r="F68" s="4">
        <v>9.675151245267168</v>
      </c>
      <c r="G68" s="4">
        <v>9.7401760073827699</v>
      </c>
      <c r="H68" s="4">
        <f t="shared" si="4"/>
        <v>0.45599999999999996</v>
      </c>
      <c r="I68" s="4">
        <f t="shared" si="3"/>
        <v>1.2</v>
      </c>
      <c r="J68" s="4">
        <v>1</v>
      </c>
      <c r="K68" s="4">
        <v>1</v>
      </c>
      <c r="L68" s="4">
        <v>2</v>
      </c>
      <c r="M68" s="4">
        <v>1.8466775941254161</v>
      </c>
      <c r="N68" s="4">
        <f t="shared" si="5"/>
        <v>84</v>
      </c>
      <c r="O68" s="4" t="s">
        <v>179</v>
      </c>
      <c r="P68" s="4">
        <v>11.5210145485336</v>
      </c>
      <c r="Q68" s="4">
        <v>1.2</v>
      </c>
    </row>
    <row r="69" spans="1:17" x14ac:dyDescent="0.3">
      <c r="A69" s="4" t="s">
        <v>58</v>
      </c>
      <c r="B69" s="4" t="s">
        <v>1323</v>
      </c>
      <c r="C69" s="4" t="s">
        <v>10</v>
      </c>
      <c r="D69" s="4">
        <v>1.2</v>
      </c>
      <c r="E69" s="4">
        <v>9.5451017210359659</v>
      </c>
      <c r="F69" s="4">
        <v>9.675151245267168</v>
      </c>
      <c r="G69" s="4">
        <v>9.7401760073827699</v>
      </c>
      <c r="H69" s="4">
        <f t="shared" si="4"/>
        <v>0.45599999999999996</v>
      </c>
      <c r="I69" s="4">
        <f t="shared" si="3"/>
        <v>1.2</v>
      </c>
      <c r="J69" s="4">
        <v>1</v>
      </c>
      <c r="K69" s="4">
        <v>1</v>
      </c>
      <c r="L69" s="4">
        <v>2</v>
      </c>
      <c r="M69" s="4">
        <v>1.8466775941254161</v>
      </c>
      <c r="N69" s="4">
        <f t="shared" si="5"/>
        <v>84</v>
      </c>
      <c r="O69" s="4" t="s">
        <v>179</v>
      </c>
      <c r="P69" s="4">
        <v>11.5210145485336</v>
      </c>
      <c r="Q69" s="4">
        <v>1.2</v>
      </c>
    </row>
    <row r="70" spans="1:17" x14ac:dyDescent="0.3">
      <c r="A70" s="4" t="s">
        <v>59</v>
      </c>
      <c r="B70" s="4" t="s">
        <v>1323</v>
      </c>
      <c r="C70" s="4" t="s">
        <v>10</v>
      </c>
      <c r="D70" s="4">
        <v>1.2</v>
      </c>
      <c r="E70" s="4">
        <v>9.5451017210359659</v>
      </c>
      <c r="F70" s="4">
        <v>9.675151245267168</v>
      </c>
      <c r="G70" s="4">
        <v>9.7401760073827699</v>
      </c>
      <c r="H70" s="4">
        <f t="shared" si="4"/>
        <v>0.45599999999999996</v>
      </c>
      <c r="I70" s="4">
        <f t="shared" si="3"/>
        <v>1.2</v>
      </c>
      <c r="J70" s="4">
        <v>1</v>
      </c>
      <c r="K70" s="4">
        <v>1</v>
      </c>
      <c r="L70" s="4">
        <v>2</v>
      </c>
      <c r="M70" s="4">
        <v>1.8466775941254161</v>
      </c>
      <c r="N70" s="4">
        <f t="shared" si="5"/>
        <v>84</v>
      </c>
      <c r="O70" s="4" t="s">
        <v>179</v>
      </c>
      <c r="P70" s="4">
        <v>11.5210145485336</v>
      </c>
      <c r="Q70" s="4">
        <v>1.2</v>
      </c>
    </row>
    <row r="71" spans="1:17" x14ac:dyDescent="0.3">
      <c r="A71" s="4" t="s">
        <v>60</v>
      </c>
      <c r="B71" s="4" t="s">
        <v>1323</v>
      </c>
      <c r="C71" s="4" t="s">
        <v>10</v>
      </c>
      <c r="D71" s="4">
        <v>1.2</v>
      </c>
      <c r="E71" s="4">
        <v>9.5451017210359659</v>
      </c>
      <c r="F71" s="4">
        <v>9.675151245267168</v>
      </c>
      <c r="G71" s="4">
        <v>9.7401760073827699</v>
      </c>
      <c r="H71" s="4">
        <f t="shared" si="4"/>
        <v>0.45599999999999996</v>
      </c>
      <c r="I71" s="4">
        <f t="shared" ref="I71:I134" si="6">D71</f>
        <v>1.2</v>
      </c>
      <c r="J71" s="4">
        <v>1</v>
      </c>
      <c r="K71" s="4">
        <v>1</v>
      </c>
      <c r="L71" s="4">
        <v>2</v>
      </c>
      <c r="M71" s="4">
        <v>1.8466775941254161</v>
      </c>
      <c r="N71" s="4">
        <f t="shared" si="5"/>
        <v>84</v>
      </c>
      <c r="O71" s="4" t="s">
        <v>179</v>
      </c>
      <c r="P71" s="4">
        <v>11.5210145485336</v>
      </c>
      <c r="Q71" s="4">
        <v>1.2</v>
      </c>
    </row>
    <row r="72" spans="1:17" x14ac:dyDescent="0.3">
      <c r="A72" s="4" t="s">
        <v>61</v>
      </c>
      <c r="B72" s="4" t="s">
        <v>1323</v>
      </c>
      <c r="C72" s="4" t="s">
        <v>10</v>
      </c>
      <c r="D72" s="4">
        <v>1.3</v>
      </c>
      <c r="E72" s="4">
        <v>9.545172900999189</v>
      </c>
      <c r="F72" s="4">
        <v>9.6752224252303893</v>
      </c>
      <c r="G72" s="4">
        <v>9.7402471873459895</v>
      </c>
      <c r="H72" s="4">
        <f t="shared" si="4"/>
        <v>0.49400000000000005</v>
      </c>
      <c r="I72" s="4">
        <f t="shared" si="6"/>
        <v>1.3</v>
      </c>
      <c r="J72" s="4">
        <v>1</v>
      </c>
      <c r="K72" s="4">
        <v>1</v>
      </c>
      <c r="L72" s="4">
        <v>2</v>
      </c>
      <c r="M72" s="4">
        <v>2.0005673936358641</v>
      </c>
      <c r="N72" s="4">
        <f t="shared" si="5"/>
        <v>91</v>
      </c>
      <c r="O72" s="4" t="s">
        <v>179</v>
      </c>
      <c r="P72" s="4">
        <v>11.52108572849682</v>
      </c>
      <c r="Q72" s="4">
        <v>1.3</v>
      </c>
    </row>
    <row r="73" spans="1:17" x14ac:dyDescent="0.3">
      <c r="A73" s="4" t="s">
        <v>62</v>
      </c>
      <c r="B73" s="4" t="s">
        <v>1323</v>
      </c>
      <c r="C73" s="4" t="s">
        <v>10</v>
      </c>
      <c r="D73" s="4">
        <v>1.1000000000000001</v>
      </c>
      <c r="E73" s="4">
        <v>9.5450176003480305</v>
      </c>
      <c r="F73" s="4">
        <v>9.6750671245792326</v>
      </c>
      <c r="G73" s="4">
        <v>9.7400918866948345</v>
      </c>
      <c r="H73" s="4">
        <f t="shared" si="4"/>
        <v>0.41800000000000004</v>
      </c>
      <c r="I73" s="4">
        <f t="shared" si="6"/>
        <v>1.1000000000000001</v>
      </c>
      <c r="J73" s="4">
        <v>1</v>
      </c>
      <c r="K73" s="4">
        <v>1</v>
      </c>
      <c r="L73" s="4">
        <v>2</v>
      </c>
      <c r="M73" s="4">
        <v>1.692787794614961</v>
      </c>
      <c r="N73" s="4">
        <f t="shared" si="5"/>
        <v>77</v>
      </c>
      <c r="O73" s="4" t="s">
        <v>179</v>
      </c>
      <c r="P73" s="4">
        <v>11.520930427845659</v>
      </c>
      <c r="Q73" s="4">
        <v>1.1000000000000001</v>
      </c>
    </row>
    <row r="74" spans="1:17" x14ac:dyDescent="0.3">
      <c r="A74" s="4" t="s">
        <v>63</v>
      </c>
      <c r="B74" s="4" t="s">
        <v>1323</v>
      </c>
      <c r="C74" s="4" t="s">
        <v>10</v>
      </c>
      <c r="D74" s="4">
        <v>1.3</v>
      </c>
      <c r="E74" s="4">
        <v>9.545172900999189</v>
      </c>
      <c r="F74" s="4">
        <v>9.6752224252303893</v>
      </c>
      <c r="G74" s="4">
        <v>9.7402471873459895</v>
      </c>
      <c r="H74" s="4">
        <f t="shared" si="4"/>
        <v>0.49400000000000005</v>
      </c>
      <c r="I74" s="4">
        <f t="shared" si="6"/>
        <v>1.3</v>
      </c>
      <c r="J74" s="4">
        <v>1</v>
      </c>
      <c r="K74" s="4">
        <v>1</v>
      </c>
      <c r="L74" s="4">
        <v>2</v>
      </c>
      <c r="M74" s="4">
        <v>2.0005673936358641</v>
      </c>
      <c r="N74" s="4">
        <f t="shared" si="5"/>
        <v>91</v>
      </c>
      <c r="O74" s="4" t="s">
        <v>179</v>
      </c>
      <c r="P74" s="4">
        <v>11.52108572849682</v>
      </c>
      <c r="Q74" s="4">
        <v>1.3</v>
      </c>
    </row>
    <row r="75" spans="1:17" x14ac:dyDescent="0.3">
      <c r="A75" s="4" t="s">
        <v>74</v>
      </c>
      <c r="B75" s="4" t="s">
        <v>1323</v>
      </c>
      <c r="C75" s="4" t="s">
        <v>9</v>
      </c>
      <c r="D75" s="4">
        <v>0.6</v>
      </c>
      <c r="E75" s="4">
        <v>9.5707701626459478</v>
      </c>
      <c r="F75" s="4">
        <v>10.09266164225067</v>
      </c>
      <c r="G75" s="4">
        <v>10.353607382053029</v>
      </c>
      <c r="H75" s="4">
        <f t="shared" si="4"/>
        <v>0.22799999999999998</v>
      </c>
      <c r="I75" s="4">
        <f t="shared" si="6"/>
        <v>0.6</v>
      </c>
      <c r="J75" s="4">
        <v>1</v>
      </c>
      <c r="K75" s="4">
        <v>1</v>
      </c>
      <c r="L75" s="4">
        <v>2</v>
      </c>
      <c r="M75" s="4">
        <v>0.74720116735808539</v>
      </c>
      <c r="N75" s="4">
        <f t="shared" si="5"/>
        <v>42</v>
      </c>
      <c r="O75" s="4" t="s">
        <v>179</v>
      </c>
      <c r="P75" s="4">
        <v>11.220034455958549</v>
      </c>
      <c r="Q75" s="4">
        <v>0.6</v>
      </c>
    </row>
    <row r="76" spans="1:17" x14ac:dyDescent="0.3">
      <c r="A76" s="4" t="s">
        <v>75</v>
      </c>
      <c r="B76" s="4" t="s">
        <v>1323</v>
      </c>
      <c r="C76" s="4" t="s">
        <v>9</v>
      </c>
      <c r="D76" s="4">
        <v>0.6</v>
      </c>
      <c r="E76" s="4">
        <v>9.5707701626459478</v>
      </c>
      <c r="F76" s="4">
        <v>10.09266164225067</v>
      </c>
      <c r="G76" s="4">
        <v>10.353607382053029</v>
      </c>
      <c r="H76" s="4">
        <f t="shared" si="4"/>
        <v>0.22799999999999998</v>
      </c>
      <c r="I76" s="4">
        <f t="shared" si="6"/>
        <v>0.6</v>
      </c>
      <c r="J76" s="4">
        <v>1</v>
      </c>
      <c r="K76" s="4">
        <v>1</v>
      </c>
      <c r="L76" s="4">
        <v>2</v>
      </c>
      <c r="M76" s="4">
        <v>0.74720116735808539</v>
      </c>
      <c r="N76" s="4">
        <f t="shared" si="5"/>
        <v>42</v>
      </c>
      <c r="O76" s="4" t="s">
        <v>179</v>
      </c>
      <c r="P76" s="4">
        <v>11.220034455958549</v>
      </c>
      <c r="Q76" s="4">
        <v>0.6</v>
      </c>
    </row>
    <row r="77" spans="1:17" x14ac:dyDescent="0.3">
      <c r="A77" s="4" t="s">
        <v>76</v>
      </c>
      <c r="B77" s="4" t="s">
        <v>1323</v>
      </c>
      <c r="C77" s="4" t="s">
        <v>9</v>
      </c>
      <c r="D77" s="4">
        <v>0.6</v>
      </c>
      <c r="E77" s="4">
        <v>9.5707701626459478</v>
      </c>
      <c r="F77" s="4">
        <v>10.09266164225067</v>
      </c>
      <c r="G77" s="4">
        <v>10.353607382053029</v>
      </c>
      <c r="H77" s="4">
        <f t="shared" si="4"/>
        <v>0.22799999999999998</v>
      </c>
      <c r="I77" s="4">
        <f t="shared" si="6"/>
        <v>0.6</v>
      </c>
      <c r="J77" s="4">
        <v>1</v>
      </c>
      <c r="K77" s="4">
        <v>1</v>
      </c>
      <c r="L77" s="4">
        <v>2</v>
      </c>
      <c r="M77" s="4">
        <v>0.74720116735808539</v>
      </c>
      <c r="N77" s="4">
        <f t="shared" si="5"/>
        <v>42</v>
      </c>
      <c r="O77" s="4" t="s">
        <v>179</v>
      </c>
      <c r="P77" s="4">
        <v>11.220034455958549</v>
      </c>
      <c r="Q77" s="4">
        <v>0.6</v>
      </c>
    </row>
    <row r="78" spans="1:17" x14ac:dyDescent="0.3">
      <c r="A78" s="4" t="s">
        <v>80</v>
      </c>
      <c r="B78" s="4" t="s">
        <v>1323</v>
      </c>
      <c r="C78" s="4" t="s">
        <v>10</v>
      </c>
      <c r="D78" s="4">
        <v>1.3</v>
      </c>
      <c r="E78" s="4">
        <v>9.8420572750328184</v>
      </c>
      <c r="F78" s="4">
        <v>9.9721067992640169</v>
      </c>
      <c r="G78" s="4">
        <v>10.037131561379621</v>
      </c>
      <c r="H78" s="4">
        <f t="shared" si="4"/>
        <v>0.49400000000000005</v>
      </c>
      <c r="I78" s="4">
        <f t="shared" si="6"/>
        <v>1.3</v>
      </c>
      <c r="J78" s="4">
        <v>1</v>
      </c>
      <c r="K78" s="4">
        <v>1</v>
      </c>
      <c r="L78" s="4">
        <v>2</v>
      </c>
      <c r="M78" s="4">
        <v>2.0005673936358619</v>
      </c>
      <c r="N78" s="4">
        <f t="shared" si="5"/>
        <v>91</v>
      </c>
      <c r="O78" s="4" t="s">
        <v>179</v>
      </c>
      <c r="P78" s="4">
        <v>11.817970102530451</v>
      </c>
      <c r="Q78" s="4">
        <v>1.3</v>
      </c>
    </row>
    <row r="79" spans="1:17" x14ac:dyDescent="0.3">
      <c r="A79" s="4" t="s">
        <v>81</v>
      </c>
      <c r="B79" s="4" t="s">
        <v>1323</v>
      </c>
      <c r="C79" s="4" t="s">
        <v>10</v>
      </c>
      <c r="D79" s="4">
        <v>1.3</v>
      </c>
      <c r="E79" s="4">
        <v>9.8420572750328184</v>
      </c>
      <c r="F79" s="4">
        <v>9.9721067992640169</v>
      </c>
      <c r="G79" s="4">
        <v>10.037131561379621</v>
      </c>
      <c r="H79" s="4">
        <f t="shared" si="4"/>
        <v>0.49400000000000005</v>
      </c>
      <c r="I79" s="4">
        <f t="shared" si="6"/>
        <v>1.3</v>
      </c>
      <c r="J79" s="4">
        <v>1</v>
      </c>
      <c r="K79" s="4">
        <v>1</v>
      </c>
      <c r="L79" s="4">
        <v>2</v>
      </c>
      <c r="M79" s="4">
        <v>2.0005673936358619</v>
      </c>
      <c r="N79" s="4">
        <f t="shared" si="5"/>
        <v>91</v>
      </c>
      <c r="O79" s="4" t="s">
        <v>179</v>
      </c>
      <c r="P79" s="4">
        <v>11.817970102530451</v>
      </c>
      <c r="Q79" s="4">
        <v>1.3</v>
      </c>
    </row>
    <row r="80" spans="1:17" x14ac:dyDescent="0.3">
      <c r="A80" s="4" t="s">
        <v>82</v>
      </c>
      <c r="B80" s="4" t="s">
        <v>1323</v>
      </c>
      <c r="C80" s="4" t="s">
        <v>10</v>
      </c>
      <c r="D80" s="4">
        <v>1.3</v>
      </c>
      <c r="E80" s="4">
        <v>9.8420572750328184</v>
      </c>
      <c r="F80" s="4">
        <v>9.9721067992640169</v>
      </c>
      <c r="G80" s="4">
        <v>10.037131561379621</v>
      </c>
      <c r="H80" s="4">
        <f t="shared" si="4"/>
        <v>0.49400000000000005</v>
      </c>
      <c r="I80" s="4">
        <f t="shared" si="6"/>
        <v>1.3</v>
      </c>
      <c r="J80" s="4">
        <v>1</v>
      </c>
      <c r="K80" s="4">
        <v>1</v>
      </c>
      <c r="L80" s="4">
        <v>2</v>
      </c>
      <c r="M80" s="4">
        <v>2.0005673936358619</v>
      </c>
      <c r="N80" s="4">
        <f t="shared" si="5"/>
        <v>91</v>
      </c>
      <c r="O80" s="4" t="s">
        <v>179</v>
      </c>
      <c r="P80" s="4">
        <v>11.817970102530451</v>
      </c>
      <c r="Q80" s="4">
        <v>1.3</v>
      </c>
    </row>
    <row r="81" spans="1:17" x14ac:dyDescent="0.3">
      <c r="A81" s="4" t="s">
        <v>83</v>
      </c>
      <c r="B81" s="4" t="s">
        <v>1323</v>
      </c>
      <c r="C81" s="4" t="s">
        <v>10</v>
      </c>
      <c r="D81" s="4">
        <v>1.3</v>
      </c>
      <c r="E81" s="4">
        <v>9.8420572750328184</v>
      </c>
      <c r="F81" s="4">
        <v>9.9721067992640169</v>
      </c>
      <c r="G81" s="4">
        <v>10.037131561379621</v>
      </c>
      <c r="H81" s="4">
        <f t="shared" si="4"/>
        <v>0.49400000000000005</v>
      </c>
      <c r="I81" s="4">
        <f t="shared" si="6"/>
        <v>1.3</v>
      </c>
      <c r="J81" s="4">
        <v>1</v>
      </c>
      <c r="K81" s="4">
        <v>1</v>
      </c>
      <c r="L81" s="4">
        <v>2</v>
      </c>
      <c r="M81" s="4">
        <v>2.0005673936358619</v>
      </c>
      <c r="N81" s="4">
        <f t="shared" si="5"/>
        <v>91</v>
      </c>
      <c r="O81" s="4" t="s">
        <v>179</v>
      </c>
      <c r="P81" s="4">
        <v>11.817970102530451</v>
      </c>
      <c r="Q81" s="4">
        <v>1.3</v>
      </c>
    </row>
    <row r="82" spans="1:17" x14ac:dyDescent="0.3">
      <c r="A82" s="4" t="s">
        <v>84</v>
      </c>
      <c r="B82" s="4" t="s">
        <v>1323</v>
      </c>
      <c r="C82" s="4" t="s">
        <v>10</v>
      </c>
      <c r="D82" s="4">
        <v>1.9</v>
      </c>
      <c r="E82" s="4">
        <v>9.8420544080326895</v>
      </c>
      <c r="F82" s="4">
        <v>9.9721039322638845</v>
      </c>
      <c r="G82" s="4">
        <v>10.037128694379479</v>
      </c>
      <c r="H82" s="4">
        <f t="shared" si="4"/>
        <v>0.72199999999999998</v>
      </c>
      <c r="I82" s="4">
        <f t="shared" si="6"/>
        <v>1.9</v>
      </c>
      <c r="J82" s="4">
        <v>1</v>
      </c>
      <c r="K82" s="4">
        <v>1</v>
      </c>
      <c r="L82" s="4">
        <v>2</v>
      </c>
      <c r="M82" s="4">
        <v>2.9239061906985788</v>
      </c>
      <c r="N82" s="4">
        <f t="shared" si="5"/>
        <v>133</v>
      </c>
      <c r="O82" s="4" t="s">
        <v>179</v>
      </c>
      <c r="P82" s="4">
        <v>11.81796723553032</v>
      </c>
      <c r="Q82" s="4">
        <v>1.9</v>
      </c>
    </row>
    <row r="83" spans="1:17" x14ac:dyDescent="0.3">
      <c r="A83" s="4" t="s">
        <v>92</v>
      </c>
      <c r="B83" s="4" t="s">
        <v>1323</v>
      </c>
      <c r="C83" s="4" t="s">
        <v>13</v>
      </c>
      <c r="D83" s="4">
        <v>2</v>
      </c>
      <c r="E83" s="4">
        <v>9.3180871725023735</v>
      </c>
      <c r="F83" s="4">
        <v>9.448136696733572</v>
      </c>
      <c r="G83" s="4">
        <v>9.5131614588491722</v>
      </c>
      <c r="H83" s="4">
        <f t="shared" si="4"/>
        <v>0.76</v>
      </c>
      <c r="I83" s="4">
        <f t="shared" si="6"/>
        <v>2</v>
      </c>
      <c r="J83" s="4">
        <v>1</v>
      </c>
      <c r="K83" s="4">
        <v>1</v>
      </c>
      <c r="L83" s="4">
        <v>2</v>
      </c>
      <c r="M83" s="4">
        <v>3.0777959902090251</v>
      </c>
      <c r="N83" s="4">
        <f t="shared" si="5"/>
        <v>140</v>
      </c>
      <c r="O83" s="4" t="s">
        <v>179</v>
      </c>
      <c r="P83" s="4">
        <v>11.294</v>
      </c>
      <c r="Q83" s="4">
        <v>2</v>
      </c>
    </row>
    <row r="84" spans="1:17" x14ac:dyDescent="0.3">
      <c r="A84" s="4" t="s">
        <v>1293</v>
      </c>
      <c r="B84" s="4" t="s">
        <v>1323</v>
      </c>
      <c r="C84" s="4" t="s">
        <v>13</v>
      </c>
      <c r="D84" s="4">
        <v>5</v>
      </c>
      <c r="E84" s="4">
        <v>6.8239800347209956</v>
      </c>
      <c r="F84" s="4">
        <v>6.9540295589521959</v>
      </c>
      <c r="G84" s="4">
        <v>7.0190543210677969</v>
      </c>
      <c r="H84" s="4">
        <f t="shared" si="4"/>
        <v>1.9</v>
      </c>
      <c r="I84" s="4">
        <f t="shared" si="6"/>
        <v>5</v>
      </c>
      <c r="J84" s="4">
        <v>1</v>
      </c>
      <c r="K84" s="4">
        <v>1</v>
      </c>
      <c r="L84" s="4">
        <v>2</v>
      </c>
      <c r="M84" s="4">
        <v>7.6944899755225569</v>
      </c>
      <c r="N84" s="4">
        <f t="shared" si="5"/>
        <v>350</v>
      </c>
      <c r="O84" s="4" t="s">
        <v>179</v>
      </c>
      <c r="P84" s="4">
        <v>8.799892862218627</v>
      </c>
      <c r="Q84" s="4">
        <v>5</v>
      </c>
    </row>
    <row r="85" spans="1:17" x14ac:dyDescent="0.3">
      <c r="A85" s="4" t="s">
        <v>1294</v>
      </c>
      <c r="B85" s="4" t="s">
        <v>1323</v>
      </c>
      <c r="C85" s="4" t="s">
        <v>13</v>
      </c>
      <c r="D85" s="4">
        <v>7.5</v>
      </c>
      <c r="E85" s="4">
        <v>6.8239800347209938</v>
      </c>
      <c r="F85" s="4">
        <v>6.954029558952195</v>
      </c>
      <c r="G85" s="4">
        <v>7.019054321067796</v>
      </c>
      <c r="H85" s="4">
        <f t="shared" si="4"/>
        <v>2.85</v>
      </c>
      <c r="I85" s="4">
        <f t="shared" si="6"/>
        <v>7.5</v>
      </c>
      <c r="J85" s="4">
        <v>1</v>
      </c>
      <c r="K85" s="4">
        <v>1</v>
      </c>
      <c r="L85" s="4">
        <v>2</v>
      </c>
      <c r="M85" s="4">
        <v>11.541734963283821</v>
      </c>
      <c r="N85" s="4">
        <f t="shared" si="5"/>
        <v>525</v>
      </c>
      <c r="O85" s="4" t="s">
        <v>179</v>
      </c>
      <c r="P85" s="4">
        <v>8.799892862218627</v>
      </c>
      <c r="Q85" s="4">
        <v>7.5</v>
      </c>
    </row>
    <row r="86" spans="1:17" x14ac:dyDescent="0.3">
      <c r="A86" s="4" t="s">
        <v>39</v>
      </c>
      <c r="B86" s="4" t="s">
        <v>1324</v>
      </c>
      <c r="C86" s="4" t="s">
        <v>8</v>
      </c>
      <c r="D86" s="4">
        <v>113.6</v>
      </c>
      <c r="E86" s="4">
        <v>9.8588789206757443</v>
      </c>
      <c r="F86" s="4">
        <v>10.380770400280459</v>
      </c>
      <c r="G86" s="4">
        <v>10.641716140082821</v>
      </c>
      <c r="H86" s="4">
        <f t="shared" si="4"/>
        <v>43.167999999999999</v>
      </c>
      <c r="I86" s="4">
        <f t="shared" si="6"/>
        <v>113.6</v>
      </c>
      <c r="J86" s="4">
        <v>6</v>
      </c>
      <c r="K86" s="4">
        <v>6</v>
      </c>
      <c r="L86" s="4">
        <v>3.17</v>
      </c>
      <c r="M86" s="4">
        <v>141.4700876864635</v>
      </c>
      <c r="N86" s="4">
        <f t="shared" si="5"/>
        <v>7952</v>
      </c>
      <c r="O86" s="4" t="s">
        <v>178</v>
      </c>
      <c r="P86" s="4">
        <v>11.50814321398834</v>
      </c>
      <c r="Q86" s="4">
        <v>113.6</v>
      </c>
    </row>
    <row r="87" spans="1:17" x14ac:dyDescent="0.3">
      <c r="A87" s="4" t="s">
        <v>40</v>
      </c>
      <c r="B87" s="4" t="s">
        <v>1324</v>
      </c>
      <c r="C87" s="4" t="s">
        <v>8</v>
      </c>
      <c r="D87" s="4">
        <v>239.4</v>
      </c>
      <c r="E87" s="4">
        <v>9.0058203571809123</v>
      </c>
      <c r="F87" s="4">
        <v>9.5277118367856293</v>
      </c>
      <c r="G87" s="4">
        <v>9.7886575765879886</v>
      </c>
      <c r="H87" s="4">
        <f t="shared" si="4"/>
        <v>90.972000000000008</v>
      </c>
      <c r="I87" s="4">
        <f t="shared" si="6"/>
        <v>239.4</v>
      </c>
      <c r="J87" s="4">
        <v>6</v>
      </c>
      <c r="K87" s="4">
        <v>6</v>
      </c>
      <c r="L87" s="4">
        <v>3.17</v>
      </c>
      <c r="M87" s="4">
        <v>298.1332657758756</v>
      </c>
      <c r="N87" s="4">
        <f t="shared" si="5"/>
        <v>16758</v>
      </c>
      <c r="O87" s="4" t="s">
        <v>178</v>
      </c>
      <c r="P87" s="4">
        <v>10.65508465049351</v>
      </c>
      <c r="Q87" s="4">
        <v>239.4</v>
      </c>
    </row>
    <row r="88" spans="1:17" x14ac:dyDescent="0.3">
      <c r="A88" s="4" t="s">
        <v>53</v>
      </c>
      <c r="B88" s="4" t="s">
        <v>1324</v>
      </c>
      <c r="C88" s="4" t="s">
        <v>9</v>
      </c>
      <c r="D88" s="4">
        <v>0.5</v>
      </c>
      <c r="E88" s="4">
        <v>95.072901181661834</v>
      </c>
      <c r="F88" s="4">
        <v>95.594792661266595</v>
      </c>
      <c r="G88" s="4">
        <v>95.855738401068962</v>
      </c>
      <c r="H88" s="4">
        <f t="shared" si="4"/>
        <v>0.19</v>
      </c>
      <c r="I88" s="4">
        <f t="shared" si="6"/>
        <v>0.5</v>
      </c>
      <c r="J88" s="4">
        <v>6</v>
      </c>
      <c r="K88" s="4">
        <v>6</v>
      </c>
      <c r="L88" s="4">
        <v>3.17</v>
      </c>
      <c r="M88" s="4">
        <v>0.62266763946507986</v>
      </c>
      <c r="N88" s="4">
        <f t="shared" si="5"/>
        <v>35</v>
      </c>
      <c r="O88" s="4" t="s">
        <v>178</v>
      </c>
      <c r="P88" s="4">
        <v>96.72216547497446</v>
      </c>
      <c r="Q88" s="4">
        <v>0.5</v>
      </c>
    </row>
    <row r="89" spans="1:17" x14ac:dyDescent="0.3">
      <c r="A89" s="4" t="s">
        <v>64</v>
      </c>
      <c r="B89" s="4" t="s">
        <v>1324</v>
      </c>
      <c r="C89" s="4" t="s">
        <v>9</v>
      </c>
      <c r="D89" s="4">
        <v>5.7</v>
      </c>
      <c r="E89" s="4">
        <v>61.516176282132861</v>
      </c>
      <c r="F89" s="4">
        <v>62.038067761737601</v>
      </c>
      <c r="G89" s="4">
        <v>62.299013501539967</v>
      </c>
      <c r="H89" s="4">
        <f t="shared" si="4"/>
        <v>2.1659999999999999</v>
      </c>
      <c r="I89" s="4">
        <f t="shared" si="6"/>
        <v>5.7</v>
      </c>
      <c r="J89" s="4">
        <v>6</v>
      </c>
      <c r="K89" s="4">
        <v>6</v>
      </c>
      <c r="L89" s="4">
        <v>3.17</v>
      </c>
      <c r="M89" s="4">
        <v>7.0984110899017523</v>
      </c>
      <c r="N89" s="4">
        <f t="shared" si="5"/>
        <v>399</v>
      </c>
      <c r="O89" s="4" t="s">
        <v>178</v>
      </c>
      <c r="P89" s="4">
        <v>63.16544057544548</v>
      </c>
      <c r="Q89" s="4">
        <v>5.7</v>
      </c>
    </row>
    <row r="90" spans="1:17" x14ac:dyDescent="0.3">
      <c r="A90" s="4" t="s">
        <v>68</v>
      </c>
      <c r="B90" s="4" t="s">
        <v>1324</v>
      </c>
      <c r="C90" s="4" t="s">
        <v>9</v>
      </c>
      <c r="D90" s="4">
        <v>2.5</v>
      </c>
      <c r="E90" s="4">
        <v>28.370465164788719</v>
      </c>
      <c r="F90" s="4">
        <v>28.892356644393441</v>
      </c>
      <c r="G90" s="4">
        <v>29.15330238419579</v>
      </c>
      <c r="H90" s="4">
        <f t="shared" si="4"/>
        <v>0.95</v>
      </c>
      <c r="I90" s="4">
        <f t="shared" si="6"/>
        <v>2.5</v>
      </c>
      <c r="J90" s="4">
        <v>6</v>
      </c>
      <c r="K90" s="4">
        <v>6</v>
      </c>
      <c r="L90" s="4">
        <v>3.17</v>
      </c>
      <c r="M90" s="4">
        <v>3.1133381973253571</v>
      </c>
      <c r="N90" s="4">
        <f t="shared" si="5"/>
        <v>175</v>
      </c>
      <c r="O90" s="4" t="s">
        <v>178</v>
      </c>
      <c r="P90" s="4">
        <v>30.01972945810132</v>
      </c>
      <c r="Q90" s="4">
        <v>2.5</v>
      </c>
    </row>
    <row r="91" spans="1:17" x14ac:dyDescent="0.3">
      <c r="A91" s="4" t="s">
        <v>69</v>
      </c>
      <c r="B91" s="4" t="s">
        <v>1324</v>
      </c>
      <c r="C91" s="4" t="s">
        <v>9</v>
      </c>
      <c r="D91" s="4">
        <v>3.1</v>
      </c>
      <c r="E91" s="4">
        <v>34.131901764128642</v>
      </c>
      <c r="F91" s="4">
        <v>34.653793243733361</v>
      </c>
      <c r="G91" s="4">
        <v>34.91473898353572</v>
      </c>
      <c r="H91" s="4">
        <f t="shared" si="4"/>
        <v>1.1780000000000002</v>
      </c>
      <c r="I91" s="4">
        <f t="shared" si="6"/>
        <v>3.1</v>
      </c>
      <c r="J91" s="4">
        <v>6</v>
      </c>
      <c r="K91" s="4">
        <v>6</v>
      </c>
      <c r="L91" s="4">
        <v>3.17</v>
      </c>
      <c r="M91" s="4">
        <v>3.860539364683433</v>
      </c>
      <c r="N91" s="4">
        <f t="shared" si="5"/>
        <v>217</v>
      </c>
      <c r="O91" s="4" t="s">
        <v>178</v>
      </c>
      <c r="P91" s="4">
        <v>35.781166057441247</v>
      </c>
      <c r="Q91" s="4">
        <v>3.1</v>
      </c>
    </row>
    <row r="92" spans="1:17" x14ac:dyDescent="0.3">
      <c r="A92" s="4" t="s">
        <v>70</v>
      </c>
      <c r="B92" s="4" t="s">
        <v>1324</v>
      </c>
      <c r="C92" s="4" t="s">
        <v>10</v>
      </c>
      <c r="D92" s="4">
        <v>1.5</v>
      </c>
      <c r="E92" s="4">
        <v>487.30910541715502</v>
      </c>
      <c r="F92" s="4">
        <v>487.83099689675981</v>
      </c>
      <c r="G92" s="4">
        <v>488.09194263656212</v>
      </c>
      <c r="H92" s="4">
        <f t="shared" si="4"/>
        <v>0.57000000000000006</v>
      </c>
      <c r="I92" s="4">
        <f t="shared" si="6"/>
        <v>1.5</v>
      </c>
      <c r="J92" s="4">
        <v>6</v>
      </c>
      <c r="K92" s="4">
        <v>6</v>
      </c>
      <c r="L92" s="4">
        <v>3.17</v>
      </c>
      <c r="M92" s="4">
        <v>1.8680029183950631</v>
      </c>
      <c r="N92" s="4">
        <f t="shared" si="5"/>
        <v>105</v>
      </c>
      <c r="O92" s="4" t="s">
        <v>178</v>
      </c>
      <c r="P92" s="4">
        <v>488.95836971046771</v>
      </c>
      <c r="Q92" s="4">
        <v>1.5</v>
      </c>
    </row>
    <row r="93" spans="1:17" x14ac:dyDescent="0.3">
      <c r="A93" s="4" t="s">
        <v>71</v>
      </c>
      <c r="B93" s="4" t="s">
        <v>1324</v>
      </c>
      <c r="C93" s="4" t="s">
        <v>10</v>
      </c>
      <c r="D93" s="4">
        <v>3.7</v>
      </c>
      <c r="E93" s="4">
        <v>33.12041095548355</v>
      </c>
      <c r="F93" s="4">
        <v>33.642302435088268</v>
      </c>
      <c r="G93" s="4">
        <v>33.903248174890628</v>
      </c>
      <c r="H93" s="4">
        <f t="shared" si="4"/>
        <v>1.4060000000000001</v>
      </c>
      <c r="I93" s="4">
        <f t="shared" si="6"/>
        <v>3.7</v>
      </c>
      <c r="J93" s="4">
        <v>6</v>
      </c>
      <c r="K93" s="4">
        <v>6</v>
      </c>
      <c r="L93" s="4">
        <v>3.17</v>
      </c>
      <c r="M93" s="4">
        <v>4.6077405320415394</v>
      </c>
      <c r="N93" s="4">
        <f t="shared" si="5"/>
        <v>259</v>
      </c>
      <c r="O93" s="4" t="s">
        <v>178</v>
      </c>
      <c r="P93" s="4">
        <v>34.769675248796148</v>
      </c>
      <c r="Q93" s="4">
        <v>3.7</v>
      </c>
    </row>
    <row r="94" spans="1:17" x14ac:dyDescent="0.3">
      <c r="A94" s="4" t="s">
        <v>86</v>
      </c>
      <c r="B94" s="4" t="s">
        <v>1324</v>
      </c>
      <c r="C94" s="4" t="s">
        <v>9</v>
      </c>
      <c r="D94" s="4">
        <v>3</v>
      </c>
      <c r="E94" s="4">
        <v>60.601167485616593</v>
      </c>
      <c r="F94" s="4">
        <v>61.123058965221297</v>
      </c>
      <c r="G94" s="4">
        <v>61.384004705023663</v>
      </c>
      <c r="H94" s="4">
        <f t="shared" si="4"/>
        <v>1.1400000000000001</v>
      </c>
      <c r="I94" s="4">
        <f t="shared" si="6"/>
        <v>3</v>
      </c>
      <c r="J94" s="4">
        <v>6</v>
      </c>
      <c r="K94" s="4">
        <v>6</v>
      </c>
      <c r="L94" s="4">
        <v>3.17</v>
      </c>
      <c r="M94" s="4">
        <v>3.736005836790357</v>
      </c>
      <c r="N94" s="4">
        <f t="shared" si="5"/>
        <v>210</v>
      </c>
      <c r="O94" s="4" t="s">
        <v>178</v>
      </c>
      <c r="P94" s="4">
        <v>62.25043177892919</v>
      </c>
      <c r="Q94" s="4">
        <v>3</v>
      </c>
    </row>
    <row r="95" spans="1:17" x14ac:dyDescent="0.3">
      <c r="A95" s="4" t="s">
        <v>102</v>
      </c>
      <c r="B95" s="4" t="s">
        <v>1325</v>
      </c>
      <c r="C95" s="4" t="s">
        <v>8</v>
      </c>
      <c r="D95" s="4">
        <v>23.2</v>
      </c>
      <c r="E95" s="4">
        <v>23.858775731782881</v>
      </c>
      <c r="F95" s="4">
        <v>23.988825256014081</v>
      </c>
      <c r="G95" s="4">
        <v>24.05385001812968</v>
      </c>
      <c r="H95" s="4">
        <f t="shared" si="4"/>
        <v>8.8159999999999989</v>
      </c>
      <c r="I95" s="4">
        <f t="shared" si="6"/>
        <v>23.2</v>
      </c>
      <c r="J95" s="4">
        <v>1</v>
      </c>
      <c r="K95" s="4">
        <v>1</v>
      </c>
      <c r="L95" s="4">
        <v>2</v>
      </c>
      <c r="M95" s="4">
        <v>35.70243348642466</v>
      </c>
      <c r="N95" s="4">
        <f t="shared" si="5"/>
        <v>1624</v>
      </c>
      <c r="O95" s="4" t="s">
        <v>181</v>
      </c>
      <c r="P95" s="4">
        <v>25.834688559280519</v>
      </c>
      <c r="Q95" s="4">
        <v>23.2</v>
      </c>
    </row>
    <row r="96" spans="1:17" x14ac:dyDescent="0.3">
      <c r="A96" s="4" t="s">
        <v>103</v>
      </c>
      <c r="B96" s="4" t="s">
        <v>1325</v>
      </c>
      <c r="C96" s="4" t="s">
        <v>8</v>
      </c>
      <c r="D96" s="4">
        <v>23.2</v>
      </c>
      <c r="E96" s="4">
        <v>22.484742078638</v>
      </c>
      <c r="F96" s="4">
        <v>22.6147916028692</v>
      </c>
      <c r="G96" s="4">
        <v>22.679816364984799</v>
      </c>
      <c r="H96" s="4">
        <f t="shared" si="4"/>
        <v>8.8159999999999989</v>
      </c>
      <c r="I96" s="4">
        <f t="shared" si="6"/>
        <v>23.2</v>
      </c>
      <c r="J96" s="4">
        <v>1</v>
      </c>
      <c r="K96" s="4">
        <v>1</v>
      </c>
      <c r="L96" s="4">
        <v>2</v>
      </c>
      <c r="M96" s="4">
        <v>35.70243348642483</v>
      </c>
      <c r="N96" s="4">
        <f t="shared" si="5"/>
        <v>1624</v>
      </c>
      <c r="O96" s="4" t="s">
        <v>181</v>
      </c>
      <c r="P96" s="4">
        <v>24.46065490613563</v>
      </c>
      <c r="Q96" s="4">
        <v>23.2</v>
      </c>
    </row>
    <row r="97" spans="1:17" x14ac:dyDescent="0.3">
      <c r="A97" s="4" t="s">
        <v>104</v>
      </c>
      <c r="B97" s="4" t="s">
        <v>1325</v>
      </c>
      <c r="C97" s="4" t="s">
        <v>8</v>
      </c>
      <c r="D97" s="4">
        <v>23.2</v>
      </c>
      <c r="E97" s="4">
        <v>24.381194107993618</v>
      </c>
      <c r="F97" s="4">
        <v>24.511243632224819</v>
      </c>
      <c r="G97" s="4">
        <v>24.57626839434041</v>
      </c>
      <c r="H97" s="4">
        <f t="shared" si="4"/>
        <v>8.8159999999999989</v>
      </c>
      <c r="I97" s="4">
        <f t="shared" si="6"/>
        <v>23.2</v>
      </c>
      <c r="J97" s="4">
        <v>1</v>
      </c>
      <c r="K97" s="4">
        <v>1</v>
      </c>
      <c r="L97" s="4">
        <v>2</v>
      </c>
      <c r="M97" s="4">
        <v>35.702433486424667</v>
      </c>
      <c r="N97" s="4">
        <f t="shared" si="5"/>
        <v>1624</v>
      </c>
      <c r="O97" s="4" t="s">
        <v>181</v>
      </c>
      <c r="P97" s="4">
        <v>26.357106935491249</v>
      </c>
      <c r="Q97" s="4">
        <v>23.2</v>
      </c>
    </row>
    <row r="98" spans="1:17" x14ac:dyDescent="0.3">
      <c r="A98" s="4" t="s">
        <v>135</v>
      </c>
      <c r="B98" s="4" t="s">
        <v>1325</v>
      </c>
      <c r="C98" s="4" t="s">
        <v>11</v>
      </c>
      <c r="D98" s="4">
        <v>3.7</v>
      </c>
      <c r="E98" s="4">
        <v>47.59569059967496</v>
      </c>
      <c r="F98" s="4">
        <v>47.725740123906142</v>
      </c>
      <c r="G98" s="4">
        <v>47.790764886021741</v>
      </c>
      <c r="H98" s="4">
        <f t="shared" si="4"/>
        <v>1.4060000000000001</v>
      </c>
      <c r="I98" s="4">
        <f t="shared" si="6"/>
        <v>3.7</v>
      </c>
      <c r="J98" s="4">
        <v>1</v>
      </c>
      <c r="K98" s="4">
        <v>1</v>
      </c>
      <c r="L98" s="4">
        <v>2</v>
      </c>
      <c r="M98" s="4">
        <v>5.6939225818868033</v>
      </c>
      <c r="N98" s="4">
        <f t="shared" si="5"/>
        <v>259</v>
      </c>
      <c r="O98" s="4" t="s">
        <v>181</v>
      </c>
      <c r="P98" s="4">
        <v>49.571603427172583</v>
      </c>
      <c r="Q98" s="4">
        <v>3.7</v>
      </c>
    </row>
    <row r="99" spans="1:17" x14ac:dyDescent="0.3">
      <c r="A99" s="4" t="s">
        <v>136</v>
      </c>
      <c r="B99" s="4" t="s">
        <v>1325</v>
      </c>
      <c r="C99" s="4" t="s">
        <v>11</v>
      </c>
      <c r="D99" s="4">
        <v>3.7</v>
      </c>
      <c r="E99" s="4">
        <v>47.59569059967496</v>
      </c>
      <c r="F99" s="4">
        <v>47.725740123906142</v>
      </c>
      <c r="G99" s="4">
        <v>47.790764886021741</v>
      </c>
      <c r="H99" s="4">
        <f t="shared" si="4"/>
        <v>1.4060000000000001</v>
      </c>
      <c r="I99" s="4">
        <f t="shared" si="6"/>
        <v>3.7</v>
      </c>
      <c r="J99" s="4">
        <v>1</v>
      </c>
      <c r="K99" s="4">
        <v>1</v>
      </c>
      <c r="L99" s="4">
        <v>2</v>
      </c>
      <c r="M99" s="4">
        <v>5.6939225818868033</v>
      </c>
      <c r="N99" s="4">
        <f t="shared" si="5"/>
        <v>259</v>
      </c>
      <c r="O99" s="4" t="s">
        <v>181</v>
      </c>
      <c r="P99" s="4">
        <v>49.571603427172583</v>
      </c>
      <c r="Q99" s="4">
        <v>3.7</v>
      </c>
    </row>
    <row r="100" spans="1:17" x14ac:dyDescent="0.3">
      <c r="A100" s="4" t="s">
        <v>154</v>
      </c>
      <c r="B100" s="4" t="s">
        <v>1325</v>
      </c>
      <c r="C100" s="4" t="s">
        <v>12</v>
      </c>
      <c r="D100" s="4">
        <v>17.5</v>
      </c>
      <c r="E100" s="4">
        <v>19.53483986067441</v>
      </c>
      <c r="F100" s="4">
        <v>19.66488938490561</v>
      </c>
      <c r="G100" s="4">
        <v>19.729914147021201</v>
      </c>
      <c r="H100" s="4">
        <f t="shared" si="4"/>
        <v>6.65</v>
      </c>
      <c r="I100" s="4">
        <f t="shared" si="6"/>
        <v>17.5</v>
      </c>
      <c r="J100" s="4">
        <v>1</v>
      </c>
      <c r="K100" s="4">
        <v>1</v>
      </c>
      <c r="L100" s="4">
        <v>2</v>
      </c>
      <c r="M100" s="4">
        <v>26.930714914328899</v>
      </c>
      <c r="N100" s="4">
        <f t="shared" si="5"/>
        <v>1225</v>
      </c>
      <c r="O100" s="4" t="s">
        <v>181</v>
      </c>
      <c r="P100" s="4">
        <v>21.51075268817204</v>
      </c>
      <c r="Q100" s="4">
        <v>17.5</v>
      </c>
    </row>
    <row r="101" spans="1:17" x14ac:dyDescent="0.3">
      <c r="A101" s="4" t="s">
        <v>155</v>
      </c>
      <c r="B101" s="4" t="s">
        <v>1325</v>
      </c>
      <c r="C101" s="4" t="s">
        <v>12</v>
      </c>
      <c r="D101" s="4">
        <v>17.5</v>
      </c>
      <c r="E101" s="4">
        <v>19.53483986067441</v>
      </c>
      <c r="F101" s="4">
        <v>19.66488938490561</v>
      </c>
      <c r="G101" s="4">
        <v>19.729914147021201</v>
      </c>
      <c r="H101" s="4">
        <f t="shared" si="4"/>
        <v>6.65</v>
      </c>
      <c r="I101" s="4">
        <f t="shared" si="6"/>
        <v>17.5</v>
      </c>
      <c r="J101" s="4">
        <v>1</v>
      </c>
      <c r="K101" s="4">
        <v>1</v>
      </c>
      <c r="L101" s="4">
        <v>2</v>
      </c>
      <c r="M101" s="4">
        <v>26.930714914328899</v>
      </c>
      <c r="N101" s="4">
        <f t="shared" si="5"/>
        <v>1225</v>
      </c>
      <c r="O101" s="4" t="s">
        <v>181</v>
      </c>
      <c r="P101" s="4">
        <v>21.51075268817204</v>
      </c>
      <c r="Q101" s="4">
        <v>17.5</v>
      </c>
    </row>
    <row r="102" spans="1:17" x14ac:dyDescent="0.3">
      <c r="A102" s="4" t="s">
        <v>173</v>
      </c>
      <c r="B102" s="4" t="s">
        <v>1325</v>
      </c>
      <c r="C102" s="4" t="s">
        <v>14</v>
      </c>
      <c r="D102" s="4">
        <v>13.2</v>
      </c>
      <c r="E102" s="4">
        <v>44.539960188375389</v>
      </c>
      <c r="F102" s="4">
        <v>44.670009712606593</v>
      </c>
      <c r="G102" s="4">
        <v>44.735034474722177</v>
      </c>
      <c r="H102" s="4">
        <f t="shared" si="4"/>
        <v>5.016</v>
      </c>
      <c r="I102" s="4">
        <f t="shared" si="6"/>
        <v>13.2</v>
      </c>
      <c r="J102" s="4">
        <v>1</v>
      </c>
      <c r="K102" s="4">
        <v>1</v>
      </c>
      <c r="L102" s="4">
        <v>2</v>
      </c>
      <c r="M102" s="4">
        <v>20.313453535379409</v>
      </c>
      <c r="N102" s="4">
        <f t="shared" si="5"/>
        <v>924</v>
      </c>
      <c r="O102" s="4" t="s">
        <v>181</v>
      </c>
      <c r="P102" s="4">
        <v>46.515873015873019</v>
      </c>
      <c r="Q102" s="4">
        <v>13.2</v>
      </c>
    </row>
    <row r="103" spans="1:17" x14ac:dyDescent="0.3">
      <c r="A103" s="4" t="s">
        <v>174</v>
      </c>
      <c r="B103" s="4" t="s">
        <v>1325</v>
      </c>
      <c r="C103" s="4" t="s">
        <v>14</v>
      </c>
      <c r="D103" s="4">
        <v>18</v>
      </c>
      <c r="E103" s="4">
        <v>32.509294273094071</v>
      </c>
      <c r="F103" s="4">
        <v>32.639343797325282</v>
      </c>
      <c r="G103" s="4">
        <v>32.704368559440887</v>
      </c>
      <c r="H103" s="4">
        <f t="shared" si="4"/>
        <v>6.84</v>
      </c>
      <c r="I103" s="4">
        <f t="shared" si="6"/>
        <v>18</v>
      </c>
      <c r="J103" s="4">
        <v>1</v>
      </c>
      <c r="K103" s="4">
        <v>1</v>
      </c>
      <c r="L103" s="4">
        <v>2</v>
      </c>
      <c r="M103" s="4">
        <v>27.700163911881109</v>
      </c>
      <c r="N103" s="4">
        <f t="shared" si="5"/>
        <v>1260</v>
      </c>
      <c r="O103" s="4" t="s">
        <v>181</v>
      </c>
      <c r="P103" s="4">
        <v>34.485207100591722</v>
      </c>
      <c r="Q103" s="4">
        <v>18</v>
      </c>
    </row>
    <row r="104" spans="1:17" x14ac:dyDescent="0.3">
      <c r="A104" s="4" t="s">
        <v>175</v>
      </c>
      <c r="B104" s="4" t="s">
        <v>1325</v>
      </c>
      <c r="C104" s="4" t="s">
        <v>14</v>
      </c>
      <c r="D104" s="4">
        <v>13.2</v>
      </c>
      <c r="E104" s="4">
        <v>23.539238687653889</v>
      </c>
      <c r="F104" s="4">
        <v>23.669288211885089</v>
      </c>
      <c r="G104" s="4">
        <v>23.734312974000702</v>
      </c>
      <c r="H104" s="4">
        <f t="shared" si="4"/>
        <v>5.016</v>
      </c>
      <c r="I104" s="4">
        <f t="shared" si="6"/>
        <v>13.2</v>
      </c>
      <c r="J104" s="4">
        <v>1</v>
      </c>
      <c r="K104" s="4">
        <v>1</v>
      </c>
      <c r="L104" s="4">
        <v>2</v>
      </c>
      <c r="M104" s="4">
        <v>20.31345353537964</v>
      </c>
      <c r="N104" s="4">
        <f t="shared" si="5"/>
        <v>924</v>
      </c>
      <c r="O104" s="4" t="s">
        <v>181</v>
      </c>
      <c r="P104" s="4">
        <v>25.515151515151519</v>
      </c>
      <c r="Q104" s="4">
        <v>13.2</v>
      </c>
    </row>
    <row r="105" spans="1:17" x14ac:dyDescent="0.3">
      <c r="A105" s="4" t="s">
        <v>93</v>
      </c>
      <c r="B105" s="4" t="s">
        <v>1325</v>
      </c>
      <c r="C105" s="4" t="s">
        <v>8</v>
      </c>
      <c r="D105" s="4">
        <v>2.6</v>
      </c>
      <c r="E105" s="4">
        <v>8.1342742826894803</v>
      </c>
      <c r="F105" s="4">
        <v>8.2643238069206788</v>
      </c>
      <c r="G105" s="4">
        <v>8.3293485690362772</v>
      </c>
      <c r="H105" s="4">
        <f t="shared" si="4"/>
        <v>0.9880000000000001</v>
      </c>
      <c r="I105" s="4">
        <f t="shared" si="6"/>
        <v>2.6</v>
      </c>
      <c r="J105" s="4">
        <v>1</v>
      </c>
      <c r="K105" s="4">
        <v>1</v>
      </c>
      <c r="L105" s="4">
        <v>2</v>
      </c>
      <c r="M105" s="4">
        <v>4.0011347872717256</v>
      </c>
      <c r="N105" s="4">
        <f t="shared" si="5"/>
        <v>182</v>
      </c>
      <c r="O105" s="4" t="s">
        <v>179</v>
      </c>
      <c r="P105" s="4">
        <v>10.110187110187111</v>
      </c>
      <c r="Q105" s="4">
        <v>2.6</v>
      </c>
    </row>
    <row r="106" spans="1:17" x14ac:dyDescent="0.3">
      <c r="A106" s="4" t="s">
        <v>94</v>
      </c>
      <c r="B106" s="4" t="s">
        <v>1325</v>
      </c>
      <c r="C106" s="4" t="s">
        <v>8</v>
      </c>
      <c r="D106" s="4">
        <v>2.6</v>
      </c>
      <c r="E106" s="4">
        <v>8.1342742826894803</v>
      </c>
      <c r="F106" s="4">
        <v>8.2643238069206788</v>
      </c>
      <c r="G106" s="4">
        <v>8.3293485690362772</v>
      </c>
      <c r="H106" s="4">
        <f t="shared" si="4"/>
        <v>0.9880000000000001</v>
      </c>
      <c r="I106" s="4">
        <f t="shared" si="6"/>
        <v>2.6</v>
      </c>
      <c r="J106" s="4">
        <v>1</v>
      </c>
      <c r="K106" s="4">
        <v>1</v>
      </c>
      <c r="L106" s="4">
        <v>2</v>
      </c>
      <c r="M106" s="4">
        <v>4.0011347872717256</v>
      </c>
      <c r="N106" s="4">
        <f t="shared" si="5"/>
        <v>182</v>
      </c>
      <c r="O106" s="4" t="s">
        <v>179</v>
      </c>
      <c r="P106" s="4">
        <v>10.110187110187111</v>
      </c>
      <c r="Q106" s="4">
        <v>2.6</v>
      </c>
    </row>
    <row r="107" spans="1:17" x14ac:dyDescent="0.3">
      <c r="A107" s="4" t="s">
        <v>95</v>
      </c>
      <c r="B107" s="4" t="s">
        <v>1325</v>
      </c>
      <c r="C107" s="4" t="s">
        <v>8</v>
      </c>
      <c r="D107" s="4">
        <v>2.6</v>
      </c>
      <c r="E107" s="4">
        <v>8.1342742826894803</v>
      </c>
      <c r="F107" s="4">
        <v>8.2643238069206788</v>
      </c>
      <c r="G107" s="4">
        <v>8.3293485690362772</v>
      </c>
      <c r="H107" s="4">
        <f t="shared" si="4"/>
        <v>0.9880000000000001</v>
      </c>
      <c r="I107" s="4">
        <f t="shared" si="6"/>
        <v>2.6</v>
      </c>
      <c r="J107" s="4">
        <v>1</v>
      </c>
      <c r="K107" s="4">
        <v>1</v>
      </c>
      <c r="L107" s="4">
        <v>2</v>
      </c>
      <c r="M107" s="4">
        <v>4.0011347872717256</v>
      </c>
      <c r="N107" s="4">
        <f t="shared" si="5"/>
        <v>182</v>
      </c>
      <c r="O107" s="4" t="s">
        <v>179</v>
      </c>
      <c r="P107" s="4">
        <v>10.110187110187111</v>
      </c>
      <c r="Q107" s="4">
        <v>2.6</v>
      </c>
    </row>
    <row r="108" spans="1:17" x14ac:dyDescent="0.3">
      <c r="A108" s="4" t="s">
        <v>96</v>
      </c>
      <c r="B108" s="4" t="s">
        <v>1325</v>
      </c>
      <c r="C108" s="4" t="s">
        <v>8</v>
      </c>
      <c r="D108" s="4">
        <v>2.6</v>
      </c>
      <c r="E108" s="4">
        <v>8.1342742826894803</v>
      </c>
      <c r="F108" s="4">
        <v>8.2643238069206788</v>
      </c>
      <c r="G108" s="4">
        <v>8.3293485690362772</v>
      </c>
      <c r="H108" s="4">
        <f t="shared" si="4"/>
        <v>0.9880000000000001</v>
      </c>
      <c r="I108" s="4">
        <f t="shared" si="6"/>
        <v>2.6</v>
      </c>
      <c r="J108" s="4">
        <v>1</v>
      </c>
      <c r="K108" s="4">
        <v>1</v>
      </c>
      <c r="L108" s="4">
        <v>2</v>
      </c>
      <c r="M108" s="4">
        <v>4.0011347872717256</v>
      </c>
      <c r="N108" s="4">
        <f t="shared" si="5"/>
        <v>182</v>
      </c>
      <c r="O108" s="4" t="s">
        <v>179</v>
      </c>
      <c r="P108" s="4">
        <v>10.110187110187111</v>
      </c>
      <c r="Q108" s="4">
        <v>2.6</v>
      </c>
    </row>
    <row r="109" spans="1:17" x14ac:dyDescent="0.3">
      <c r="A109" s="4" t="s">
        <v>1295</v>
      </c>
      <c r="B109" s="4" t="s">
        <v>1325</v>
      </c>
      <c r="C109" s="4" t="s">
        <v>8</v>
      </c>
      <c r="D109" s="4">
        <v>2.6</v>
      </c>
      <c r="E109" s="4">
        <v>8.173988553172979</v>
      </c>
      <c r="F109" s="4">
        <v>8.3040380774041811</v>
      </c>
      <c r="G109" s="4">
        <v>8.3690628395197812</v>
      </c>
      <c r="H109" s="4">
        <f t="shared" si="4"/>
        <v>0.9880000000000001</v>
      </c>
      <c r="I109" s="4">
        <f t="shared" si="6"/>
        <v>2.6</v>
      </c>
      <c r="J109" s="4">
        <v>1</v>
      </c>
      <c r="K109" s="4">
        <v>1</v>
      </c>
      <c r="L109" s="4">
        <v>2</v>
      </c>
      <c r="M109" s="4">
        <v>4.0011347872717327</v>
      </c>
      <c r="N109" s="4">
        <f t="shared" si="5"/>
        <v>182</v>
      </c>
      <c r="O109" s="4" t="s">
        <v>179</v>
      </c>
      <c r="P109" s="4">
        <v>10.14990138067061</v>
      </c>
      <c r="Q109" s="4">
        <v>2.6</v>
      </c>
    </row>
    <row r="110" spans="1:17" x14ac:dyDescent="0.3">
      <c r="A110" s="4" t="s">
        <v>1296</v>
      </c>
      <c r="B110" s="4" t="s">
        <v>1325</v>
      </c>
      <c r="C110" s="4" t="s">
        <v>8</v>
      </c>
      <c r="D110" s="4">
        <v>2.6</v>
      </c>
      <c r="E110" s="4">
        <v>8.173988553172979</v>
      </c>
      <c r="F110" s="4">
        <v>8.3040380774041811</v>
      </c>
      <c r="G110" s="4">
        <v>8.3690628395197812</v>
      </c>
      <c r="H110" s="4">
        <f t="shared" si="4"/>
        <v>0.9880000000000001</v>
      </c>
      <c r="I110" s="4">
        <f t="shared" si="6"/>
        <v>2.6</v>
      </c>
      <c r="J110" s="4">
        <v>1</v>
      </c>
      <c r="K110" s="4">
        <v>1</v>
      </c>
      <c r="L110" s="4">
        <v>2</v>
      </c>
      <c r="M110" s="4">
        <v>4.0011347872717327</v>
      </c>
      <c r="N110" s="4">
        <f t="shared" si="5"/>
        <v>182</v>
      </c>
      <c r="O110" s="4" t="s">
        <v>179</v>
      </c>
      <c r="P110" s="4">
        <v>10.14990138067061</v>
      </c>
      <c r="Q110" s="4">
        <v>2.6</v>
      </c>
    </row>
    <row r="111" spans="1:17" x14ac:dyDescent="0.3">
      <c r="A111" s="4" t="s">
        <v>97</v>
      </c>
      <c r="B111" s="4" t="s">
        <v>1325</v>
      </c>
      <c r="C111" s="4" t="s">
        <v>8</v>
      </c>
      <c r="D111" s="4">
        <v>0.9</v>
      </c>
      <c r="E111" s="4">
        <v>8.6280511802844675</v>
      </c>
      <c r="F111" s="4">
        <v>8.7581007045156714</v>
      </c>
      <c r="G111" s="4">
        <v>8.8231254666312715</v>
      </c>
      <c r="H111" s="4">
        <f t="shared" si="4"/>
        <v>0.34200000000000003</v>
      </c>
      <c r="I111" s="4">
        <f t="shared" si="6"/>
        <v>0.9</v>
      </c>
      <c r="J111" s="4">
        <v>1</v>
      </c>
      <c r="K111" s="4">
        <v>1</v>
      </c>
      <c r="L111" s="4">
        <v>2</v>
      </c>
      <c r="M111" s="4">
        <v>1.385008195594061</v>
      </c>
      <c r="N111" s="4">
        <f t="shared" si="5"/>
        <v>63</v>
      </c>
      <c r="O111" s="4" t="s">
        <v>179</v>
      </c>
      <c r="P111" s="4">
        <v>10.6039640077821</v>
      </c>
      <c r="Q111" s="4">
        <v>0.9</v>
      </c>
    </row>
    <row r="112" spans="1:17" x14ac:dyDescent="0.3">
      <c r="A112" s="4" t="s">
        <v>98</v>
      </c>
      <c r="B112" s="4" t="s">
        <v>1325</v>
      </c>
      <c r="C112" s="4" t="s">
        <v>8</v>
      </c>
      <c r="D112" s="4">
        <v>2</v>
      </c>
      <c r="E112" s="4">
        <v>8.6277750691974937</v>
      </c>
      <c r="F112" s="4">
        <v>8.7578245934286922</v>
      </c>
      <c r="G112" s="4">
        <v>8.8228493555442906</v>
      </c>
      <c r="H112" s="4">
        <f t="shared" si="4"/>
        <v>0.76</v>
      </c>
      <c r="I112" s="4">
        <f t="shared" si="6"/>
        <v>2</v>
      </c>
      <c r="J112" s="4">
        <v>1</v>
      </c>
      <c r="K112" s="4">
        <v>1</v>
      </c>
      <c r="L112" s="4">
        <v>2</v>
      </c>
      <c r="M112" s="4">
        <v>3.0777959902090219</v>
      </c>
      <c r="N112" s="4">
        <f t="shared" si="5"/>
        <v>140</v>
      </c>
      <c r="O112" s="4" t="s">
        <v>179</v>
      </c>
      <c r="P112" s="4">
        <v>10.603687896695121</v>
      </c>
      <c r="Q112" s="4">
        <v>2</v>
      </c>
    </row>
    <row r="113" spans="1:17" x14ac:dyDescent="0.3">
      <c r="A113" s="4" t="s">
        <v>1297</v>
      </c>
      <c r="B113" s="4" t="s">
        <v>1325</v>
      </c>
      <c r="C113" s="4" t="s">
        <v>8</v>
      </c>
      <c r="D113" s="4">
        <v>0.3</v>
      </c>
      <c r="E113" s="4">
        <v>6.7946310862157757</v>
      </c>
      <c r="F113" s="4">
        <v>6.9246806104469778</v>
      </c>
      <c r="G113" s="4">
        <v>6.9897053725625788</v>
      </c>
      <c r="H113" s="4">
        <f t="shared" si="4"/>
        <v>0.11399999999999999</v>
      </c>
      <c r="I113" s="4">
        <f t="shared" si="6"/>
        <v>0.3</v>
      </c>
      <c r="J113" s="4">
        <v>1</v>
      </c>
      <c r="K113" s="4">
        <v>1</v>
      </c>
      <c r="L113" s="4">
        <v>2</v>
      </c>
      <c r="M113" s="4">
        <v>0.46166939853135319</v>
      </c>
      <c r="N113" s="4">
        <f t="shared" si="5"/>
        <v>21</v>
      </c>
      <c r="O113" s="4" t="s">
        <v>179</v>
      </c>
      <c r="P113" s="4">
        <v>8.7705439137134054</v>
      </c>
      <c r="Q113" s="4">
        <v>0.3</v>
      </c>
    </row>
    <row r="114" spans="1:17" x14ac:dyDescent="0.3">
      <c r="A114" s="4" t="s">
        <v>1298</v>
      </c>
      <c r="B114" s="4" t="s">
        <v>1325</v>
      </c>
      <c r="C114" s="4" t="s">
        <v>8</v>
      </c>
      <c r="D114" s="4">
        <v>0.7</v>
      </c>
      <c r="E114" s="4">
        <v>6.7946336771350992</v>
      </c>
      <c r="F114" s="4">
        <v>6.9246832013663022</v>
      </c>
      <c r="G114" s="4">
        <v>6.9897079634819033</v>
      </c>
      <c r="H114" s="4">
        <f t="shared" si="4"/>
        <v>0.26599999999999996</v>
      </c>
      <c r="I114" s="4">
        <f t="shared" si="6"/>
        <v>0.7</v>
      </c>
      <c r="J114" s="4">
        <v>1</v>
      </c>
      <c r="K114" s="4">
        <v>1</v>
      </c>
      <c r="L114" s="4">
        <v>2</v>
      </c>
      <c r="M114" s="4">
        <v>1.0772285965731609</v>
      </c>
      <c r="N114" s="4">
        <f t="shared" si="5"/>
        <v>49</v>
      </c>
      <c r="O114" s="4" t="s">
        <v>179</v>
      </c>
      <c r="P114" s="4">
        <v>8.7705465046327316</v>
      </c>
      <c r="Q114" s="4">
        <v>0.7</v>
      </c>
    </row>
    <row r="115" spans="1:17" x14ac:dyDescent="0.3">
      <c r="A115" s="4" t="s">
        <v>1299</v>
      </c>
      <c r="B115" s="4" t="s">
        <v>1325</v>
      </c>
      <c r="C115" s="4" t="s">
        <v>8</v>
      </c>
      <c r="D115" s="4">
        <v>2.6</v>
      </c>
      <c r="E115" s="4">
        <v>8.0557811615734103</v>
      </c>
      <c r="F115" s="4">
        <v>8.1858306858046088</v>
      </c>
      <c r="G115" s="4">
        <v>8.250855447920209</v>
      </c>
      <c r="H115" s="4">
        <f t="shared" si="4"/>
        <v>0.9880000000000001</v>
      </c>
      <c r="I115" s="4">
        <f t="shared" si="6"/>
        <v>2.6</v>
      </c>
      <c r="J115" s="4">
        <v>1</v>
      </c>
      <c r="K115" s="4">
        <v>1</v>
      </c>
      <c r="L115" s="4">
        <v>2</v>
      </c>
      <c r="M115" s="4">
        <v>4.0011347872717282</v>
      </c>
      <c r="N115" s="4">
        <f t="shared" si="5"/>
        <v>182</v>
      </c>
      <c r="O115" s="4" t="s">
        <v>179</v>
      </c>
      <c r="P115" s="4">
        <v>10.031693989071041</v>
      </c>
      <c r="Q115" s="4">
        <v>2.6</v>
      </c>
    </row>
    <row r="116" spans="1:17" x14ac:dyDescent="0.3">
      <c r="A116" s="4" t="s">
        <v>1300</v>
      </c>
      <c r="B116" s="4" t="s">
        <v>1325</v>
      </c>
      <c r="C116" s="4" t="s">
        <v>8</v>
      </c>
      <c r="D116" s="4">
        <v>2.6</v>
      </c>
      <c r="E116" s="4">
        <v>8.0557811615734103</v>
      </c>
      <c r="F116" s="4">
        <v>8.1858306858046088</v>
      </c>
      <c r="G116" s="4">
        <v>8.250855447920209</v>
      </c>
      <c r="H116" s="4">
        <f t="shared" si="4"/>
        <v>0.9880000000000001</v>
      </c>
      <c r="I116" s="4">
        <f t="shared" si="6"/>
        <v>2.6</v>
      </c>
      <c r="J116" s="4">
        <v>1</v>
      </c>
      <c r="K116" s="4">
        <v>1</v>
      </c>
      <c r="L116" s="4">
        <v>2</v>
      </c>
      <c r="M116" s="4">
        <v>4.0011347872717282</v>
      </c>
      <c r="N116" s="4">
        <f t="shared" si="5"/>
        <v>182</v>
      </c>
      <c r="O116" s="4" t="s">
        <v>179</v>
      </c>
      <c r="P116" s="4">
        <v>10.031693989071041</v>
      </c>
      <c r="Q116" s="4">
        <v>2.6</v>
      </c>
    </row>
    <row r="117" spans="1:17" x14ac:dyDescent="0.3">
      <c r="A117" s="4" t="s">
        <v>1301</v>
      </c>
      <c r="B117" s="4" t="s">
        <v>1325</v>
      </c>
      <c r="C117" s="4" t="s">
        <v>8</v>
      </c>
      <c r="D117" s="4">
        <v>2.6</v>
      </c>
      <c r="E117" s="4">
        <v>8.0557811615734103</v>
      </c>
      <c r="F117" s="4">
        <v>8.1858306858046088</v>
      </c>
      <c r="G117" s="4">
        <v>8.250855447920209</v>
      </c>
      <c r="H117" s="4">
        <f t="shared" si="4"/>
        <v>0.9880000000000001</v>
      </c>
      <c r="I117" s="4">
        <f t="shared" si="6"/>
        <v>2.6</v>
      </c>
      <c r="J117" s="4">
        <v>1</v>
      </c>
      <c r="K117" s="4">
        <v>1</v>
      </c>
      <c r="L117" s="4">
        <v>2</v>
      </c>
      <c r="M117" s="4">
        <v>4.0011347872717282</v>
      </c>
      <c r="N117" s="4">
        <f t="shared" si="5"/>
        <v>182</v>
      </c>
      <c r="O117" s="4" t="s">
        <v>179</v>
      </c>
      <c r="P117" s="4">
        <v>10.031693989071041</v>
      </c>
      <c r="Q117" s="4">
        <v>2.6</v>
      </c>
    </row>
    <row r="118" spans="1:17" x14ac:dyDescent="0.3">
      <c r="A118" s="4" t="s">
        <v>1302</v>
      </c>
      <c r="B118" s="4" t="s">
        <v>1325</v>
      </c>
      <c r="C118" s="4" t="s">
        <v>8</v>
      </c>
      <c r="D118" s="4">
        <v>2.6</v>
      </c>
      <c r="E118" s="4">
        <v>8.0557811615734103</v>
      </c>
      <c r="F118" s="4">
        <v>8.1858306858046088</v>
      </c>
      <c r="G118" s="4">
        <v>8.250855447920209</v>
      </c>
      <c r="H118" s="4">
        <f t="shared" si="4"/>
        <v>0.9880000000000001</v>
      </c>
      <c r="I118" s="4">
        <f t="shared" si="6"/>
        <v>2.6</v>
      </c>
      <c r="J118" s="4">
        <v>1</v>
      </c>
      <c r="K118" s="4">
        <v>1</v>
      </c>
      <c r="L118" s="4">
        <v>2</v>
      </c>
      <c r="M118" s="4">
        <v>4.0011347872717282</v>
      </c>
      <c r="N118" s="4">
        <f t="shared" si="5"/>
        <v>182</v>
      </c>
      <c r="O118" s="4" t="s">
        <v>179</v>
      </c>
      <c r="P118" s="4">
        <v>10.031693989071041</v>
      </c>
      <c r="Q118" s="4">
        <v>2.6</v>
      </c>
    </row>
    <row r="119" spans="1:17" x14ac:dyDescent="0.3">
      <c r="A119" s="4" t="s">
        <v>1303</v>
      </c>
      <c r="B119" s="4" t="s">
        <v>1325</v>
      </c>
      <c r="C119" s="4" t="s">
        <v>8</v>
      </c>
      <c r="D119" s="4">
        <v>2.6</v>
      </c>
      <c r="E119" s="4">
        <v>8.5251624413195817</v>
      </c>
      <c r="F119" s="4">
        <v>8.655211965550782</v>
      </c>
      <c r="G119" s="4">
        <v>8.7202367276663821</v>
      </c>
      <c r="H119" s="4">
        <f t="shared" si="4"/>
        <v>0.9880000000000001</v>
      </c>
      <c r="I119" s="4">
        <f t="shared" si="6"/>
        <v>2.6</v>
      </c>
      <c r="J119" s="4">
        <v>1</v>
      </c>
      <c r="K119" s="4">
        <v>1</v>
      </c>
      <c r="L119" s="4">
        <v>2</v>
      </c>
      <c r="M119" s="4">
        <v>4.0011347872717291</v>
      </c>
      <c r="N119" s="4">
        <f t="shared" si="5"/>
        <v>182</v>
      </c>
      <c r="O119" s="4" t="s">
        <v>179</v>
      </c>
      <c r="P119" s="4">
        <v>10.50107526881721</v>
      </c>
      <c r="Q119" s="4">
        <v>2.6</v>
      </c>
    </row>
    <row r="120" spans="1:17" x14ac:dyDescent="0.3">
      <c r="A120" s="4" t="s">
        <v>1304</v>
      </c>
      <c r="B120" s="4" t="s">
        <v>1325</v>
      </c>
      <c r="C120" s="4" t="s">
        <v>8</v>
      </c>
      <c r="D120" s="4">
        <v>2.6</v>
      </c>
      <c r="E120" s="4">
        <v>8.5251624413195817</v>
      </c>
      <c r="F120" s="4">
        <v>8.655211965550782</v>
      </c>
      <c r="G120" s="4">
        <v>8.7202367276663821</v>
      </c>
      <c r="H120" s="4">
        <f t="shared" si="4"/>
        <v>0.9880000000000001</v>
      </c>
      <c r="I120" s="4">
        <f t="shared" si="6"/>
        <v>2.6</v>
      </c>
      <c r="J120" s="4">
        <v>1</v>
      </c>
      <c r="K120" s="4">
        <v>1</v>
      </c>
      <c r="L120" s="4">
        <v>2</v>
      </c>
      <c r="M120" s="4">
        <v>4.0011347872717291</v>
      </c>
      <c r="N120" s="4">
        <f t="shared" si="5"/>
        <v>182</v>
      </c>
      <c r="O120" s="4" t="s">
        <v>179</v>
      </c>
      <c r="P120" s="4">
        <v>10.50107526881721</v>
      </c>
      <c r="Q120" s="4">
        <v>2.6</v>
      </c>
    </row>
    <row r="121" spans="1:17" x14ac:dyDescent="0.3">
      <c r="A121" s="4" t="s">
        <v>99</v>
      </c>
      <c r="B121" s="4" t="s">
        <v>1325</v>
      </c>
      <c r="C121" s="4" t="s">
        <v>8</v>
      </c>
      <c r="D121" s="4">
        <v>2.6</v>
      </c>
      <c r="E121" s="4">
        <v>8.0775851148892031</v>
      </c>
      <c r="F121" s="4">
        <v>8.2076346391203998</v>
      </c>
      <c r="G121" s="4">
        <v>8.2726594012359982</v>
      </c>
      <c r="H121" s="4">
        <f t="shared" si="4"/>
        <v>0.9880000000000001</v>
      </c>
      <c r="I121" s="4">
        <f t="shared" si="6"/>
        <v>2.6</v>
      </c>
      <c r="J121" s="4">
        <v>1</v>
      </c>
      <c r="K121" s="4">
        <v>1</v>
      </c>
      <c r="L121" s="4">
        <v>2</v>
      </c>
      <c r="M121" s="4">
        <v>4.0011347872717344</v>
      </c>
      <c r="N121" s="4">
        <f t="shared" si="5"/>
        <v>182</v>
      </c>
      <c r="O121" s="4" t="s">
        <v>179</v>
      </c>
      <c r="P121" s="4">
        <v>10.05349794238683</v>
      </c>
      <c r="Q121" s="4">
        <v>2.6</v>
      </c>
    </row>
    <row r="122" spans="1:17" x14ac:dyDescent="0.3">
      <c r="A122" s="4" t="s">
        <v>1305</v>
      </c>
      <c r="B122" s="4" t="s">
        <v>1325</v>
      </c>
      <c r="C122" s="4" t="s">
        <v>8</v>
      </c>
      <c r="D122" s="4">
        <v>2.6</v>
      </c>
      <c r="E122" s="4">
        <v>7.7363887598039547</v>
      </c>
      <c r="F122" s="4">
        <v>7.8664382840351523</v>
      </c>
      <c r="G122" s="4">
        <v>7.9314630461507507</v>
      </c>
      <c r="H122" s="4">
        <f t="shared" si="4"/>
        <v>0.9880000000000001</v>
      </c>
      <c r="I122" s="4">
        <f t="shared" si="6"/>
        <v>2.6</v>
      </c>
      <c r="J122" s="4">
        <v>1</v>
      </c>
      <c r="K122" s="4">
        <v>1</v>
      </c>
      <c r="L122" s="4">
        <v>2</v>
      </c>
      <c r="M122" s="4">
        <v>4.0011347872717273</v>
      </c>
      <c r="N122" s="4">
        <f t="shared" si="5"/>
        <v>182</v>
      </c>
      <c r="O122" s="4" t="s">
        <v>179</v>
      </c>
      <c r="P122" s="4">
        <v>9.712301587301587</v>
      </c>
      <c r="Q122" s="4">
        <v>2.6</v>
      </c>
    </row>
    <row r="123" spans="1:17" x14ac:dyDescent="0.3">
      <c r="A123" s="4" t="s">
        <v>1306</v>
      </c>
      <c r="B123" s="4" t="s">
        <v>1325</v>
      </c>
      <c r="C123" s="4" t="s">
        <v>8</v>
      </c>
      <c r="D123" s="4">
        <v>2.6</v>
      </c>
      <c r="E123" s="4">
        <v>7.7363887598039547</v>
      </c>
      <c r="F123" s="4">
        <v>7.8664382840351523</v>
      </c>
      <c r="G123" s="4">
        <v>7.9314630461507507</v>
      </c>
      <c r="H123" s="4">
        <f t="shared" si="4"/>
        <v>0.9880000000000001</v>
      </c>
      <c r="I123" s="4">
        <f t="shared" si="6"/>
        <v>2.6</v>
      </c>
      <c r="J123" s="4">
        <v>1</v>
      </c>
      <c r="K123" s="4">
        <v>1</v>
      </c>
      <c r="L123" s="4">
        <v>2</v>
      </c>
      <c r="M123" s="4">
        <v>4.0011347872717273</v>
      </c>
      <c r="N123" s="4">
        <f t="shared" si="5"/>
        <v>182</v>
      </c>
      <c r="O123" s="4" t="s">
        <v>179</v>
      </c>
      <c r="P123" s="4">
        <v>9.712301587301587</v>
      </c>
      <c r="Q123" s="4">
        <v>2.6</v>
      </c>
    </row>
    <row r="124" spans="1:17" x14ac:dyDescent="0.3">
      <c r="A124" s="4" t="s">
        <v>1307</v>
      </c>
      <c r="B124" s="4" t="s">
        <v>1325</v>
      </c>
      <c r="C124" s="4" t="s">
        <v>8</v>
      </c>
      <c r="D124" s="4">
        <v>2.6</v>
      </c>
      <c r="E124" s="4">
        <v>8.0386857126483573</v>
      </c>
      <c r="F124" s="4">
        <v>8.1687352368795594</v>
      </c>
      <c r="G124" s="4">
        <v>8.2337599989951595</v>
      </c>
      <c r="H124" s="4">
        <f t="shared" si="4"/>
        <v>0.9880000000000001</v>
      </c>
      <c r="I124" s="4">
        <f t="shared" si="6"/>
        <v>2.6</v>
      </c>
      <c r="J124" s="4">
        <v>1</v>
      </c>
      <c r="K124" s="4">
        <v>1</v>
      </c>
      <c r="L124" s="4">
        <v>2</v>
      </c>
      <c r="M124" s="4">
        <v>4.0011347872717229</v>
      </c>
      <c r="N124" s="4">
        <f t="shared" si="5"/>
        <v>182</v>
      </c>
      <c r="O124" s="4" t="s">
        <v>179</v>
      </c>
      <c r="P124" s="4">
        <v>10.01459854014599</v>
      </c>
      <c r="Q124" s="4">
        <v>2.6</v>
      </c>
    </row>
    <row r="125" spans="1:17" x14ac:dyDescent="0.3">
      <c r="A125" s="4" t="s">
        <v>1308</v>
      </c>
      <c r="B125" s="4" t="s">
        <v>1325</v>
      </c>
      <c r="C125" s="4" t="s">
        <v>8</v>
      </c>
      <c r="D125" s="4">
        <v>2.6</v>
      </c>
      <c r="E125" s="4">
        <v>8.0386857126483573</v>
      </c>
      <c r="F125" s="4">
        <v>8.1687352368795594</v>
      </c>
      <c r="G125" s="4">
        <v>8.2337599989951595</v>
      </c>
      <c r="H125" s="4">
        <f t="shared" si="4"/>
        <v>0.9880000000000001</v>
      </c>
      <c r="I125" s="4">
        <f t="shared" si="6"/>
        <v>2.6</v>
      </c>
      <c r="J125" s="4">
        <v>1</v>
      </c>
      <c r="K125" s="4">
        <v>1</v>
      </c>
      <c r="L125" s="4">
        <v>2</v>
      </c>
      <c r="M125" s="4">
        <v>4.0011347872717229</v>
      </c>
      <c r="N125" s="4">
        <f t="shared" si="5"/>
        <v>182</v>
      </c>
      <c r="O125" s="4" t="s">
        <v>179</v>
      </c>
      <c r="P125" s="4">
        <v>10.01459854014599</v>
      </c>
      <c r="Q125" s="4">
        <v>2.6</v>
      </c>
    </row>
    <row r="126" spans="1:17" x14ac:dyDescent="0.3">
      <c r="A126" s="4" t="s">
        <v>1309</v>
      </c>
      <c r="B126" s="4" t="s">
        <v>1325</v>
      </c>
      <c r="C126" s="4" t="s">
        <v>8</v>
      </c>
      <c r="D126" s="4">
        <v>2</v>
      </c>
      <c r="E126" s="4">
        <v>7.8872359827600409</v>
      </c>
      <c r="F126" s="4">
        <v>8.0172855069912412</v>
      </c>
      <c r="G126" s="4">
        <v>8.0823102691068414</v>
      </c>
      <c r="H126" s="4">
        <f t="shared" si="4"/>
        <v>0.76</v>
      </c>
      <c r="I126" s="4">
        <f t="shared" si="6"/>
        <v>2</v>
      </c>
      <c r="J126" s="4">
        <v>1</v>
      </c>
      <c r="K126" s="4">
        <v>1</v>
      </c>
      <c r="L126" s="4">
        <v>2</v>
      </c>
      <c r="M126" s="4">
        <v>3.0777959902090331</v>
      </c>
      <c r="N126" s="4">
        <f t="shared" si="5"/>
        <v>140</v>
      </c>
      <c r="O126" s="4" t="s">
        <v>179</v>
      </c>
      <c r="P126" s="4">
        <v>9.863148810257675</v>
      </c>
      <c r="Q126" s="4">
        <v>2</v>
      </c>
    </row>
    <row r="127" spans="1:17" x14ac:dyDescent="0.3">
      <c r="A127" s="4" t="s">
        <v>1310</v>
      </c>
      <c r="B127" s="4" t="s">
        <v>1325</v>
      </c>
      <c r="C127" s="4" t="s">
        <v>8</v>
      </c>
      <c r="D127" s="4">
        <v>2</v>
      </c>
      <c r="E127" s="4">
        <v>7.8872359827600409</v>
      </c>
      <c r="F127" s="4">
        <v>8.0172855069912412</v>
      </c>
      <c r="G127" s="4">
        <v>8.0823102691068414</v>
      </c>
      <c r="H127" s="4">
        <f t="shared" si="4"/>
        <v>0.76</v>
      </c>
      <c r="I127" s="4">
        <f t="shared" si="6"/>
        <v>2</v>
      </c>
      <c r="J127" s="4">
        <v>1</v>
      </c>
      <c r="K127" s="4">
        <v>1</v>
      </c>
      <c r="L127" s="4">
        <v>2</v>
      </c>
      <c r="M127" s="4">
        <v>3.0777959902090331</v>
      </c>
      <c r="N127" s="4">
        <f t="shared" si="5"/>
        <v>140</v>
      </c>
      <c r="O127" s="4" t="s">
        <v>179</v>
      </c>
      <c r="P127" s="4">
        <v>9.863148810257675</v>
      </c>
      <c r="Q127" s="4">
        <v>2</v>
      </c>
    </row>
    <row r="128" spans="1:17" x14ac:dyDescent="0.3">
      <c r="A128" s="4" t="s">
        <v>1311</v>
      </c>
      <c r="B128" s="4" t="s">
        <v>1325</v>
      </c>
      <c r="C128" s="4" t="s">
        <v>8</v>
      </c>
      <c r="D128" s="4">
        <v>2</v>
      </c>
      <c r="E128" s="4">
        <v>7.8872359827600409</v>
      </c>
      <c r="F128" s="4">
        <v>8.0172855069912412</v>
      </c>
      <c r="G128" s="4">
        <v>8.0823102691068414</v>
      </c>
      <c r="H128" s="4">
        <f t="shared" si="4"/>
        <v>0.76</v>
      </c>
      <c r="I128" s="4">
        <f t="shared" si="6"/>
        <v>2</v>
      </c>
      <c r="J128" s="4">
        <v>1</v>
      </c>
      <c r="K128" s="4">
        <v>1</v>
      </c>
      <c r="L128" s="4">
        <v>2</v>
      </c>
      <c r="M128" s="4">
        <v>3.0777959902090331</v>
      </c>
      <c r="N128" s="4">
        <f t="shared" si="5"/>
        <v>140</v>
      </c>
      <c r="O128" s="4" t="s">
        <v>179</v>
      </c>
      <c r="P128" s="4">
        <v>9.863148810257675</v>
      </c>
      <c r="Q128" s="4">
        <v>2</v>
      </c>
    </row>
    <row r="129" spans="1:17" x14ac:dyDescent="0.3">
      <c r="A129" s="4" t="s">
        <v>101</v>
      </c>
      <c r="B129" s="4" t="s">
        <v>1325</v>
      </c>
      <c r="C129" s="4" t="s">
        <v>8</v>
      </c>
      <c r="D129" s="4">
        <v>2</v>
      </c>
      <c r="E129" s="4">
        <v>10.30315693994423</v>
      </c>
      <c r="F129" s="4">
        <v>10.433206464175431</v>
      </c>
      <c r="G129" s="4">
        <v>10.498231226291029</v>
      </c>
      <c r="H129" s="4">
        <f t="shared" si="4"/>
        <v>0.76</v>
      </c>
      <c r="I129" s="4">
        <f t="shared" si="6"/>
        <v>2</v>
      </c>
      <c r="J129" s="4">
        <v>1</v>
      </c>
      <c r="K129" s="4">
        <v>1</v>
      </c>
      <c r="L129" s="4">
        <v>2</v>
      </c>
      <c r="M129" s="4">
        <v>3.0777959902090242</v>
      </c>
      <c r="N129" s="4">
        <f t="shared" si="5"/>
        <v>140</v>
      </c>
      <c r="O129" s="4" t="s">
        <v>179</v>
      </c>
      <c r="P129" s="4">
        <v>12.279069767441859</v>
      </c>
      <c r="Q129" s="4">
        <v>2</v>
      </c>
    </row>
    <row r="130" spans="1:17" x14ac:dyDescent="0.3">
      <c r="A130" s="4" t="s">
        <v>1312</v>
      </c>
      <c r="B130" s="4" t="s">
        <v>1325</v>
      </c>
      <c r="C130" s="4" t="s">
        <v>8</v>
      </c>
      <c r="D130" s="4">
        <v>2.6</v>
      </c>
      <c r="E130" s="4">
        <v>8.0041234701430213</v>
      </c>
      <c r="F130" s="4">
        <v>8.1341729943742198</v>
      </c>
      <c r="G130" s="4">
        <v>8.1991977564898182</v>
      </c>
      <c r="H130" s="4">
        <f t="shared" si="4"/>
        <v>0.9880000000000001</v>
      </c>
      <c r="I130" s="4">
        <f t="shared" si="6"/>
        <v>2.6</v>
      </c>
      <c r="J130" s="4">
        <v>1</v>
      </c>
      <c r="K130" s="4">
        <v>1</v>
      </c>
      <c r="L130" s="4">
        <v>2</v>
      </c>
      <c r="M130" s="4">
        <v>4.0011347872717344</v>
      </c>
      <c r="N130" s="4">
        <f t="shared" si="5"/>
        <v>182</v>
      </c>
      <c r="O130" s="4" t="s">
        <v>179</v>
      </c>
      <c r="P130" s="4">
        <v>9.9800362976406536</v>
      </c>
      <c r="Q130" s="4">
        <v>2.6</v>
      </c>
    </row>
    <row r="131" spans="1:17" x14ac:dyDescent="0.3">
      <c r="A131" s="4" t="s">
        <v>1313</v>
      </c>
      <c r="B131" s="4" t="s">
        <v>1325</v>
      </c>
      <c r="C131" s="4" t="s">
        <v>8</v>
      </c>
      <c r="D131" s="4">
        <v>2.6</v>
      </c>
      <c r="E131" s="4">
        <v>8.0041234701430213</v>
      </c>
      <c r="F131" s="4">
        <v>8.1341729943742198</v>
      </c>
      <c r="G131" s="4">
        <v>8.1991977564898182</v>
      </c>
      <c r="H131" s="4">
        <f t="shared" ref="H131:H194" si="7">D131*0.38</f>
        <v>0.9880000000000001</v>
      </c>
      <c r="I131" s="4">
        <f t="shared" si="6"/>
        <v>2.6</v>
      </c>
      <c r="J131" s="4">
        <v>1</v>
      </c>
      <c r="K131" s="4">
        <v>1</v>
      </c>
      <c r="L131" s="4">
        <v>2</v>
      </c>
      <c r="M131" s="4">
        <v>4.0011347872717344</v>
      </c>
      <c r="N131" s="4">
        <f t="shared" ref="N131:N194" si="8">D131*70</f>
        <v>182</v>
      </c>
      <c r="O131" s="4" t="s">
        <v>179</v>
      </c>
      <c r="P131" s="4">
        <v>9.9800362976406536</v>
      </c>
      <c r="Q131" s="4">
        <v>2.6</v>
      </c>
    </row>
    <row r="132" spans="1:17" x14ac:dyDescent="0.3">
      <c r="A132" s="4" t="s">
        <v>105</v>
      </c>
      <c r="B132" s="4" t="s">
        <v>1325</v>
      </c>
      <c r="C132" s="4" t="s">
        <v>9</v>
      </c>
      <c r="D132" s="4">
        <v>0.1</v>
      </c>
      <c r="E132" s="4">
        <v>48.357420505835698</v>
      </c>
      <c r="F132" s="4">
        <v>48.487470030066923</v>
      </c>
      <c r="G132" s="4">
        <v>48.552494792182529</v>
      </c>
      <c r="H132" s="4">
        <f t="shared" si="7"/>
        <v>3.8000000000000006E-2</v>
      </c>
      <c r="I132" s="4">
        <f t="shared" si="6"/>
        <v>0.1</v>
      </c>
      <c r="J132" s="4">
        <v>1</v>
      </c>
      <c r="K132" s="4">
        <v>1</v>
      </c>
      <c r="L132" s="4">
        <v>2</v>
      </c>
      <c r="M132" s="4">
        <v>0.1538897995104522</v>
      </c>
      <c r="N132" s="4">
        <f t="shared" si="8"/>
        <v>7</v>
      </c>
      <c r="O132" s="4" t="s">
        <v>179</v>
      </c>
      <c r="P132" s="4">
        <v>50.333333333333343</v>
      </c>
      <c r="Q132" s="4">
        <v>0.1</v>
      </c>
    </row>
    <row r="133" spans="1:17" x14ac:dyDescent="0.3">
      <c r="A133" s="4" t="s">
        <v>106</v>
      </c>
      <c r="B133" s="4" t="s">
        <v>1325</v>
      </c>
      <c r="C133" s="4" t="s">
        <v>9</v>
      </c>
      <c r="D133" s="4">
        <v>0.3</v>
      </c>
      <c r="E133" s="4">
        <v>48.357420505835677</v>
      </c>
      <c r="F133" s="4">
        <v>48.487470030066881</v>
      </c>
      <c r="G133" s="4">
        <v>48.552494792182479</v>
      </c>
      <c r="H133" s="4">
        <f t="shared" si="7"/>
        <v>0.11399999999999999</v>
      </c>
      <c r="I133" s="4">
        <f t="shared" si="6"/>
        <v>0.3</v>
      </c>
      <c r="J133" s="4">
        <v>1</v>
      </c>
      <c r="K133" s="4">
        <v>1</v>
      </c>
      <c r="L133" s="4">
        <v>2</v>
      </c>
      <c r="M133" s="4">
        <v>0.46166939853135458</v>
      </c>
      <c r="N133" s="4">
        <f t="shared" si="8"/>
        <v>21</v>
      </c>
      <c r="O133" s="4" t="s">
        <v>179</v>
      </c>
      <c r="P133" s="4">
        <v>50.333333333333329</v>
      </c>
      <c r="Q133" s="4">
        <v>0.3</v>
      </c>
    </row>
    <row r="134" spans="1:17" x14ac:dyDescent="0.3">
      <c r="A134" s="4" t="s">
        <v>107</v>
      </c>
      <c r="B134" s="4" t="s">
        <v>1325</v>
      </c>
      <c r="C134" s="4" t="s">
        <v>9</v>
      </c>
      <c r="D134" s="4">
        <v>0.3</v>
      </c>
      <c r="E134" s="4">
        <v>48.357420505835677</v>
      </c>
      <c r="F134" s="4">
        <v>48.487470030066881</v>
      </c>
      <c r="G134" s="4">
        <v>48.552494792182479</v>
      </c>
      <c r="H134" s="4">
        <f t="shared" si="7"/>
        <v>0.11399999999999999</v>
      </c>
      <c r="I134" s="4">
        <f t="shared" si="6"/>
        <v>0.3</v>
      </c>
      <c r="J134" s="4">
        <v>1</v>
      </c>
      <c r="K134" s="4">
        <v>1</v>
      </c>
      <c r="L134" s="4">
        <v>2</v>
      </c>
      <c r="M134" s="4">
        <v>0.46166939853135458</v>
      </c>
      <c r="N134" s="4">
        <f t="shared" si="8"/>
        <v>21</v>
      </c>
      <c r="O134" s="4" t="s">
        <v>179</v>
      </c>
      <c r="P134" s="4">
        <v>50.333333333333329</v>
      </c>
      <c r="Q134" s="4">
        <v>0.3</v>
      </c>
    </row>
    <row r="135" spans="1:17" x14ac:dyDescent="0.3">
      <c r="A135" s="4" t="s">
        <v>108</v>
      </c>
      <c r="B135" s="4" t="s">
        <v>1325</v>
      </c>
      <c r="C135" s="4" t="s">
        <v>9</v>
      </c>
      <c r="D135" s="4">
        <v>0.3</v>
      </c>
      <c r="E135" s="4">
        <v>48.357420505835677</v>
      </c>
      <c r="F135" s="4">
        <v>48.487470030066881</v>
      </c>
      <c r="G135" s="4">
        <v>48.552494792182479</v>
      </c>
      <c r="H135" s="4">
        <f t="shared" si="7"/>
        <v>0.11399999999999999</v>
      </c>
      <c r="I135" s="4">
        <f t="shared" ref="I135:I198" si="9">D135</f>
        <v>0.3</v>
      </c>
      <c r="J135" s="4">
        <v>1</v>
      </c>
      <c r="K135" s="4">
        <v>1</v>
      </c>
      <c r="L135" s="4">
        <v>2</v>
      </c>
      <c r="M135" s="4">
        <v>0.46166939853135458</v>
      </c>
      <c r="N135" s="4">
        <f t="shared" si="8"/>
        <v>21</v>
      </c>
      <c r="O135" s="4" t="s">
        <v>179</v>
      </c>
      <c r="P135" s="4">
        <v>50.333333333333329</v>
      </c>
      <c r="Q135" s="4">
        <v>0.3</v>
      </c>
    </row>
    <row r="136" spans="1:17" x14ac:dyDescent="0.3">
      <c r="A136" s="4" t="s">
        <v>109</v>
      </c>
      <c r="B136" s="4" t="s">
        <v>1325</v>
      </c>
      <c r="C136" s="4" t="s">
        <v>11</v>
      </c>
      <c r="D136" s="4">
        <v>2.2000000000000002</v>
      </c>
      <c r="E136" s="4">
        <v>6.8772641572522284</v>
      </c>
      <c r="F136" s="4">
        <v>7.0073136814834287</v>
      </c>
      <c r="G136" s="4">
        <v>7.072338443599028</v>
      </c>
      <c r="H136" s="4">
        <f t="shared" si="7"/>
        <v>0.83600000000000008</v>
      </c>
      <c r="I136" s="4">
        <f t="shared" si="9"/>
        <v>2.2000000000000002</v>
      </c>
      <c r="J136" s="4">
        <v>1</v>
      </c>
      <c r="K136" s="4">
        <v>1</v>
      </c>
      <c r="L136" s="4">
        <v>2</v>
      </c>
      <c r="M136" s="4">
        <v>3.3855755892299291</v>
      </c>
      <c r="N136" s="4">
        <f t="shared" si="8"/>
        <v>154</v>
      </c>
      <c r="O136" s="4" t="s">
        <v>179</v>
      </c>
      <c r="P136" s="4">
        <v>8.853176984749858</v>
      </c>
      <c r="Q136" s="4">
        <v>2.2000000000000002</v>
      </c>
    </row>
    <row r="137" spans="1:17" x14ac:dyDescent="0.3">
      <c r="A137" s="4" t="s">
        <v>110</v>
      </c>
      <c r="B137" s="4" t="s">
        <v>1325</v>
      </c>
      <c r="C137" s="4" t="s">
        <v>11</v>
      </c>
      <c r="D137" s="4">
        <v>2.2000000000000002</v>
      </c>
      <c r="E137" s="4">
        <v>6.8772641572522284</v>
      </c>
      <c r="F137" s="4">
        <v>7.0073136814834287</v>
      </c>
      <c r="G137" s="4">
        <v>7.072338443599028</v>
      </c>
      <c r="H137" s="4">
        <f t="shared" si="7"/>
        <v>0.83600000000000008</v>
      </c>
      <c r="I137" s="4">
        <f t="shared" si="9"/>
        <v>2.2000000000000002</v>
      </c>
      <c r="J137" s="4">
        <v>1</v>
      </c>
      <c r="K137" s="4">
        <v>1</v>
      </c>
      <c r="L137" s="4">
        <v>2</v>
      </c>
      <c r="M137" s="4">
        <v>3.3855755892299291</v>
      </c>
      <c r="N137" s="4">
        <f t="shared" si="8"/>
        <v>154</v>
      </c>
      <c r="O137" s="4" t="s">
        <v>179</v>
      </c>
      <c r="P137" s="4">
        <v>8.853176984749858</v>
      </c>
      <c r="Q137" s="4">
        <v>2.2000000000000002</v>
      </c>
    </row>
    <row r="138" spans="1:17" x14ac:dyDescent="0.3">
      <c r="A138" s="4" t="s">
        <v>111</v>
      </c>
      <c r="B138" s="4" t="s">
        <v>1325</v>
      </c>
      <c r="C138" s="4" t="s">
        <v>11</v>
      </c>
      <c r="D138" s="4">
        <v>5.6</v>
      </c>
      <c r="E138" s="4">
        <v>6.8773366737417128</v>
      </c>
      <c r="F138" s="4">
        <v>7.007386197972914</v>
      </c>
      <c r="G138" s="4">
        <v>7.0724109600885141</v>
      </c>
      <c r="H138" s="4">
        <f t="shared" si="7"/>
        <v>2.1279999999999997</v>
      </c>
      <c r="I138" s="4">
        <f t="shared" si="9"/>
        <v>5.6</v>
      </c>
      <c r="J138" s="4">
        <v>1</v>
      </c>
      <c r="K138" s="4">
        <v>1</v>
      </c>
      <c r="L138" s="4">
        <v>2</v>
      </c>
      <c r="M138" s="4">
        <v>8.6178287725852574</v>
      </c>
      <c r="N138" s="4">
        <f t="shared" si="8"/>
        <v>392</v>
      </c>
      <c r="O138" s="4" t="s">
        <v>179</v>
      </c>
      <c r="P138" s="4">
        <v>8.8532495012393451</v>
      </c>
      <c r="Q138" s="4">
        <v>5.6</v>
      </c>
    </row>
    <row r="139" spans="1:17" x14ac:dyDescent="0.3">
      <c r="A139" s="4" t="s">
        <v>112</v>
      </c>
      <c r="B139" s="4" t="s">
        <v>1325</v>
      </c>
      <c r="C139" s="4" t="s">
        <v>11</v>
      </c>
      <c r="D139" s="4">
        <v>3.3</v>
      </c>
      <c r="E139" s="4">
        <v>6.8773198294160052</v>
      </c>
      <c r="F139" s="4">
        <v>7.0073693536472064</v>
      </c>
      <c r="G139" s="4">
        <v>7.0723941157628074</v>
      </c>
      <c r="H139" s="4">
        <f t="shared" si="7"/>
        <v>1.254</v>
      </c>
      <c r="I139" s="4">
        <f t="shared" si="9"/>
        <v>3.3</v>
      </c>
      <c r="J139" s="4">
        <v>1</v>
      </c>
      <c r="K139" s="4">
        <v>1</v>
      </c>
      <c r="L139" s="4">
        <v>2</v>
      </c>
      <c r="M139" s="4">
        <v>5.0783633838448834</v>
      </c>
      <c r="N139" s="4">
        <f t="shared" si="8"/>
        <v>231</v>
      </c>
      <c r="O139" s="4" t="s">
        <v>179</v>
      </c>
      <c r="P139" s="4">
        <v>8.8532326569136384</v>
      </c>
      <c r="Q139" s="4">
        <v>3.3</v>
      </c>
    </row>
    <row r="140" spans="1:17" x14ac:dyDescent="0.3">
      <c r="A140" s="4" t="s">
        <v>113</v>
      </c>
      <c r="B140" s="4" t="s">
        <v>1325</v>
      </c>
      <c r="C140" s="4" t="s">
        <v>11</v>
      </c>
      <c r="D140" s="4">
        <v>4</v>
      </c>
      <c r="E140" s="4">
        <v>6.8773415102086721</v>
      </c>
      <c r="F140" s="4">
        <v>7.0073910344398742</v>
      </c>
      <c r="G140" s="4">
        <v>7.0724157965554753</v>
      </c>
      <c r="H140" s="4">
        <f t="shared" si="7"/>
        <v>1.52</v>
      </c>
      <c r="I140" s="4">
        <f t="shared" si="9"/>
        <v>4</v>
      </c>
      <c r="J140" s="4">
        <v>1</v>
      </c>
      <c r="K140" s="4">
        <v>1</v>
      </c>
      <c r="L140" s="4">
        <v>2</v>
      </c>
      <c r="M140" s="4">
        <v>6.155591980418059</v>
      </c>
      <c r="N140" s="4">
        <f t="shared" si="8"/>
        <v>280</v>
      </c>
      <c r="O140" s="4" t="s">
        <v>179</v>
      </c>
      <c r="P140" s="4">
        <v>8.8532543377063053</v>
      </c>
      <c r="Q140" s="4">
        <v>4</v>
      </c>
    </row>
    <row r="141" spans="1:17" x14ac:dyDescent="0.3">
      <c r="A141" s="4" t="s">
        <v>115</v>
      </c>
      <c r="B141" s="4" t="s">
        <v>1325</v>
      </c>
      <c r="C141" s="4" t="s">
        <v>10</v>
      </c>
      <c r="D141" s="4">
        <v>0.2</v>
      </c>
      <c r="E141" s="4">
        <v>26.03981044294261</v>
      </c>
      <c r="F141" s="4">
        <v>26.169859967173821</v>
      </c>
      <c r="G141" s="4">
        <v>26.23488472928943</v>
      </c>
      <c r="H141" s="4">
        <f t="shared" si="7"/>
        <v>7.6000000000000012E-2</v>
      </c>
      <c r="I141" s="4">
        <f t="shared" si="9"/>
        <v>0.2</v>
      </c>
      <c r="J141" s="4">
        <v>1</v>
      </c>
      <c r="K141" s="4">
        <v>1</v>
      </c>
      <c r="L141" s="4">
        <v>2</v>
      </c>
      <c r="M141" s="4">
        <v>0.30777959902090041</v>
      </c>
      <c r="N141" s="4">
        <f t="shared" si="8"/>
        <v>14</v>
      </c>
      <c r="O141" s="4" t="s">
        <v>179</v>
      </c>
      <c r="P141" s="4">
        <v>28.015723270440251</v>
      </c>
      <c r="Q141" s="4">
        <v>0.2</v>
      </c>
    </row>
    <row r="142" spans="1:17" x14ac:dyDescent="0.3">
      <c r="A142" s="4" t="s">
        <v>116</v>
      </c>
      <c r="B142" s="4" t="s">
        <v>1325</v>
      </c>
      <c r="C142" s="4" t="s">
        <v>10</v>
      </c>
      <c r="D142" s="4">
        <v>0.3</v>
      </c>
      <c r="E142" s="4">
        <v>26.01047460705735</v>
      </c>
      <c r="F142" s="4">
        <v>26.140524131288529</v>
      </c>
      <c r="G142" s="4">
        <v>26.205548893404121</v>
      </c>
      <c r="H142" s="4">
        <f t="shared" si="7"/>
        <v>0.11399999999999999</v>
      </c>
      <c r="I142" s="4">
        <f t="shared" si="9"/>
        <v>0.3</v>
      </c>
      <c r="J142" s="4">
        <v>1</v>
      </c>
      <c r="K142" s="4">
        <v>1</v>
      </c>
      <c r="L142" s="4">
        <v>2</v>
      </c>
      <c r="M142" s="4">
        <v>0.4616693985313548</v>
      </c>
      <c r="N142" s="4">
        <f t="shared" si="8"/>
        <v>21</v>
      </c>
      <c r="O142" s="4" t="s">
        <v>179</v>
      </c>
      <c r="P142" s="4">
        <v>27.98638743455497</v>
      </c>
      <c r="Q142" s="4">
        <v>0.3</v>
      </c>
    </row>
    <row r="143" spans="1:17" x14ac:dyDescent="0.3">
      <c r="A143" s="4" t="s">
        <v>117</v>
      </c>
      <c r="B143" s="4" t="s">
        <v>1325</v>
      </c>
      <c r="C143" s="4" t="s">
        <v>10</v>
      </c>
      <c r="D143" s="4">
        <v>0.2</v>
      </c>
      <c r="E143" s="4">
        <v>26.03981044294261</v>
      </c>
      <c r="F143" s="4">
        <v>26.169859967173821</v>
      </c>
      <c r="G143" s="4">
        <v>26.23488472928943</v>
      </c>
      <c r="H143" s="4">
        <f t="shared" si="7"/>
        <v>7.6000000000000012E-2</v>
      </c>
      <c r="I143" s="4">
        <f t="shared" si="9"/>
        <v>0.2</v>
      </c>
      <c r="J143" s="4">
        <v>1</v>
      </c>
      <c r="K143" s="4">
        <v>1</v>
      </c>
      <c r="L143" s="4">
        <v>2</v>
      </c>
      <c r="M143" s="4">
        <v>0.30777959902090041</v>
      </c>
      <c r="N143" s="4">
        <f t="shared" si="8"/>
        <v>14</v>
      </c>
      <c r="O143" s="4" t="s">
        <v>179</v>
      </c>
      <c r="P143" s="4">
        <v>28.015723270440251</v>
      </c>
      <c r="Q143" s="4">
        <v>0.2</v>
      </c>
    </row>
    <row r="144" spans="1:17" x14ac:dyDescent="0.3">
      <c r="A144" s="4" t="s">
        <v>118</v>
      </c>
      <c r="B144" s="4" t="s">
        <v>1325</v>
      </c>
      <c r="C144" s="4" t="s">
        <v>10</v>
      </c>
      <c r="D144" s="4">
        <v>0.2</v>
      </c>
      <c r="E144" s="4">
        <v>26.03981044294261</v>
      </c>
      <c r="F144" s="4">
        <v>26.169859967173821</v>
      </c>
      <c r="G144" s="4">
        <v>26.23488472928943</v>
      </c>
      <c r="H144" s="4">
        <f t="shared" si="7"/>
        <v>7.6000000000000012E-2</v>
      </c>
      <c r="I144" s="4">
        <f t="shared" si="9"/>
        <v>0.2</v>
      </c>
      <c r="J144" s="4">
        <v>1</v>
      </c>
      <c r="K144" s="4">
        <v>1</v>
      </c>
      <c r="L144" s="4">
        <v>2</v>
      </c>
      <c r="M144" s="4">
        <v>0.30777959902090041</v>
      </c>
      <c r="N144" s="4">
        <f t="shared" si="8"/>
        <v>14</v>
      </c>
      <c r="O144" s="4" t="s">
        <v>179</v>
      </c>
      <c r="P144" s="4">
        <v>28.015723270440251</v>
      </c>
      <c r="Q144" s="4">
        <v>0.2</v>
      </c>
    </row>
    <row r="145" spans="1:17" x14ac:dyDescent="0.3">
      <c r="A145" s="4" t="s">
        <v>119</v>
      </c>
      <c r="B145" s="4" t="s">
        <v>1325</v>
      </c>
      <c r="C145" s="4" t="s">
        <v>10</v>
      </c>
      <c r="D145" s="4">
        <v>0.1</v>
      </c>
      <c r="E145" s="4">
        <v>26.03981044294261</v>
      </c>
      <c r="F145" s="4">
        <v>26.169859967173821</v>
      </c>
      <c r="G145" s="4">
        <v>26.23488472928943</v>
      </c>
      <c r="H145" s="4">
        <f t="shared" si="7"/>
        <v>3.8000000000000006E-2</v>
      </c>
      <c r="I145" s="4">
        <f t="shared" si="9"/>
        <v>0.1</v>
      </c>
      <c r="J145" s="4">
        <v>1</v>
      </c>
      <c r="K145" s="4">
        <v>1</v>
      </c>
      <c r="L145" s="4">
        <v>2</v>
      </c>
      <c r="M145" s="4">
        <v>0.1538897995104502</v>
      </c>
      <c r="N145" s="4">
        <f t="shared" si="8"/>
        <v>7</v>
      </c>
      <c r="O145" s="4" t="s">
        <v>179</v>
      </c>
      <c r="P145" s="4">
        <v>28.015723270440251</v>
      </c>
      <c r="Q145" s="4">
        <v>0.1</v>
      </c>
    </row>
    <row r="146" spans="1:17" x14ac:dyDescent="0.3">
      <c r="A146" s="4" t="s">
        <v>120</v>
      </c>
      <c r="B146" s="4" t="s">
        <v>1325</v>
      </c>
      <c r="C146" s="4" t="s">
        <v>10</v>
      </c>
      <c r="D146" s="4">
        <v>0.4</v>
      </c>
      <c r="E146" s="4">
        <v>26.01780280486685</v>
      </c>
      <c r="F146" s="4">
        <v>26.147852329098061</v>
      </c>
      <c r="G146" s="4">
        <v>26.212877091213659</v>
      </c>
      <c r="H146" s="4">
        <f t="shared" si="7"/>
        <v>0.15200000000000002</v>
      </c>
      <c r="I146" s="4">
        <f t="shared" si="9"/>
        <v>0.4</v>
      </c>
      <c r="J146" s="4">
        <v>1</v>
      </c>
      <c r="K146" s="4">
        <v>1</v>
      </c>
      <c r="L146" s="4">
        <v>2</v>
      </c>
      <c r="M146" s="4">
        <v>0.6155591980418027</v>
      </c>
      <c r="N146" s="4">
        <f t="shared" si="8"/>
        <v>28</v>
      </c>
      <c r="O146" s="4" t="s">
        <v>179</v>
      </c>
      <c r="P146" s="4">
        <v>27.993715632364498</v>
      </c>
      <c r="Q146" s="4">
        <v>0.4</v>
      </c>
    </row>
    <row r="147" spans="1:17" x14ac:dyDescent="0.3">
      <c r="A147" s="4" t="s">
        <v>121</v>
      </c>
      <c r="B147" s="4" t="s">
        <v>1325</v>
      </c>
      <c r="C147" s="4" t="s">
        <v>10</v>
      </c>
      <c r="D147" s="4">
        <v>0.2</v>
      </c>
      <c r="E147" s="4">
        <v>26.03981044294261</v>
      </c>
      <c r="F147" s="4">
        <v>26.169859967173821</v>
      </c>
      <c r="G147" s="4">
        <v>26.23488472928943</v>
      </c>
      <c r="H147" s="4">
        <f t="shared" si="7"/>
        <v>7.6000000000000012E-2</v>
      </c>
      <c r="I147" s="4">
        <f t="shared" si="9"/>
        <v>0.2</v>
      </c>
      <c r="J147" s="4">
        <v>1</v>
      </c>
      <c r="K147" s="4">
        <v>1</v>
      </c>
      <c r="L147" s="4">
        <v>2</v>
      </c>
      <c r="M147" s="4">
        <v>0.30777959902090041</v>
      </c>
      <c r="N147" s="4">
        <f t="shared" si="8"/>
        <v>14</v>
      </c>
      <c r="O147" s="4" t="s">
        <v>179</v>
      </c>
      <c r="P147" s="4">
        <v>28.015723270440251</v>
      </c>
      <c r="Q147" s="4">
        <v>0.2</v>
      </c>
    </row>
    <row r="148" spans="1:17" x14ac:dyDescent="0.3">
      <c r="A148" s="4" t="s">
        <v>122</v>
      </c>
      <c r="B148" s="4" t="s">
        <v>1325</v>
      </c>
      <c r="C148" s="4" t="s">
        <v>10</v>
      </c>
      <c r="D148" s="4">
        <v>0.4</v>
      </c>
      <c r="E148" s="4">
        <v>26.01780280486685</v>
      </c>
      <c r="F148" s="4">
        <v>26.147852329098061</v>
      </c>
      <c r="G148" s="4">
        <v>26.212877091213659</v>
      </c>
      <c r="H148" s="4">
        <f t="shared" si="7"/>
        <v>0.15200000000000002</v>
      </c>
      <c r="I148" s="4">
        <f t="shared" si="9"/>
        <v>0.4</v>
      </c>
      <c r="J148" s="4">
        <v>1</v>
      </c>
      <c r="K148" s="4">
        <v>1</v>
      </c>
      <c r="L148" s="4">
        <v>2</v>
      </c>
      <c r="M148" s="4">
        <v>0.6155591980418027</v>
      </c>
      <c r="N148" s="4">
        <f t="shared" si="8"/>
        <v>28</v>
      </c>
      <c r="O148" s="4" t="s">
        <v>179</v>
      </c>
      <c r="P148" s="4">
        <v>27.993715632364498</v>
      </c>
      <c r="Q148" s="4">
        <v>0.4</v>
      </c>
    </row>
    <row r="149" spans="1:17" x14ac:dyDescent="0.3">
      <c r="A149" s="4" t="s">
        <v>123</v>
      </c>
      <c r="B149" s="4" t="s">
        <v>1325</v>
      </c>
      <c r="C149" s="4" t="s">
        <v>10</v>
      </c>
      <c r="D149" s="4">
        <v>0.2</v>
      </c>
      <c r="E149" s="4">
        <v>26.03981044294261</v>
      </c>
      <c r="F149" s="4">
        <v>26.169859967173821</v>
      </c>
      <c r="G149" s="4">
        <v>26.23488472928943</v>
      </c>
      <c r="H149" s="4">
        <f t="shared" si="7"/>
        <v>7.6000000000000012E-2</v>
      </c>
      <c r="I149" s="4">
        <f t="shared" si="9"/>
        <v>0.2</v>
      </c>
      <c r="J149" s="4">
        <v>1</v>
      </c>
      <c r="K149" s="4">
        <v>1</v>
      </c>
      <c r="L149" s="4">
        <v>2</v>
      </c>
      <c r="M149" s="4">
        <v>0.30777959902090041</v>
      </c>
      <c r="N149" s="4">
        <f t="shared" si="8"/>
        <v>14</v>
      </c>
      <c r="O149" s="4" t="s">
        <v>179</v>
      </c>
      <c r="P149" s="4">
        <v>28.015723270440251</v>
      </c>
      <c r="Q149" s="4">
        <v>0.2</v>
      </c>
    </row>
    <row r="150" spans="1:17" x14ac:dyDescent="0.3">
      <c r="A150" s="4" t="s">
        <v>124</v>
      </c>
      <c r="B150" s="4" t="s">
        <v>1325</v>
      </c>
      <c r="C150" s="4" t="s">
        <v>9</v>
      </c>
      <c r="D150" s="4">
        <v>2.7</v>
      </c>
      <c r="E150" s="4">
        <v>8.1710198110481453</v>
      </c>
      <c r="F150" s="4">
        <v>8.3010693352793474</v>
      </c>
      <c r="G150" s="4">
        <v>8.3660940973949494</v>
      </c>
      <c r="H150" s="4">
        <f t="shared" si="7"/>
        <v>1.026</v>
      </c>
      <c r="I150" s="4">
        <f t="shared" si="9"/>
        <v>2.7</v>
      </c>
      <c r="J150" s="4">
        <v>1</v>
      </c>
      <c r="K150" s="4">
        <v>1</v>
      </c>
      <c r="L150" s="4">
        <v>2</v>
      </c>
      <c r="M150" s="4">
        <v>4.1550245867821856</v>
      </c>
      <c r="N150" s="4">
        <f t="shared" si="8"/>
        <v>189</v>
      </c>
      <c r="O150" s="4" t="s">
        <v>179</v>
      </c>
      <c r="P150" s="4">
        <v>10.146932638545779</v>
      </c>
      <c r="Q150" s="4">
        <v>2.7</v>
      </c>
    </row>
    <row r="151" spans="1:17" x14ac:dyDescent="0.3">
      <c r="A151" s="4" t="s">
        <v>125</v>
      </c>
      <c r="B151" s="4" t="s">
        <v>1325</v>
      </c>
      <c r="C151" s="4" t="s">
        <v>9</v>
      </c>
      <c r="D151" s="4">
        <v>2.7</v>
      </c>
      <c r="E151" s="4">
        <v>8.1710198110481453</v>
      </c>
      <c r="F151" s="4">
        <v>8.3010693352793474</v>
      </c>
      <c r="G151" s="4">
        <v>8.3660940973949494</v>
      </c>
      <c r="H151" s="4">
        <f t="shared" si="7"/>
        <v>1.026</v>
      </c>
      <c r="I151" s="4">
        <f t="shared" si="9"/>
        <v>2.7</v>
      </c>
      <c r="J151" s="4">
        <v>1</v>
      </c>
      <c r="K151" s="4">
        <v>1</v>
      </c>
      <c r="L151" s="4">
        <v>2</v>
      </c>
      <c r="M151" s="4">
        <v>4.1550245867821856</v>
      </c>
      <c r="N151" s="4">
        <f t="shared" si="8"/>
        <v>189</v>
      </c>
      <c r="O151" s="4" t="s">
        <v>179</v>
      </c>
      <c r="P151" s="4">
        <v>10.146932638545779</v>
      </c>
      <c r="Q151" s="4">
        <v>2.7</v>
      </c>
    </row>
    <row r="152" spans="1:17" x14ac:dyDescent="0.3">
      <c r="A152" s="4" t="s">
        <v>126</v>
      </c>
      <c r="B152" s="4" t="s">
        <v>1325</v>
      </c>
      <c r="C152" s="4" t="s">
        <v>9</v>
      </c>
      <c r="D152" s="4">
        <v>2.7</v>
      </c>
      <c r="E152" s="4">
        <v>8.1710198110481453</v>
      </c>
      <c r="F152" s="4">
        <v>8.3010693352793474</v>
      </c>
      <c r="G152" s="4">
        <v>8.3660940973949494</v>
      </c>
      <c r="H152" s="4">
        <f t="shared" si="7"/>
        <v>1.026</v>
      </c>
      <c r="I152" s="4">
        <f t="shared" si="9"/>
        <v>2.7</v>
      </c>
      <c r="J152" s="4">
        <v>1</v>
      </c>
      <c r="K152" s="4">
        <v>1</v>
      </c>
      <c r="L152" s="4">
        <v>2</v>
      </c>
      <c r="M152" s="4">
        <v>4.1550245867821856</v>
      </c>
      <c r="N152" s="4">
        <f t="shared" si="8"/>
        <v>189</v>
      </c>
      <c r="O152" s="4" t="s">
        <v>179</v>
      </c>
      <c r="P152" s="4">
        <v>10.146932638545779</v>
      </c>
      <c r="Q152" s="4">
        <v>2.7</v>
      </c>
    </row>
    <row r="153" spans="1:17" x14ac:dyDescent="0.3">
      <c r="A153" s="4" t="s">
        <v>127</v>
      </c>
      <c r="B153" s="4" t="s">
        <v>1325</v>
      </c>
      <c r="C153" s="4" t="s">
        <v>10</v>
      </c>
      <c r="D153" s="4">
        <v>1.3</v>
      </c>
      <c r="E153" s="4">
        <v>9.545172900999189</v>
      </c>
      <c r="F153" s="4">
        <v>9.6752224252303893</v>
      </c>
      <c r="G153" s="4">
        <v>9.7402471873459895</v>
      </c>
      <c r="H153" s="4">
        <f t="shared" si="7"/>
        <v>0.49400000000000005</v>
      </c>
      <c r="I153" s="4">
        <f t="shared" si="9"/>
        <v>1.3</v>
      </c>
      <c r="J153" s="4">
        <v>1</v>
      </c>
      <c r="K153" s="4">
        <v>1</v>
      </c>
      <c r="L153" s="4">
        <v>2</v>
      </c>
      <c r="M153" s="4">
        <v>2.0005673936358641</v>
      </c>
      <c r="N153" s="4">
        <f t="shared" si="8"/>
        <v>91</v>
      </c>
      <c r="O153" s="4" t="s">
        <v>179</v>
      </c>
      <c r="P153" s="4">
        <v>11.52108572849682</v>
      </c>
      <c r="Q153" s="4">
        <v>1.3</v>
      </c>
    </row>
    <row r="154" spans="1:17" x14ac:dyDescent="0.3">
      <c r="A154" s="4" t="s">
        <v>128</v>
      </c>
      <c r="B154" s="4" t="s">
        <v>1325</v>
      </c>
      <c r="C154" s="4" t="s">
        <v>10</v>
      </c>
      <c r="D154" s="4">
        <v>1.1000000000000001</v>
      </c>
      <c r="E154" s="4">
        <v>9.5450176003480305</v>
      </c>
      <c r="F154" s="4">
        <v>9.6750671245792326</v>
      </c>
      <c r="G154" s="4">
        <v>9.7400918866948345</v>
      </c>
      <c r="H154" s="4">
        <f t="shared" si="7"/>
        <v>0.41800000000000004</v>
      </c>
      <c r="I154" s="4">
        <f t="shared" si="9"/>
        <v>1.1000000000000001</v>
      </c>
      <c r="J154" s="4">
        <v>1</v>
      </c>
      <c r="K154" s="4">
        <v>1</v>
      </c>
      <c r="L154" s="4">
        <v>2</v>
      </c>
      <c r="M154" s="4">
        <v>1.692787794614961</v>
      </c>
      <c r="N154" s="4">
        <f t="shared" si="8"/>
        <v>77</v>
      </c>
      <c r="O154" s="4" t="s">
        <v>179</v>
      </c>
      <c r="P154" s="4">
        <v>11.520930427845659</v>
      </c>
      <c r="Q154" s="4">
        <v>1.1000000000000001</v>
      </c>
    </row>
    <row r="155" spans="1:17" x14ac:dyDescent="0.3">
      <c r="A155" s="4" t="s">
        <v>129</v>
      </c>
      <c r="B155" s="4" t="s">
        <v>1325</v>
      </c>
      <c r="C155" s="4" t="s">
        <v>10</v>
      </c>
      <c r="D155" s="4">
        <v>6.8</v>
      </c>
      <c r="E155" s="4">
        <v>7.2861375324870394</v>
      </c>
      <c r="F155" s="4">
        <v>7.4161870567182424</v>
      </c>
      <c r="G155" s="4">
        <v>7.4812118188338426</v>
      </c>
      <c r="H155" s="4">
        <f t="shared" si="7"/>
        <v>2.5840000000000001</v>
      </c>
      <c r="I155" s="4">
        <f t="shared" si="9"/>
        <v>6.8</v>
      </c>
      <c r="J155" s="4">
        <v>1</v>
      </c>
      <c r="K155" s="4">
        <v>1</v>
      </c>
      <c r="L155" s="4">
        <v>2</v>
      </c>
      <c r="M155" s="4">
        <v>10.464506366710671</v>
      </c>
      <c r="N155" s="4">
        <f t="shared" si="8"/>
        <v>476</v>
      </c>
      <c r="O155" s="4" t="s">
        <v>179</v>
      </c>
      <c r="P155" s="4">
        <v>9.26205035998467</v>
      </c>
      <c r="Q155" s="4">
        <v>6.8</v>
      </c>
    </row>
    <row r="156" spans="1:17" x14ac:dyDescent="0.3">
      <c r="A156" s="4" t="s">
        <v>130</v>
      </c>
      <c r="B156" s="4" t="s">
        <v>1325</v>
      </c>
      <c r="C156" s="4" t="s">
        <v>10</v>
      </c>
      <c r="D156" s="4">
        <v>6.8</v>
      </c>
      <c r="E156" s="4">
        <v>7.2861375324870394</v>
      </c>
      <c r="F156" s="4">
        <v>7.4161870567182424</v>
      </c>
      <c r="G156" s="4">
        <v>7.4812118188338426</v>
      </c>
      <c r="H156" s="4">
        <f t="shared" si="7"/>
        <v>2.5840000000000001</v>
      </c>
      <c r="I156" s="4">
        <f t="shared" si="9"/>
        <v>6.8</v>
      </c>
      <c r="J156" s="4">
        <v>1</v>
      </c>
      <c r="K156" s="4">
        <v>1</v>
      </c>
      <c r="L156" s="4">
        <v>2</v>
      </c>
      <c r="M156" s="4">
        <v>10.464506366710671</v>
      </c>
      <c r="N156" s="4">
        <f t="shared" si="8"/>
        <v>476</v>
      </c>
      <c r="O156" s="4" t="s">
        <v>179</v>
      </c>
      <c r="P156" s="4">
        <v>9.26205035998467</v>
      </c>
      <c r="Q156" s="4">
        <v>6.8</v>
      </c>
    </row>
    <row r="157" spans="1:17" x14ac:dyDescent="0.3">
      <c r="A157" s="4" t="s">
        <v>131</v>
      </c>
      <c r="B157" s="4" t="s">
        <v>1325</v>
      </c>
      <c r="C157" s="4" t="s">
        <v>10</v>
      </c>
      <c r="D157" s="4">
        <v>6.8</v>
      </c>
      <c r="E157" s="4">
        <v>7.2861375324870394</v>
      </c>
      <c r="F157" s="4">
        <v>7.4161870567182424</v>
      </c>
      <c r="G157" s="4">
        <v>7.4812118188338426</v>
      </c>
      <c r="H157" s="4">
        <f t="shared" si="7"/>
        <v>2.5840000000000001</v>
      </c>
      <c r="I157" s="4">
        <f t="shared" si="9"/>
        <v>6.8</v>
      </c>
      <c r="J157" s="4">
        <v>1</v>
      </c>
      <c r="K157" s="4">
        <v>1</v>
      </c>
      <c r="L157" s="4">
        <v>2</v>
      </c>
      <c r="M157" s="4">
        <v>10.464506366710671</v>
      </c>
      <c r="N157" s="4">
        <f t="shared" si="8"/>
        <v>476</v>
      </c>
      <c r="O157" s="4" t="s">
        <v>179</v>
      </c>
      <c r="P157" s="4">
        <v>9.26205035998467</v>
      </c>
      <c r="Q157" s="4">
        <v>6.8</v>
      </c>
    </row>
    <row r="158" spans="1:17" x14ac:dyDescent="0.3">
      <c r="A158" s="4" t="s">
        <v>132</v>
      </c>
      <c r="B158" s="4" t="s">
        <v>1325</v>
      </c>
      <c r="C158" s="4" t="s">
        <v>10</v>
      </c>
      <c r="D158" s="4">
        <v>6.8</v>
      </c>
      <c r="E158" s="4">
        <v>7.2861375324870394</v>
      </c>
      <c r="F158" s="4">
        <v>7.4161870567182424</v>
      </c>
      <c r="G158" s="4">
        <v>7.4812118188338426</v>
      </c>
      <c r="H158" s="4">
        <f t="shared" si="7"/>
        <v>2.5840000000000001</v>
      </c>
      <c r="I158" s="4">
        <f t="shared" si="9"/>
        <v>6.8</v>
      </c>
      <c r="J158" s="4">
        <v>1</v>
      </c>
      <c r="K158" s="4">
        <v>1</v>
      </c>
      <c r="L158" s="4">
        <v>2</v>
      </c>
      <c r="M158" s="4">
        <v>10.464506366710671</v>
      </c>
      <c r="N158" s="4">
        <f t="shared" si="8"/>
        <v>476</v>
      </c>
      <c r="O158" s="4" t="s">
        <v>179</v>
      </c>
      <c r="P158" s="4">
        <v>9.26205035998467</v>
      </c>
      <c r="Q158" s="4">
        <v>6.8</v>
      </c>
    </row>
    <row r="159" spans="1:17" x14ac:dyDescent="0.3">
      <c r="A159" s="4" t="s">
        <v>133</v>
      </c>
      <c r="B159" s="4" t="s">
        <v>1325</v>
      </c>
      <c r="C159" s="4" t="s">
        <v>10</v>
      </c>
      <c r="D159" s="4">
        <v>6.8</v>
      </c>
      <c r="E159" s="4">
        <v>7.2861375324870394</v>
      </c>
      <c r="F159" s="4">
        <v>7.4161870567182424</v>
      </c>
      <c r="G159" s="4">
        <v>7.4812118188338426</v>
      </c>
      <c r="H159" s="4">
        <f t="shared" si="7"/>
        <v>2.5840000000000001</v>
      </c>
      <c r="I159" s="4">
        <f t="shared" si="9"/>
        <v>6.8</v>
      </c>
      <c r="J159" s="4">
        <v>1</v>
      </c>
      <c r="K159" s="4">
        <v>1</v>
      </c>
      <c r="L159" s="4">
        <v>2</v>
      </c>
      <c r="M159" s="4">
        <v>10.464506366710671</v>
      </c>
      <c r="N159" s="4">
        <f t="shared" si="8"/>
        <v>476</v>
      </c>
      <c r="O159" s="4" t="s">
        <v>179</v>
      </c>
      <c r="P159" s="4">
        <v>9.26205035998467</v>
      </c>
      <c r="Q159" s="4">
        <v>6.8</v>
      </c>
    </row>
    <row r="160" spans="1:17" x14ac:dyDescent="0.3">
      <c r="A160" s="4" t="s">
        <v>134</v>
      </c>
      <c r="B160" s="4" t="s">
        <v>1325</v>
      </c>
      <c r="C160" s="4" t="s">
        <v>10</v>
      </c>
      <c r="D160" s="4">
        <v>6.8</v>
      </c>
      <c r="E160" s="4">
        <v>7.2861375324870394</v>
      </c>
      <c r="F160" s="4">
        <v>7.4161870567182424</v>
      </c>
      <c r="G160" s="4">
        <v>7.4812118188338426</v>
      </c>
      <c r="H160" s="4">
        <f t="shared" si="7"/>
        <v>2.5840000000000001</v>
      </c>
      <c r="I160" s="4">
        <f t="shared" si="9"/>
        <v>6.8</v>
      </c>
      <c r="J160" s="4">
        <v>1</v>
      </c>
      <c r="K160" s="4">
        <v>1</v>
      </c>
      <c r="L160" s="4">
        <v>2</v>
      </c>
      <c r="M160" s="4">
        <v>10.464506366710671</v>
      </c>
      <c r="N160" s="4">
        <f t="shared" si="8"/>
        <v>476</v>
      </c>
      <c r="O160" s="4" t="s">
        <v>179</v>
      </c>
      <c r="P160" s="4">
        <v>9.26205035998467</v>
      </c>
      <c r="Q160" s="4">
        <v>6.8</v>
      </c>
    </row>
    <row r="161" spans="1:17" x14ac:dyDescent="0.3">
      <c r="A161" s="4" t="s">
        <v>137</v>
      </c>
      <c r="B161" s="4" t="s">
        <v>1325</v>
      </c>
      <c r="C161" s="4" t="s">
        <v>11</v>
      </c>
      <c r="D161" s="4">
        <v>2.7</v>
      </c>
      <c r="E161" s="4">
        <v>7.9801749968536626</v>
      </c>
      <c r="F161" s="4">
        <v>8.1102245210848647</v>
      </c>
      <c r="G161" s="4">
        <v>8.1752492832004648</v>
      </c>
      <c r="H161" s="4">
        <f t="shared" si="7"/>
        <v>1.026</v>
      </c>
      <c r="I161" s="4">
        <f t="shared" si="9"/>
        <v>2.7</v>
      </c>
      <c r="J161" s="4">
        <v>1</v>
      </c>
      <c r="K161" s="4">
        <v>1</v>
      </c>
      <c r="L161" s="4">
        <v>2</v>
      </c>
      <c r="M161" s="4">
        <v>4.1550245867821847</v>
      </c>
      <c r="N161" s="4">
        <f t="shared" si="8"/>
        <v>189</v>
      </c>
      <c r="O161" s="4" t="s">
        <v>179</v>
      </c>
      <c r="P161" s="4">
        <v>9.9560878243512967</v>
      </c>
      <c r="Q161" s="4">
        <v>2.7</v>
      </c>
    </row>
    <row r="162" spans="1:17" x14ac:dyDescent="0.3">
      <c r="A162" s="4" t="s">
        <v>138</v>
      </c>
      <c r="B162" s="4" t="s">
        <v>1325</v>
      </c>
      <c r="C162" s="4" t="s">
        <v>11</v>
      </c>
      <c r="D162" s="4">
        <v>2.7</v>
      </c>
      <c r="E162" s="4">
        <v>7.9801749968536626</v>
      </c>
      <c r="F162" s="4">
        <v>8.1102245210848647</v>
      </c>
      <c r="G162" s="4">
        <v>8.1752492832004648</v>
      </c>
      <c r="H162" s="4">
        <f t="shared" si="7"/>
        <v>1.026</v>
      </c>
      <c r="I162" s="4">
        <f t="shared" si="9"/>
        <v>2.7</v>
      </c>
      <c r="J162" s="4">
        <v>1</v>
      </c>
      <c r="K162" s="4">
        <v>1</v>
      </c>
      <c r="L162" s="4">
        <v>2</v>
      </c>
      <c r="M162" s="4">
        <v>4.1550245867821847</v>
      </c>
      <c r="N162" s="4">
        <f t="shared" si="8"/>
        <v>189</v>
      </c>
      <c r="O162" s="4" t="s">
        <v>179</v>
      </c>
      <c r="P162" s="4">
        <v>9.9560878243512967</v>
      </c>
      <c r="Q162" s="4">
        <v>2.7</v>
      </c>
    </row>
    <row r="163" spans="1:17" x14ac:dyDescent="0.3">
      <c r="A163" s="4" t="s">
        <v>139</v>
      </c>
      <c r="B163" s="4" t="s">
        <v>1325</v>
      </c>
      <c r="C163" s="4" t="s">
        <v>11</v>
      </c>
      <c r="D163" s="4">
        <v>2.7</v>
      </c>
      <c r="E163" s="4">
        <v>7.9801749968536626</v>
      </c>
      <c r="F163" s="4">
        <v>8.1102245210848647</v>
      </c>
      <c r="G163" s="4">
        <v>8.1752492832004648</v>
      </c>
      <c r="H163" s="4">
        <f t="shared" si="7"/>
        <v>1.026</v>
      </c>
      <c r="I163" s="4">
        <f t="shared" si="9"/>
        <v>2.7</v>
      </c>
      <c r="J163" s="4">
        <v>1</v>
      </c>
      <c r="K163" s="4">
        <v>1</v>
      </c>
      <c r="L163" s="4">
        <v>2</v>
      </c>
      <c r="M163" s="4">
        <v>4.1550245867821847</v>
      </c>
      <c r="N163" s="4">
        <f t="shared" si="8"/>
        <v>189</v>
      </c>
      <c r="O163" s="4" t="s">
        <v>179</v>
      </c>
      <c r="P163" s="4">
        <v>9.9560878243512967</v>
      </c>
      <c r="Q163" s="4">
        <v>2.7</v>
      </c>
    </row>
    <row r="164" spans="1:17" x14ac:dyDescent="0.3">
      <c r="A164" s="4" t="s">
        <v>140</v>
      </c>
      <c r="B164" s="4" t="s">
        <v>1325</v>
      </c>
      <c r="C164" s="4" t="s">
        <v>9</v>
      </c>
      <c r="D164" s="4">
        <v>2.8</v>
      </c>
      <c r="E164" s="4">
        <v>15.90683649864792</v>
      </c>
      <c r="F164" s="4">
        <v>16.03688602287912</v>
      </c>
      <c r="G164" s="4">
        <v>16.101910784994711</v>
      </c>
      <c r="H164" s="4">
        <f t="shared" si="7"/>
        <v>1.0639999999999998</v>
      </c>
      <c r="I164" s="4">
        <f t="shared" si="9"/>
        <v>2.8</v>
      </c>
      <c r="J164" s="4">
        <v>1</v>
      </c>
      <c r="K164" s="4">
        <v>1</v>
      </c>
      <c r="L164" s="4">
        <v>2</v>
      </c>
      <c r="M164" s="4">
        <v>4.308914386292634</v>
      </c>
      <c r="N164" s="4">
        <f t="shared" si="8"/>
        <v>196</v>
      </c>
      <c r="O164" s="4" t="s">
        <v>179</v>
      </c>
      <c r="P164" s="4">
        <v>17.88274932614555</v>
      </c>
      <c r="Q164" s="4">
        <v>2.8</v>
      </c>
    </row>
    <row r="165" spans="1:17" x14ac:dyDescent="0.3">
      <c r="A165" s="4" t="s">
        <v>141</v>
      </c>
      <c r="B165" s="4" t="s">
        <v>1325</v>
      </c>
      <c r="C165" s="4" t="s">
        <v>9</v>
      </c>
      <c r="D165" s="4">
        <v>2.8</v>
      </c>
      <c r="E165" s="4">
        <v>15.90683649864792</v>
      </c>
      <c r="F165" s="4">
        <v>16.03688602287912</v>
      </c>
      <c r="G165" s="4">
        <v>16.101910784994711</v>
      </c>
      <c r="H165" s="4">
        <f t="shared" si="7"/>
        <v>1.0639999999999998</v>
      </c>
      <c r="I165" s="4">
        <f t="shared" si="9"/>
        <v>2.8</v>
      </c>
      <c r="J165" s="4">
        <v>1</v>
      </c>
      <c r="K165" s="4">
        <v>1</v>
      </c>
      <c r="L165" s="4">
        <v>2</v>
      </c>
      <c r="M165" s="4">
        <v>4.308914386292634</v>
      </c>
      <c r="N165" s="4">
        <f t="shared" si="8"/>
        <v>196</v>
      </c>
      <c r="O165" s="4" t="s">
        <v>179</v>
      </c>
      <c r="P165" s="4">
        <v>17.88274932614555</v>
      </c>
      <c r="Q165" s="4">
        <v>2.8</v>
      </c>
    </row>
    <row r="166" spans="1:17" x14ac:dyDescent="0.3">
      <c r="A166" s="4" t="s">
        <v>142</v>
      </c>
      <c r="B166" s="4" t="s">
        <v>1325</v>
      </c>
      <c r="C166" s="4" t="s">
        <v>9</v>
      </c>
      <c r="D166" s="4">
        <v>2.8</v>
      </c>
      <c r="E166" s="4">
        <v>15.90683649864792</v>
      </c>
      <c r="F166" s="4">
        <v>16.03688602287912</v>
      </c>
      <c r="G166" s="4">
        <v>16.101910784994711</v>
      </c>
      <c r="H166" s="4">
        <f t="shared" si="7"/>
        <v>1.0639999999999998</v>
      </c>
      <c r="I166" s="4">
        <f t="shared" si="9"/>
        <v>2.8</v>
      </c>
      <c r="J166" s="4">
        <v>1</v>
      </c>
      <c r="K166" s="4">
        <v>1</v>
      </c>
      <c r="L166" s="4">
        <v>2</v>
      </c>
      <c r="M166" s="4">
        <v>4.308914386292634</v>
      </c>
      <c r="N166" s="4">
        <f t="shared" si="8"/>
        <v>196</v>
      </c>
      <c r="O166" s="4" t="s">
        <v>179</v>
      </c>
      <c r="P166" s="4">
        <v>17.88274932614555</v>
      </c>
      <c r="Q166" s="4">
        <v>2.8</v>
      </c>
    </row>
    <row r="167" spans="1:17" x14ac:dyDescent="0.3">
      <c r="A167" s="4" t="s">
        <v>143</v>
      </c>
      <c r="B167" s="4" t="s">
        <v>1325</v>
      </c>
      <c r="C167" s="4" t="s">
        <v>9</v>
      </c>
      <c r="D167" s="4">
        <v>2.8</v>
      </c>
      <c r="E167" s="4">
        <v>15.90683649864792</v>
      </c>
      <c r="F167" s="4">
        <v>16.03688602287912</v>
      </c>
      <c r="G167" s="4">
        <v>16.101910784994711</v>
      </c>
      <c r="H167" s="4">
        <f t="shared" si="7"/>
        <v>1.0639999999999998</v>
      </c>
      <c r="I167" s="4">
        <f t="shared" si="9"/>
        <v>2.8</v>
      </c>
      <c r="J167" s="4">
        <v>1</v>
      </c>
      <c r="K167" s="4">
        <v>1</v>
      </c>
      <c r="L167" s="4">
        <v>2</v>
      </c>
      <c r="M167" s="4">
        <v>4.308914386292634</v>
      </c>
      <c r="N167" s="4">
        <f t="shared" si="8"/>
        <v>196</v>
      </c>
      <c r="O167" s="4" t="s">
        <v>179</v>
      </c>
      <c r="P167" s="4">
        <v>17.88274932614555</v>
      </c>
      <c r="Q167" s="4">
        <v>2.8</v>
      </c>
    </row>
    <row r="168" spans="1:17" x14ac:dyDescent="0.3">
      <c r="A168" s="4" t="s">
        <v>144</v>
      </c>
      <c r="B168" s="4" t="s">
        <v>1325</v>
      </c>
      <c r="C168" s="4" t="s">
        <v>9</v>
      </c>
      <c r="D168" s="4">
        <v>2.8</v>
      </c>
      <c r="E168" s="4">
        <v>15.90683649864792</v>
      </c>
      <c r="F168" s="4">
        <v>16.03688602287912</v>
      </c>
      <c r="G168" s="4">
        <v>16.101910784994711</v>
      </c>
      <c r="H168" s="4">
        <f t="shared" si="7"/>
        <v>1.0639999999999998</v>
      </c>
      <c r="I168" s="4">
        <f t="shared" si="9"/>
        <v>2.8</v>
      </c>
      <c r="J168" s="4">
        <v>1</v>
      </c>
      <c r="K168" s="4">
        <v>1</v>
      </c>
      <c r="L168" s="4">
        <v>2</v>
      </c>
      <c r="M168" s="4">
        <v>4.308914386292634</v>
      </c>
      <c r="N168" s="4">
        <f t="shared" si="8"/>
        <v>196</v>
      </c>
      <c r="O168" s="4" t="s">
        <v>179</v>
      </c>
      <c r="P168" s="4">
        <v>17.88274932614555</v>
      </c>
      <c r="Q168" s="4">
        <v>2.8</v>
      </c>
    </row>
    <row r="169" spans="1:17" x14ac:dyDescent="0.3">
      <c r="A169" s="4" t="s">
        <v>145</v>
      </c>
      <c r="B169" s="4" t="s">
        <v>1325</v>
      </c>
      <c r="C169" s="4" t="s">
        <v>10</v>
      </c>
      <c r="D169" s="4">
        <v>3</v>
      </c>
      <c r="E169" s="4">
        <v>9.8420559503352614</v>
      </c>
      <c r="F169" s="4">
        <v>9.9721054745664599</v>
      </c>
      <c r="G169" s="4">
        <v>10.03713023668206</v>
      </c>
      <c r="H169" s="4">
        <f t="shared" si="7"/>
        <v>1.1400000000000001</v>
      </c>
      <c r="I169" s="4">
        <f t="shared" si="9"/>
        <v>3</v>
      </c>
      <c r="J169" s="4">
        <v>1</v>
      </c>
      <c r="K169" s="4">
        <v>1</v>
      </c>
      <c r="L169" s="4">
        <v>2</v>
      </c>
      <c r="M169" s="4">
        <v>4.6166939853135469</v>
      </c>
      <c r="N169" s="4">
        <f t="shared" si="8"/>
        <v>210</v>
      </c>
      <c r="O169" s="4" t="s">
        <v>179</v>
      </c>
      <c r="P169" s="4">
        <v>11.81796877783289</v>
      </c>
      <c r="Q169" s="4">
        <v>3</v>
      </c>
    </row>
    <row r="170" spans="1:17" x14ac:dyDescent="0.3">
      <c r="A170" s="4" t="s">
        <v>146</v>
      </c>
      <c r="B170" s="4" t="s">
        <v>1325</v>
      </c>
      <c r="C170" s="4" t="s">
        <v>11</v>
      </c>
      <c r="D170" s="4">
        <v>2.7</v>
      </c>
      <c r="E170" s="4">
        <v>8.2045067529219473</v>
      </c>
      <c r="F170" s="4">
        <v>8.3345562771531494</v>
      </c>
      <c r="G170" s="4">
        <v>8.3995810392687513</v>
      </c>
      <c r="H170" s="4">
        <f t="shared" si="7"/>
        <v>1.026</v>
      </c>
      <c r="I170" s="4">
        <f t="shared" si="9"/>
        <v>2.7</v>
      </c>
      <c r="J170" s="4">
        <v>1</v>
      </c>
      <c r="K170" s="4">
        <v>1</v>
      </c>
      <c r="L170" s="4">
        <v>2</v>
      </c>
      <c r="M170" s="4">
        <v>4.1550245867822024</v>
      </c>
      <c r="N170" s="4">
        <f t="shared" si="8"/>
        <v>189</v>
      </c>
      <c r="O170" s="4" t="s">
        <v>179</v>
      </c>
      <c r="P170" s="4">
        <v>10.18041958041958</v>
      </c>
      <c r="Q170" s="4">
        <v>2.7</v>
      </c>
    </row>
    <row r="171" spans="1:17" x14ac:dyDescent="0.3">
      <c r="A171" s="4" t="s">
        <v>147</v>
      </c>
      <c r="B171" s="4" t="s">
        <v>1325</v>
      </c>
      <c r="C171" s="4" t="s">
        <v>11</v>
      </c>
      <c r="D171" s="4">
        <v>2.7</v>
      </c>
      <c r="E171" s="4">
        <v>8.2045067529219473</v>
      </c>
      <c r="F171" s="4">
        <v>8.3345562771531494</v>
      </c>
      <c r="G171" s="4">
        <v>8.3995810392687513</v>
      </c>
      <c r="H171" s="4">
        <f t="shared" si="7"/>
        <v>1.026</v>
      </c>
      <c r="I171" s="4">
        <f t="shared" si="9"/>
        <v>2.7</v>
      </c>
      <c r="J171" s="4">
        <v>1</v>
      </c>
      <c r="K171" s="4">
        <v>1</v>
      </c>
      <c r="L171" s="4">
        <v>2</v>
      </c>
      <c r="M171" s="4">
        <v>4.1550245867822024</v>
      </c>
      <c r="N171" s="4">
        <f t="shared" si="8"/>
        <v>189</v>
      </c>
      <c r="O171" s="4" t="s">
        <v>179</v>
      </c>
      <c r="P171" s="4">
        <v>10.18041958041958</v>
      </c>
      <c r="Q171" s="4">
        <v>2.7</v>
      </c>
    </row>
    <row r="172" spans="1:17" x14ac:dyDescent="0.3">
      <c r="A172" s="4" t="s">
        <v>148</v>
      </c>
      <c r="B172" s="4" t="s">
        <v>1325</v>
      </c>
      <c r="C172" s="4" t="s">
        <v>11</v>
      </c>
      <c r="D172" s="4">
        <v>2.5</v>
      </c>
      <c r="E172" s="4">
        <v>7.5461552683409554</v>
      </c>
      <c r="F172" s="4">
        <v>7.6762047925721566</v>
      </c>
      <c r="G172" s="4">
        <v>7.7412295546877594</v>
      </c>
      <c r="H172" s="4">
        <f t="shared" si="7"/>
        <v>0.95</v>
      </c>
      <c r="I172" s="4">
        <f t="shared" si="9"/>
        <v>2.5</v>
      </c>
      <c r="J172" s="4">
        <v>1</v>
      </c>
      <c r="K172" s="4">
        <v>1</v>
      </c>
      <c r="L172" s="4">
        <v>2</v>
      </c>
      <c r="M172" s="4">
        <v>3.8472449877612771</v>
      </c>
      <c r="N172" s="4">
        <f t="shared" si="8"/>
        <v>175</v>
      </c>
      <c r="O172" s="4" t="s">
        <v>179</v>
      </c>
      <c r="P172" s="4">
        <v>9.5220680958385877</v>
      </c>
      <c r="Q172" s="4">
        <v>2.5</v>
      </c>
    </row>
    <row r="173" spans="1:17" x14ac:dyDescent="0.3">
      <c r="A173" s="4" t="s">
        <v>149</v>
      </c>
      <c r="B173" s="4" t="s">
        <v>1325</v>
      </c>
      <c r="C173" s="4" t="s">
        <v>11</v>
      </c>
      <c r="D173" s="4">
        <v>2.5</v>
      </c>
      <c r="E173" s="4">
        <v>7.5461552683409554</v>
      </c>
      <c r="F173" s="4">
        <v>7.6762047925721566</v>
      </c>
      <c r="G173" s="4">
        <v>7.7412295546877594</v>
      </c>
      <c r="H173" s="4">
        <f t="shared" si="7"/>
        <v>0.95</v>
      </c>
      <c r="I173" s="4">
        <f t="shared" si="9"/>
        <v>2.5</v>
      </c>
      <c r="J173" s="4">
        <v>1</v>
      </c>
      <c r="K173" s="4">
        <v>1</v>
      </c>
      <c r="L173" s="4">
        <v>2</v>
      </c>
      <c r="M173" s="4">
        <v>3.8472449877612771</v>
      </c>
      <c r="N173" s="4">
        <f t="shared" si="8"/>
        <v>175</v>
      </c>
      <c r="O173" s="4" t="s">
        <v>179</v>
      </c>
      <c r="P173" s="4">
        <v>9.5220680958385877</v>
      </c>
      <c r="Q173" s="4">
        <v>2.5</v>
      </c>
    </row>
    <row r="174" spans="1:17" x14ac:dyDescent="0.3">
      <c r="A174" s="4" t="s">
        <v>150</v>
      </c>
      <c r="B174" s="4" t="s">
        <v>1325</v>
      </c>
      <c r="C174" s="4" t="s">
        <v>11</v>
      </c>
      <c r="D174" s="4">
        <v>2.5</v>
      </c>
      <c r="E174" s="4">
        <v>7.5461552683409554</v>
      </c>
      <c r="F174" s="4">
        <v>7.6762047925721566</v>
      </c>
      <c r="G174" s="4">
        <v>7.7412295546877594</v>
      </c>
      <c r="H174" s="4">
        <f t="shared" si="7"/>
        <v>0.95</v>
      </c>
      <c r="I174" s="4">
        <f t="shared" si="9"/>
        <v>2.5</v>
      </c>
      <c r="J174" s="4">
        <v>1</v>
      </c>
      <c r="K174" s="4">
        <v>1</v>
      </c>
      <c r="L174" s="4">
        <v>2</v>
      </c>
      <c r="M174" s="4">
        <v>3.8472449877612771</v>
      </c>
      <c r="N174" s="4">
        <f t="shared" si="8"/>
        <v>175</v>
      </c>
      <c r="O174" s="4" t="s">
        <v>179</v>
      </c>
      <c r="P174" s="4">
        <v>9.5220680958385877</v>
      </c>
      <c r="Q174" s="4">
        <v>2.5</v>
      </c>
    </row>
    <row r="175" spans="1:17" x14ac:dyDescent="0.3">
      <c r="A175" s="4" t="s">
        <v>151</v>
      </c>
      <c r="B175" s="4" t="s">
        <v>1325</v>
      </c>
      <c r="C175" s="4" t="s">
        <v>11</v>
      </c>
      <c r="D175" s="4">
        <v>2.5</v>
      </c>
      <c r="E175" s="4">
        <v>7.5461552683409554</v>
      </c>
      <c r="F175" s="4">
        <v>7.6762047925721566</v>
      </c>
      <c r="G175" s="4">
        <v>7.7412295546877594</v>
      </c>
      <c r="H175" s="4">
        <f t="shared" si="7"/>
        <v>0.95</v>
      </c>
      <c r="I175" s="4">
        <f t="shared" si="9"/>
        <v>2.5</v>
      </c>
      <c r="J175" s="4">
        <v>1</v>
      </c>
      <c r="K175" s="4">
        <v>1</v>
      </c>
      <c r="L175" s="4">
        <v>2</v>
      </c>
      <c r="M175" s="4">
        <v>3.8472449877612771</v>
      </c>
      <c r="N175" s="4">
        <f t="shared" si="8"/>
        <v>175</v>
      </c>
      <c r="O175" s="4" t="s">
        <v>179</v>
      </c>
      <c r="P175" s="4">
        <v>9.5220680958385877</v>
      </c>
      <c r="Q175" s="4">
        <v>2.5</v>
      </c>
    </row>
    <row r="176" spans="1:17" x14ac:dyDescent="0.3">
      <c r="A176" s="4" t="s">
        <v>152</v>
      </c>
      <c r="B176" s="4" t="s">
        <v>1325</v>
      </c>
      <c r="C176" s="4" t="s">
        <v>10</v>
      </c>
      <c r="D176" s="4">
        <v>2.7</v>
      </c>
      <c r="E176" s="4">
        <v>9.9628626827064473</v>
      </c>
      <c r="F176" s="4">
        <v>10.092912206937649</v>
      </c>
      <c r="G176" s="4">
        <v>10.157936969053249</v>
      </c>
      <c r="H176" s="4">
        <f t="shared" si="7"/>
        <v>1.026</v>
      </c>
      <c r="I176" s="4">
        <f t="shared" si="9"/>
        <v>2.7</v>
      </c>
      <c r="J176" s="4">
        <v>1</v>
      </c>
      <c r="K176" s="4">
        <v>1</v>
      </c>
      <c r="L176" s="4">
        <v>2</v>
      </c>
      <c r="M176" s="4">
        <v>4.1550245867821927</v>
      </c>
      <c r="N176" s="4">
        <f t="shared" si="8"/>
        <v>189</v>
      </c>
      <c r="O176" s="4" t="s">
        <v>179</v>
      </c>
      <c r="P176" s="4">
        <v>11.93877551020408</v>
      </c>
      <c r="Q176" s="4">
        <v>2.7</v>
      </c>
    </row>
    <row r="177" spans="1:17" x14ac:dyDescent="0.3">
      <c r="A177" s="4" t="s">
        <v>153</v>
      </c>
      <c r="B177" s="4" t="s">
        <v>1325</v>
      </c>
      <c r="C177" s="4" t="s">
        <v>10</v>
      </c>
      <c r="D177" s="4">
        <v>2.7</v>
      </c>
      <c r="E177" s="4">
        <v>9.9628626827064473</v>
      </c>
      <c r="F177" s="4">
        <v>10.092912206937649</v>
      </c>
      <c r="G177" s="4">
        <v>10.157936969053249</v>
      </c>
      <c r="H177" s="4">
        <f t="shared" si="7"/>
        <v>1.026</v>
      </c>
      <c r="I177" s="4">
        <f t="shared" si="9"/>
        <v>2.7</v>
      </c>
      <c r="J177" s="4">
        <v>1</v>
      </c>
      <c r="K177" s="4">
        <v>1</v>
      </c>
      <c r="L177" s="4">
        <v>2</v>
      </c>
      <c r="M177" s="4">
        <v>4.1550245867821927</v>
      </c>
      <c r="N177" s="4">
        <f t="shared" si="8"/>
        <v>189</v>
      </c>
      <c r="O177" s="4" t="s">
        <v>179</v>
      </c>
      <c r="P177" s="4">
        <v>11.93877551020408</v>
      </c>
      <c r="Q177" s="4">
        <v>2.7</v>
      </c>
    </row>
    <row r="178" spans="1:17" x14ac:dyDescent="0.3">
      <c r="A178" s="4" t="s">
        <v>1314</v>
      </c>
      <c r="B178" s="4" t="s">
        <v>1325</v>
      </c>
      <c r="C178" s="4" t="s">
        <v>9</v>
      </c>
      <c r="D178" s="4">
        <v>2</v>
      </c>
      <c r="E178" s="4">
        <v>9.6240871725023673</v>
      </c>
      <c r="F178" s="4">
        <v>9.7541366967335694</v>
      </c>
      <c r="G178" s="4">
        <v>9.8191614588491714</v>
      </c>
      <c r="H178" s="4">
        <f t="shared" si="7"/>
        <v>0.76</v>
      </c>
      <c r="I178" s="4">
        <f t="shared" si="9"/>
        <v>2</v>
      </c>
      <c r="J178" s="4">
        <v>1</v>
      </c>
      <c r="K178" s="4">
        <v>1</v>
      </c>
      <c r="L178" s="4">
        <v>2</v>
      </c>
      <c r="M178" s="4">
        <v>3.0777959902090242</v>
      </c>
      <c r="N178" s="4">
        <f t="shared" si="8"/>
        <v>140</v>
      </c>
      <c r="O178" s="4" t="s">
        <v>179</v>
      </c>
      <c r="P178" s="4">
        <v>11.6</v>
      </c>
      <c r="Q178" s="4">
        <v>2</v>
      </c>
    </row>
    <row r="179" spans="1:17" x14ac:dyDescent="0.3">
      <c r="A179" s="4" t="s">
        <v>1315</v>
      </c>
      <c r="B179" s="4" t="s">
        <v>1325</v>
      </c>
      <c r="C179" s="4" t="s">
        <v>9</v>
      </c>
      <c r="D179" s="4">
        <v>2</v>
      </c>
      <c r="E179" s="4">
        <v>9.6240871725023673</v>
      </c>
      <c r="F179" s="4">
        <v>9.7541366967335694</v>
      </c>
      <c r="G179" s="4">
        <v>9.8191614588491714</v>
      </c>
      <c r="H179" s="4">
        <f t="shared" si="7"/>
        <v>0.76</v>
      </c>
      <c r="I179" s="4">
        <f t="shared" si="9"/>
        <v>2</v>
      </c>
      <c r="J179" s="4">
        <v>1</v>
      </c>
      <c r="K179" s="4">
        <v>1</v>
      </c>
      <c r="L179" s="4">
        <v>2</v>
      </c>
      <c r="M179" s="4">
        <v>3.0777959902090242</v>
      </c>
      <c r="N179" s="4">
        <f t="shared" si="8"/>
        <v>140</v>
      </c>
      <c r="O179" s="4" t="s">
        <v>179</v>
      </c>
      <c r="P179" s="4">
        <v>11.6</v>
      </c>
      <c r="Q179" s="4">
        <v>2</v>
      </c>
    </row>
    <row r="180" spans="1:17" x14ac:dyDescent="0.3">
      <c r="A180" s="4" t="s">
        <v>156</v>
      </c>
      <c r="B180" s="4" t="s">
        <v>1325</v>
      </c>
      <c r="C180" s="4" t="s">
        <v>12</v>
      </c>
      <c r="D180" s="4">
        <v>2</v>
      </c>
      <c r="E180" s="4">
        <v>8.39250822513395</v>
      </c>
      <c r="F180" s="4">
        <v>8.5225577493651521</v>
      </c>
      <c r="G180" s="4">
        <v>8.587582511480754</v>
      </c>
      <c r="H180" s="4">
        <f t="shared" si="7"/>
        <v>0.76</v>
      </c>
      <c r="I180" s="4">
        <f t="shared" si="9"/>
        <v>2</v>
      </c>
      <c r="J180" s="4">
        <v>1</v>
      </c>
      <c r="K180" s="4">
        <v>1</v>
      </c>
      <c r="L180" s="4">
        <v>2</v>
      </c>
      <c r="M180" s="4">
        <v>3.0777959902090291</v>
      </c>
      <c r="N180" s="4">
        <f t="shared" si="8"/>
        <v>140</v>
      </c>
      <c r="O180" s="4" t="s">
        <v>179</v>
      </c>
      <c r="P180" s="4">
        <v>10.368421052631581</v>
      </c>
      <c r="Q180" s="4">
        <v>2</v>
      </c>
    </row>
    <row r="181" spans="1:17" x14ac:dyDescent="0.3">
      <c r="A181" s="4" t="s">
        <v>157</v>
      </c>
      <c r="B181" s="4" t="s">
        <v>1325</v>
      </c>
      <c r="C181" s="4" t="s">
        <v>12</v>
      </c>
      <c r="D181" s="4">
        <v>2</v>
      </c>
      <c r="E181" s="4">
        <v>5.0341881826033799</v>
      </c>
      <c r="F181" s="4">
        <v>5.1642377068345793</v>
      </c>
      <c r="G181" s="4">
        <v>5.2292624689501794</v>
      </c>
      <c r="H181" s="4">
        <f t="shared" si="7"/>
        <v>0.76</v>
      </c>
      <c r="I181" s="4">
        <f t="shared" si="9"/>
        <v>2</v>
      </c>
      <c r="J181" s="4">
        <v>1</v>
      </c>
      <c r="K181" s="4">
        <v>1</v>
      </c>
      <c r="L181" s="4">
        <v>2</v>
      </c>
      <c r="M181" s="4">
        <v>3.0777959902090228</v>
      </c>
      <c r="N181" s="4">
        <f t="shared" si="8"/>
        <v>140</v>
      </c>
      <c r="O181" s="4" t="s">
        <v>179</v>
      </c>
      <c r="P181" s="4">
        <v>7.0101010101010104</v>
      </c>
      <c r="Q181" s="4">
        <v>2</v>
      </c>
    </row>
    <row r="182" spans="1:17" x14ac:dyDescent="0.3">
      <c r="A182" s="4" t="s">
        <v>162</v>
      </c>
      <c r="B182" s="4" t="s">
        <v>1325</v>
      </c>
      <c r="C182" s="4" t="s">
        <v>7</v>
      </c>
      <c r="D182" s="4">
        <v>0.7</v>
      </c>
      <c r="E182" s="4">
        <v>7.8729579485254622</v>
      </c>
      <c r="F182" s="4">
        <v>8.0030074727566625</v>
      </c>
      <c r="G182" s="4">
        <v>8.0680322348722626</v>
      </c>
      <c r="H182" s="4">
        <f t="shared" si="7"/>
        <v>0.26599999999999996</v>
      </c>
      <c r="I182" s="4">
        <f t="shared" si="9"/>
        <v>0.7</v>
      </c>
      <c r="J182" s="4">
        <v>1</v>
      </c>
      <c r="K182" s="4">
        <v>1</v>
      </c>
      <c r="L182" s="4">
        <v>2</v>
      </c>
      <c r="M182" s="4">
        <v>1.0772285965731589</v>
      </c>
      <c r="N182" s="4">
        <f t="shared" si="8"/>
        <v>49</v>
      </c>
      <c r="O182" s="4" t="s">
        <v>179</v>
      </c>
      <c r="P182" s="4">
        <v>9.8488707760230927</v>
      </c>
      <c r="Q182" s="4">
        <v>0.7</v>
      </c>
    </row>
    <row r="183" spans="1:17" x14ac:dyDescent="0.3">
      <c r="A183" s="4" t="s">
        <v>163</v>
      </c>
      <c r="B183" s="4" t="s">
        <v>1325</v>
      </c>
      <c r="C183" s="4" t="s">
        <v>7</v>
      </c>
      <c r="D183" s="4">
        <v>0.7</v>
      </c>
      <c r="E183" s="4">
        <v>7.8729579485254622</v>
      </c>
      <c r="F183" s="4">
        <v>8.0030074727566625</v>
      </c>
      <c r="G183" s="4">
        <v>8.0680322348722626</v>
      </c>
      <c r="H183" s="4">
        <f t="shared" si="7"/>
        <v>0.26599999999999996</v>
      </c>
      <c r="I183" s="4">
        <f t="shared" si="9"/>
        <v>0.7</v>
      </c>
      <c r="J183" s="4">
        <v>1</v>
      </c>
      <c r="K183" s="4">
        <v>1</v>
      </c>
      <c r="L183" s="4">
        <v>2</v>
      </c>
      <c r="M183" s="4">
        <v>1.0772285965731589</v>
      </c>
      <c r="N183" s="4">
        <f t="shared" si="8"/>
        <v>49</v>
      </c>
      <c r="O183" s="4" t="s">
        <v>179</v>
      </c>
      <c r="P183" s="4">
        <v>9.8488707760230927</v>
      </c>
      <c r="Q183" s="4">
        <v>0.7</v>
      </c>
    </row>
    <row r="184" spans="1:17" x14ac:dyDescent="0.3">
      <c r="A184" s="4" t="s">
        <v>164</v>
      </c>
      <c r="B184" s="4" t="s">
        <v>1325</v>
      </c>
      <c r="C184" s="4" t="s">
        <v>7</v>
      </c>
      <c r="D184" s="4">
        <v>0.7</v>
      </c>
      <c r="E184" s="4">
        <v>7.8729579485254622</v>
      </c>
      <c r="F184" s="4">
        <v>8.0030074727566625</v>
      </c>
      <c r="G184" s="4">
        <v>8.0680322348722626</v>
      </c>
      <c r="H184" s="4">
        <f t="shared" si="7"/>
        <v>0.26599999999999996</v>
      </c>
      <c r="I184" s="4">
        <f t="shared" si="9"/>
        <v>0.7</v>
      </c>
      <c r="J184" s="4">
        <v>1</v>
      </c>
      <c r="K184" s="4">
        <v>1</v>
      </c>
      <c r="L184" s="4">
        <v>2</v>
      </c>
      <c r="M184" s="4">
        <v>1.0772285965731589</v>
      </c>
      <c r="N184" s="4">
        <f t="shared" si="8"/>
        <v>49</v>
      </c>
      <c r="O184" s="4" t="s">
        <v>179</v>
      </c>
      <c r="P184" s="4">
        <v>9.8488707760230927</v>
      </c>
      <c r="Q184" s="4">
        <v>0.7</v>
      </c>
    </row>
    <row r="185" spans="1:17" x14ac:dyDescent="0.3">
      <c r="A185" s="4" t="s">
        <v>169</v>
      </c>
      <c r="B185" s="4" t="s">
        <v>1325</v>
      </c>
      <c r="C185" s="4" t="s">
        <v>13</v>
      </c>
      <c r="D185" s="4">
        <v>1.2</v>
      </c>
      <c r="E185" s="4">
        <v>13.61424449400298</v>
      </c>
      <c r="F185" s="4">
        <v>13.74429401823418</v>
      </c>
      <c r="G185" s="4">
        <v>13.809318780349781</v>
      </c>
      <c r="H185" s="4">
        <f t="shared" si="7"/>
        <v>0.45599999999999996</v>
      </c>
      <c r="I185" s="4">
        <f t="shared" si="9"/>
        <v>1.2</v>
      </c>
      <c r="J185" s="4">
        <v>1</v>
      </c>
      <c r="K185" s="4">
        <v>1</v>
      </c>
      <c r="L185" s="4">
        <v>2</v>
      </c>
      <c r="M185" s="4">
        <v>1.8466775941254181</v>
      </c>
      <c r="N185" s="4">
        <f t="shared" si="8"/>
        <v>84</v>
      </c>
      <c r="O185" s="4" t="s">
        <v>179</v>
      </c>
      <c r="P185" s="4">
        <v>15.590157321500611</v>
      </c>
      <c r="Q185" s="4">
        <v>1.2</v>
      </c>
    </row>
    <row r="186" spans="1:17" x14ac:dyDescent="0.3">
      <c r="A186" s="4" t="s">
        <v>170</v>
      </c>
      <c r="B186" s="4" t="s">
        <v>1325</v>
      </c>
      <c r="C186" s="4" t="s">
        <v>13</v>
      </c>
      <c r="D186" s="4">
        <v>1.6</v>
      </c>
      <c r="E186" s="4">
        <v>13.615816874973371</v>
      </c>
      <c r="F186" s="4">
        <v>13.74586639920458</v>
      </c>
      <c r="G186" s="4">
        <v>13.81089116132018</v>
      </c>
      <c r="H186" s="4">
        <f t="shared" si="7"/>
        <v>0.6080000000000001</v>
      </c>
      <c r="I186" s="4">
        <f t="shared" si="9"/>
        <v>1.6</v>
      </c>
      <c r="J186" s="4">
        <v>1</v>
      </c>
      <c r="K186" s="4">
        <v>1</v>
      </c>
      <c r="L186" s="4">
        <v>2</v>
      </c>
      <c r="M186" s="4">
        <v>2.4622367921672099</v>
      </c>
      <c r="N186" s="4">
        <f t="shared" si="8"/>
        <v>112</v>
      </c>
      <c r="O186" s="4" t="s">
        <v>179</v>
      </c>
      <c r="P186" s="4">
        <v>15.59172970247101</v>
      </c>
      <c r="Q186" s="4">
        <v>1.6</v>
      </c>
    </row>
    <row r="187" spans="1:17" x14ac:dyDescent="0.3">
      <c r="A187" s="4" t="s">
        <v>171</v>
      </c>
      <c r="B187" s="4" t="s">
        <v>1325</v>
      </c>
      <c r="C187" s="4" t="s">
        <v>13</v>
      </c>
      <c r="D187" s="4">
        <v>1.8</v>
      </c>
      <c r="E187" s="4">
        <v>13.614853644936259</v>
      </c>
      <c r="F187" s="4">
        <v>13.744903169167459</v>
      </c>
      <c r="G187" s="4">
        <v>13.80992793128306</v>
      </c>
      <c r="H187" s="4">
        <f t="shared" si="7"/>
        <v>0.68400000000000005</v>
      </c>
      <c r="I187" s="4">
        <f t="shared" si="9"/>
        <v>1.8</v>
      </c>
      <c r="J187" s="4">
        <v>1</v>
      </c>
      <c r="K187" s="4">
        <v>1</v>
      </c>
      <c r="L187" s="4">
        <v>2</v>
      </c>
      <c r="M187" s="4">
        <v>2.770016391188121</v>
      </c>
      <c r="N187" s="4">
        <f t="shared" si="8"/>
        <v>126</v>
      </c>
      <c r="O187" s="4" t="s">
        <v>179</v>
      </c>
      <c r="P187" s="4">
        <v>15.59076647243389</v>
      </c>
      <c r="Q187" s="4">
        <v>1.8</v>
      </c>
    </row>
    <row r="188" spans="1:17" x14ac:dyDescent="0.3">
      <c r="A188" s="4" t="s">
        <v>172</v>
      </c>
      <c r="B188" s="4" t="s">
        <v>1325</v>
      </c>
      <c r="C188" s="4" t="s">
        <v>13</v>
      </c>
      <c r="D188" s="4">
        <v>2.5</v>
      </c>
      <c r="E188" s="4">
        <v>13.614934652009239</v>
      </c>
      <c r="F188" s="4">
        <v>13.74498417624044</v>
      </c>
      <c r="G188" s="4">
        <v>13.81000893835605</v>
      </c>
      <c r="H188" s="4">
        <f t="shared" si="7"/>
        <v>0.95</v>
      </c>
      <c r="I188" s="4">
        <f t="shared" si="9"/>
        <v>2.5</v>
      </c>
      <c r="J188" s="4">
        <v>1</v>
      </c>
      <c r="K188" s="4">
        <v>1</v>
      </c>
      <c r="L188" s="4">
        <v>2</v>
      </c>
      <c r="M188" s="4">
        <v>3.8472449877612851</v>
      </c>
      <c r="N188" s="4">
        <f t="shared" si="8"/>
        <v>175</v>
      </c>
      <c r="O188" s="4" t="s">
        <v>179</v>
      </c>
      <c r="P188" s="4">
        <v>15.59084747950687</v>
      </c>
      <c r="Q188" s="4">
        <v>2.5</v>
      </c>
    </row>
    <row r="189" spans="1:17" x14ac:dyDescent="0.3">
      <c r="A189" s="4" t="s">
        <v>1316</v>
      </c>
      <c r="B189" s="4" t="s">
        <v>1325</v>
      </c>
      <c r="C189" s="4" t="s">
        <v>14</v>
      </c>
      <c r="D189" s="4">
        <v>2</v>
      </c>
      <c r="E189" s="4">
        <v>8.4455925488464612</v>
      </c>
      <c r="F189" s="4">
        <v>8.5756420730776615</v>
      </c>
      <c r="G189" s="4">
        <v>8.6406668351932616</v>
      </c>
      <c r="H189" s="4">
        <f t="shared" si="7"/>
        <v>0.76</v>
      </c>
      <c r="I189" s="4">
        <f t="shared" si="9"/>
        <v>2</v>
      </c>
      <c r="J189" s="4">
        <v>1</v>
      </c>
      <c r="K189" s="4">
        <v>1</v>
      </c>
      <c r="L189" s="4">
        <v>2</v>
      </c>
      <c r="M189" s="4">
        <v>3.0777959902090268</v>
      </c>
      <c r="N189" s="4">
        <f t="shared" si="8"/>
        <v>140</v>
      </c>
      <c r="O189" s="4" t="s">
        <v>179</v>
      </c>
      <c r="P189" s="4">
        <v>10.42150537634409</v>
      </c>
      <c r="Q189" s="4">
        <v>2</v>
      </c>
    </row>
    <row r="190" spans="1:17" x14ac:dyDescent="0.3">
      <c r="A190" s="4" t="s">
        <v>1317</v>
      </c>
      <c r="B190" s="4" t="s">
        <v>1325</v>
      </c>
      <c r="C190" s="4" t="s">
        <v>14</v>
      </c>
      <c r="D190" s="4">
        <v>2</v>
      </c>
      <c r="E190" s="4">
        <v>8.4455925488464612</v>
      </c>
      <c r="F190" s="4">
        <v>8.5756420730776615</v>
      </c>
      <c r="G190" s="4">
        <v>8.6406668351932616</v>
      </c>
      <c r="H190" s="4">
        <f t="shared" si="7"/>
        <v>0.76</v>
      </c>
      <c r="I190" s="4">
        <f t="shared" si="9"/>
        <v>2</v>
      </c>
      <c r="J190" s="4">
        <v>1</v>
      </c>
      <c r="K190" s="4">
        <v>1</v>
      </c>
      <c r="L190" s="4">
        <v>2</v>
      </c>
      <c r="M190" s="4">
        <v>3.0777959902090268</v>
      </c>
      <c r="N190" s="4">
        <f t="shared" si="8"/>
        <v>140</v>
      </c>
      <c r="O190" s="4" t="s">
        <v>179</v>
      </c>
      <c r="P190" s="4">
        <v>10.42150537634409</v>
      </c>
      <c r="Q190" s="4">
        <v>2</v>
      </c>
    </row>
    <row r="191" spans="1:17" x14ac:dyDescent="0.3">
      <c r="A191" s="4" t="s">
        <v>1318</v>
      </c>
      <c r="B191" s="4" t="s">
        <v>1325</v>
      </c>
      <c r="C191" s="4" t="s">
        <v>14</v>
      </c>
      <c r="D191" s="4">
        <v>2</v>
      </c>
      <c r="E191" s="4">
        <v>8.4455925488464612</v>
      </c>
      <c r="F191" s="4">
        <v>8.5756420730776615</v>
      </c>
      <c r="G191" s="4">
        <v>8.6406668351932616</v>
      </c>
      <c r="H191" s="4">
        <f t="shared" si="7"/>
        <v>0.76</v>
      </c>
      <c r="I191" s="4">
        <f t="shared" si="9"/>
        <v>2</v>
      </c>
      <c r="J191" s="4">
        <v>1</v>
      </c>
      <c r="K191" s="4">
        <v>1</v>
      </c>
      <c r="L191" s="4">
        <v>2</v>
      </c>
      <c r="M191" s="4">
        <v>3.0777959902090268</v>
      </c>
      <c r="N191" s="4">
        <f t="shared" si="8"/>
        <v>140</v>
      </c>
      <c r="O191" s="4" t="s">
        <v>179</v>
      </c>
      <c r="P191" s="4">
        <v>10.42150537634409</v>
      </c>
      <c r="Q191" s="4">
        <v>2</v>
      </c>
    </row>
    <row r="192" spans="1:17" x14ac:dyDescent="0.3">
      <c r="A192" s="4" t="s">
        <v>1319</v>
      </c>
      <c r="B192" s="4" t="s">
        <v>1325</v>
      </c>
      <c r="C192" s="4" t="s">
        <v>14</v>
      </c>
      <c r="D192" s="4">
        <v>2</v>
      </c>
      <c r="E192" s="4">
        <v>8.4455925488464612</v>
      </c>
      <c r="F192" s="4">
        <v>8.5756420730776615</v>
      </c>
      <c r="G192" s="4">
        <v>8.6406668351932616</v>
      </c>
      <c r="H192" s="4">
        <f t="shared" si="7"/>
        <v>0.76</v>
      </c>
      <c r="I192" s="4">
        <f t="shared" si="9"/>
        <v>2</v>
      </c>
      <c r="J192" s="4">
        <v>1</v>
      </c>
      <c r="K192" s="4">
        <v>1</v>
      </c>
      <c r="L192" s="4">
        <v>2</v>
      </c>
      <c r="M192" s="4">
        <v>3.0777959902090268</v>
      </c>
      <c r="N192" s="4">
        <f t="shared" si="8"/>
        <v>140</v>
      </c>
      <c r="O192" s="4" t="s">
        <v>179</v>
      </c>
      <c r="P192" s="4">
        <v>10.42150537634409</v>
      </c>
      <c r="Q192" s="4">
        <v>2</v>
      </c>
    </row>
    <row r="193" spans="1:17" x14ac:dyDescent="0.3">
      <c r="A193" s="4" t="s">
        <v>176</v>
      </c>
      <c r="B193" s="4" t="s">
        <v>1325</v>
      </c>
      <c r="C193" s="4" t="s">
        <v>14</v>
      </c>
      <c r="D193" s="4">
        <v>2</v>
      </c>
      <c r="E193" s="4">
        <v>8.150431258523879</v>
      </c>
      <c r="F193" s="4">
        <v>8.2804807827550793</v>
      </c>
      <c r="G193" s="4">
        <v>8.3455055448706794</v>
      </c>
      <c r="H193" s="4">
        <f t="shared" si="7"/>
        <v>0.76</v>
      </c>
      <c r="I193" s="4">
        <f t="shared" si="9"/>
        <v>2</v>
      </c>
      <c r="J193" s="4">
        <v>1</v>
      </c>
      <c r="K193" s="4">
        <v>1</v>
      </c>
      <c r="L193" s="4">
        <v>2</v>
      </c>
      <c r="M193" s="4">
        <v>3.0777959902090268</v>
      </c>
      <c r="N193" s="4">
        <f t="shared" si="8"/>
        <v>140</v>
      </c>
      <c r="O193" s="4" t="s">
        <v>179</v>
      </c>
      <c r="P193" s="4">
        <v>10.126344086021509</v>
      </c>
      <c r="Q193" s="4">
        <v>2</v>
      </c>
    </row>
    <row r="194" spans="1:17" x14ac:dyDescent="0.3">
      <c r="A194" s="4" t="s">
        <v>177</v>
      </c>
      <c r="B194" s="4" t="s">
        <v>1325</v>
      </c>
      <c r="C194" s="4" t="s">
        <v>14</v>
      </c>
      <c r="D194" s="4">
        <v>2</v>
      </c>
      <c r="E194" s="4">
        <v>8.150431258523879</v>
      </c>
      <c r="F194" s="4">
        <v>8.2804807827550793</v>
      </c>
      <c r="G194" s="4">
        <v>8.3455055448706794</v>
      </c>
      <c r="H194" s="4">
        <f t="shared" si="7"/>
        <v>0.76</v>
      </c>
      <c r="I194" s="4">
        <f t="shared" si="9"/>
        <v>2</v>
      </c>
      <c r="J194" s="4">
        <v>1</v>
      </c>
      <c r="K194" s="4">
        <v>1</v>
      </c>
      <c r="L194" s="4">
        <v>2</v>
      </c>
      <c r="M194" s="4">
        <v>3.0777959902090268</v>
      </c>
      <c r="N194" s="4">
        <f t="shared" si="8"/>
        <v>140</v>
      </c>
      <c r="O194" s="4" t="s">
        <v>179</v>
      </c>
      <c r="P194" s="4">
        <v>10.126344086021509</v>
      </c>
      <c r="Q194" s="4">
        <v>2</v>
      </c>
    </row>
    <row r="195" spans="1:17" x14ac:dyDescent="0.3">
      <c r="A195" s="4" t="s">
        <v>100</v>
      </c>
      <c r="B195" s="4" t="s">
        <v>1325</v>
      </c>
      <c r="C195" s="4" t="s">
        <v>8</v>
      </c>
      <c r="D195" s="4">
        <v>414.9</v>
      </c>
      <c r="E195" s="4">
        <v>14.14213134112258</v>
      </c>
      <c r="F195" s="4">
        <v>15.552043475381501</v>
      </c>
      <c r="G195" s="4">
        <v>16.256999542510961</v>
      </c>
      <c r="H195" s="4">
        <f t="shared" ref="H195:H204" si="10">D195*0.38</f>
        <v>157.66200000000001</v>
      </c>
      <c r="I195" s="4">
        <f t="shared" si="9"/>
        <v>414.9</v>
      </c>
      <c r="J195" s="4">
        <v>1</v>
      </c>
      <c r="K195" s="4">
        <v>1</v>
      </c>
      <c r="L195" s="4">
        <v>2</v>
      </c>
      <c r="M195" s="4">
        <v>701.92788370750429</v>
      </c>
      <c r="N195" s="4">
        <f t="shared" ref="N195:N204" si="11">D195*70</f>
        <v>29043</v>
      </c>
      <c r="O195" s="4" t="s">
        <v>178</v>
      </c>
      <c r="P195" s="4">
        <v>16.65920618307705</v>
      </c>
      <c r="Q195" s="4">
        <v>414.9</v>
      </c>
    </row>
    <row r="196" spans="1:17" x14ac:dyDescent="0.3">
      <c r="A196" s="4" t="s">
        <v>114</v>
      </c>
      <c r="B196" s="4" t="s">
        <v>1325</v>
      </c>
      <c r="C196" s="4" t="s">
        <v>11</v>
      </c>
      <c r="D196" s="4">
        <v>28.3</v>
      </c>
      <c r="E196" s="4">
        <v>13.301794761961871</v>
      </c>
      <c r="F196" s="4">
        <v>14.711706896220781</v>
      </c>
      <c r="G196" s="4">
        <v>15.416662963350239</v>
      </c>
      <c r="H196" s="4">
        <f t="shared" si="10"/>
        <v>10.754</v>
      </c>
      <c r="I196" s="4">
        <f t="shared" si="9"/>
        <v>28.3</v>
      </c>
      <c r="J196" s="4">
        <v>1</v>
      </c>
      <c r="K196" s="4">
        <v>1</v>
      </c>
      <c r="L196" s="4">
        <v>2</v>
      </c>
      <c r="M196" s="4">
        <v>47.877944345438458</v>
      </c>
      <c r="N196" s="4">
        <f t="shared" si="11"/>
        <v>1981</v>
      </c>
      <c r="O196" s="4" t="s">
        <v>178</v>
      </c>
      <c r="P196" s="4">
        <v>15.81886960391633</v>
      </c>
      <c r="Q196" s="4">
        <v>28.3</v>
      </c>
    </row>
    <row r="197" spans="1:17" x14ac:dyDescent="0.3">
      <c r="A197" s="4" t="s">
        <v>158</v>
      </c>
      <c r="B197" s="4" t="s">
        <v>1325</v>
      </c>
      <c r="C197" s="4" t="s">
        <v>12</v>
      </c>
      <c r="D197" s="4">
        <v>50</v>
      </c>
      <c r="E197" s="4">
        <v>10.669733843010709</v>
      </c>
      <c r="F197" s="4">
        <v>12.079645977269641</v>
      </c>
      <c r="G197" s="4">
        <v>12.784602044399101</v>
      </c>
      <c r="H197" s="4">
        <f t="shared" si="10"/>
        <v>19</v>
      </c>
      <c r="I197" s="4">
        <f t="shared" si="9"/>
        <v>50</v>
      </c>
      <c r="J197" s="4">
        <v>1</v>
      </c>
      <c r="K197" s="4">
        <v>1</v>
      </c>
      <c r="L197" s="4">
        <v>2</v>
      </c>
      <c r="M197" s="4">
        <v>84.590007677452391</v>
      </c>
      <c r="N197" s="4">
        <f t="shared" si="11"/>
        <v>3500</v>
      </c>
      <c r="O197" s="4" t="s">
        <v>178</v>
      </c>
      <c r="P197" s="4">
        <v>13.186808684965181</v>
      </c>
      <c r="Q197" s="4">
        <v>50</v>
      </c>
    </row>
    <row r="198" spans="1:17" x14ac:dyDescent="0.3">
      <c r="A198" s="4" t="s">
        <v>159</v>
      </c>
      <c r="B198" s="4" t="s">
        <v>1325</v>
      </c>
      <c r="C198" s="4" t="s">
        <v>12</v>
      </c>
      <c r="D198" s="4">
        <v>50</v>
      </c>
      <c r="E198" s="4">
        <v>10.468569795098629</v>
      </c>
      <c r="F198" s="4">
        <v>11.878481929357539</v>
      </c>
      <c r="G198" s="4">
        <v>12.583437996487</v>
      </c>
      <c r="H198" s="4">
        <f t="shared" si="10"/>
        <v>19</v>
      </c>
      <c r="I198" s="4">
        <f t="shared" si="9"/>
        <v>50</v>
      </c>
      <c r="J198" s="4">
        <v>1</v>
      </c>
      <c r="K198" s="4">
        <v>1</v>
      </c>
      <c r="L198" s="4">
        <v>2</v>
      </c>
      <c r="M198" s="4">
        <v>84.590007677452988</v>
      </c>
      <c r="N198" s="4">
        <f t="shared" si="11"/>
        <v>3500</v>
      </c>
      <c r="O198" s="4" t="s">
        <v>178</v>
      </c>
      <c r="P198" s="4">
        <v>12.98564463705309</v>
      </c>
      <c r="Q198" s="4">
        <v>50</v>
      </c>
    </row>
    <row r="199" spans="1:17" x14ac:dyDescent="0.3">
      <c r="A199" s="4" t="s">
        <v>160</v>
      </c>
      <c r="B199" s="4" t="s">
        <v>1325</v>
      </c>
      <c r="C199" s="4" t="s">
        <v>12</v>
      </c>
      <c r="D199" s="4">
        <v>113.6</v>
      </c>
      <c r="E199" s="4">
        <v>11.31035405131504</v>
      </c>
      <c r="F199" s="4">
        <v>12.72026618557396</v>
      </c>
      <c r="G199" s="4">
        <v>13.425222252703421</v>
      </c>
      <c r="H199" s="4">
        <f t="shared" si="10"/>
        <v>43.167999999999999</v>
      </c>
      <c r="I199" s="4">
        <f t="shared" ref="I199:I204" si="12">D199</f>
        <v>113.6</v>
      </c>
      <c r="J199" s="4">
        <v>1</v>
      </c>
      <c r="K199" s="4">
        <v>1</v>
      </c>
      <c r="L199" s="4">
        <v>2</v>
      </c>
      <c r="M199" s="4">
        <v>192.18849744317211</v>
      </c>
      <c r="N199" s="4">
        <f t="shared" si="11"/>
        <v>7952</v>
      </c>
      <c r="O199" s="4" t="s">
        <v>178</v>
      </c>
      <c r="P199" s="4">
        <v>13.8274288932695</v>
      </c>
      <c r="Q199" s="4">
        <v>113.6</v>
      </c>
    </row>
    <row r="200" spans="1:17" x14ac:dyDescent="0.3">
      <c r="A200" s="4" t="s">
        <v>161</v>
      </c>
      <c r="B200" s="4" t="s">
        <v>1325</v>
      </c>
      <c r="C200" s="4" t="s">
        <v>12</v>
      </c>
      <c r="D200" s="4">
        <v>632.4</v>
      </c>
      <c r="E200" s="4">
        <v>7.9582891843883576</v>
      </c>
      <c r="F200" s="4">
        <v>9.368201318647273</v>
      </c>
      <c r="G200" s="4">
        <v>10.07315738577673</v>
      </c>
      <c r="H200" s="4">
        <f t="shared" si="10"/>
        <v>240.31199999999998</v>
      </c>
      <c r="I200" s="4">
        <f t="shared" si="12"/>
        <v>632.4</v>
      </c>
      <c r="J200" s="4">
        <v>1</v>
      </c>
      <c r="K200" s="4">
        <v>1</v>
      </c>
      <c r="L200" s="4">
        <v>2</v>
      </c>
      <c r="M200" s="4">
        <v>1069.894417104422</v>
      </c>
      <c r="N200" s="4">
        <f t="shared" si="11"/>
        <v>44268</v>
      </c>
      <c r="O200" s="4" t="s">
        <v>178</v>
      </c>
      <c r="P200" s="4">
        <v>10.47536402634282</v>
      </c>
      <c r="Q200" s="4">
        <v>632.4</v>
      </c>
    </row>
    <row r="201" spans="1:17" x14ac:dyDescent="0.3">
      <c r="A201" s="4" t="s">
        <v>165</v>
      </c>
      <c r="B201" s="4" t="s">
        <v>1325</v>
      </c>
      <c r="C201" s="4" t="s">
        <v>7</v>
      </c>
      <c r="D201" s="4">
        <v>2</v>
      </c>
      <c r="E201" s="4">
        <v>55.598828330484693</v>
      </c>
      <c r="F201" s="4">
        <v>57.008740464743603</v>
      </c>
      <c r="G201" s="4">
        <v>57.713696531873062</v>
      </c>
      <c r="H201" s="4">
        <f t="shared" si="10"/>
        <v>0.76</v>
      </c>
      <c r="I201" s="4">
        <f t="shared" si="12"/>
        <v>2</v>
      </c>
      <c r="J201" s="4">
        <v>1</v>
      </c>
      <c r="K201" s="4">
        <v>1</v>
      </c>
      <c r="L201" s="4">
        <v>2</v>
      </c>
      <c r="M201" s="4">
        <v>3.383600307098094</v>
      </c>
      <c r="N201" s="4">
        <f t="shared" si="11"/>
        <v>140</v>
      </c>
      <c r="O201" s="4" t="s">
        <v>178</v>
      </c>
      <c r="P201" s="4">
        <v>58.115903172439147</v>
      </c>
      <c r="Q201" s="4">
        <v>2</v>
      </c>
    </row>
    <row r="202" spans="1:17" x14ac:dyDescent="0.3">
      <c r="A202" s="4" t="s">
        <v>166</v>
      </c>
      <c r="B202" s="4" t="s">
        <v>1325</v>
      </c>
      <c r="C202" s="4" t="s">
        <v>7</v>
      </c>
      <c r="D202" s="4">
        <v>2</v>
      </c>
      <c r="E202" s="4">
        <v>130.51694840652021</v>
      </c>
      <c r="F202" s="4">
        <v>131.92686054077919</v>
      </c>
      <c r="G202" s="4">
        <v>132.63181660790869</v>
      </c>
      <c r="H202" s="4">
        <f t="shared" si="10"/>
        <v>0.76</v>
      </c>
      <c r="I202" s="4">
        <f t="shared" si="12"/>
        <v>2</v>
      </c>
      <c r="J202" s="4">
        <v>1</v>
      </c>
      <c r="K202" s="4">
        <v>1</v>
      </c>
      <c r="L202" s="4">
        <v>2</v>
      </c>
      <c r="M202" s="4">
        <v>3.383600307098142</v>
      </c>
      <c r="N202" s="4">
        <f t="shared" si="11"/>
        <v>140</v>
      </c>
      <c r="O202" s="4" t="s">
        <v>178</v>
      </c>
      <c r="P202" s="4">
        <v>133.03402324847471</v>
      </c>
      <c r="Q202" s="4">
        <v>2</v>
      </c>
    </row>
    <row r="203" spans="1:17" x14ac:dyDescent="0.3">
      <c r="A203" s="4" t="s">
        <v>167</v>
      </c>
      <c r="B203" s="4" t="s">
        <v>1325</v>
      </c>
      <c r="C203" s="4" t="s">
        <v>7</v>
      </c>
      <c r="D203" s="4">
        <v>3</v>
      </c>
      <c r="E203" s="4">
        <v>22.935421635895121</v>
      </c>
      <c r="F203" s="4">
        <v>24.345333770154049</v>
      </c>
      <c r="G203" s="4">
        <v>25.050289837283511</v>
      </c>
      <c r="H203" s="4">
        <f t="shared" si="10"/>
        <v>1.1400000000000001</v>
      </c>
      <c r="I203" s="4">
        <f t="shared" si="12"/>
        <v>3</v>
      </c>
      <c r="J203" s="4">
        <v>1</v>
      </c>
      <c r="K203" s="4">
        <v>1</v>
      </c>
      <c r="L203" s="4">
        <v>2</v>
      </c>
      <c r="M203" s="4">
        <v>5.0754004606471446</v>
      </c>
      <c r="N203" s="4">
        <f t="shared" si="11"/>
        <v>210</v>
      </c>
      <c r="O203" s="4" t="s">
        <v>178</v>
      </c>
      <c r="P203" s="4">
        <v>25.452496477849589</v>
      </c>
      <c r="Q203" s="4">
        <v>3</v>
      </c>
    </row>
    <row r="204" spans="1:17" x14ac:dyDescent="0.3">
      <c r="A204" s="4" t="s">
        <v>168</v>
      </c>
      <c r="B204" s="4" t="s">
        <v>1325</v>
      </c>
      <c r="C204" s="4" t="s">
        <v>7</v>
      </c>
      <c r="D204" s="4">
        <v>414</v>
      </c>
      <c r="E204" s="4">
        <v>11.57146279002075</v>
      </c>
      <c r="F204" s="4">
        <v>12.98137492427966</v>
      </c>
      <c r="G204" s="4">
        <v>13.686330991409109</v>
      </c>
      <c r="H204" s="4">
        <f t="shared" si="10"/>
        <v>157.32</v>
      </c>
      <c r="I204" s="4">
        <f t="shared" si="12"/>
        <v>414</v>
      </c>
      <c r="J204" s="4">
        <v>1</v>
      </c>
      <c r="K204" s="4">
        <v>1</v>
      </c>
      <c r="L204" s="4">
        <v>2</v>
      </c>
      <c r="M204" s="4">
        <v>700.4052635693123</v>
      </c>
      <c r="N204" s="4">
        <f t="shared" si="11"/>
        <v>28980</v>
      </c>
      <c r="O204" s="4" t="s">
        <v>178</v>
      </c>
      <c r="P204" s="4">
        <v>14.08853763197521</v>
      </c>
      <c r="Q204" s="4">
        <v>414</v>
      </c>
    </row>
    <row r="205" spans="1:17" customFormat="1" x14ac:dyDescent="0.3">
      <c r="A205" t="s">
        <v>1333</v>
      </c>
      <c r="B205" t="s">
        <v>1334</v>
      </c>
      <c r="C205" t="s">
        <v>8</v>
      </c>
      <c r="D205">
        <v>10000</v>
      </c>
      <c r="E205">
        <v>10000</v>
      </c>
      <c r="F205">
        <v>10000</v>
      </c>
      <c r="G205">
        <v>10000</v>
      </c>
      <c r="H205">
        <v>0</v>
      </c>
      <c r="I205">
        <v>5000</v>
      </c>
      <c r="J205">
        <v>1</v>
      </c>
      <c r="K205">
        <v>1</v>
      </c>
      <c r="L205">
        <v>0</v>
      </c>
      <c r="M205">
        <v>10000000000</v>
      </c>
      <c r="N205">
        <v>10000000000</v>
      </c>
    </row>
    <row r="206" spans="1:17" customFormat="1" x14ac:dyDescent="0.3">
      <c r="A206" t="s">
        <v>1335</v>
      </c>
      <c r="B206" t="s">
        <v>1334</v>
      </c>
      <c r="C206" t="s">
        <v>12</v>
      </c>
      <c r="D206">
        <v>10000</v>
      </c>
      <c r="E206">
        <v>10000</v>
      </c>
      <c r="F206">
        <v>10000</v>
      </c>
      <c r="G206">
        <v>10000</v>
      </c>
      <c r="H206">
        <v>0</v>
      </c>
      <c r="I206">
        <v>5000</v>
      </c>
      <c r="J206">
        <v>1</v>
      </c>
      <c r="K206">
        <v>1</v>
      </c>
      <c r="L206">
        <v>0</v>
      </c>
      <c r="M206">
        <v>10000000000</v>
      </c>
      <c r="N206">
        <v>10000000000</v>
      </c>
    </row>
    <row r="207" spans="1:17" customFormat="1" x14ac:dyDescent="0.3">
      <c r="A207" t="s">
        <v>1336</v>
      </c>
      <c r="B207" t="s">
        <v>1334</v>
      </c>
      <c r="C207" t="s">
        <v>10</v>
      </c>
      <c r="D207">
        <v>10000</v>
      </c>
      <c r="E207">
        <v>10000</v>
      </c>
      <c r="F207">
        <v>10000</v>
      </c>
      <c r="G207">
        <v>10000</v>
      </c>
      <c r="H207">
        <v>0</v>
      </c>
      <c r="I207">
        <v>5000</v>
      </c>
      <c r="J207">
        <v>1</v>
      </c>
      <c r="K207">
        <v>1</v>
      </c>
      <c r="L207">
        <v>0</v>
      </c>
      <c r="M207">
        <v>10000000000</v>
      </c>
      <c r="N207">
        <v>10000000000</v>
      </c>
    </row>
    <row r="208" spans="1:17" customFormat="1" x14ac:dyDescent="0.3">
      <c r="A208" t="s">
        <v>1337</v>
      </c>
      <c r="B208" t="s">
        <v>1334</v>
      </c>
      <c r="C208" t="s">
        <v>7</v>
      </c>
      <c r="D208">
        <v>10000</v>
      </c>
      <c r="E208">
        <v>10000</v>
      </c>
      <c r="F208">
        <v>10000</v>
      </c>
      <c r="G208">
        <v>10000</v>
      </c>
      <c r="H208">
        <v>0</v>
      </c>
      <c r="I208">
        <v>5000</v>
      </c>
      <c r="J208">
        <v>1</v>
      </c>
      <c r="K208">
        <v>1</v>
      </c>
      <c r="L208">
        <v>0</v>
      </c>
      <c r="M208">
        <v>10000000000</v>
      </c>
      <c r="N208">
        <v>10000000000</v>
      </c>
    </row>
    <row r="209" spans="1:14" customFormat="1" x14ac:dyDescent="0.3">
      <c r="A209" t="s">
        <v>1338</v>
      </c>
      <c r="B209" t="s">
        <v>1334</v>
      </c>
      <c r="C209" t="s">
        <v>13</v>
      </c>
      <c r="D209">
        <v>10000</v>
      </c>
      <c r="E209">
        <v>10000</v>
      </c>
      <c r="F209">
        <v>10000</v>
      </c>
      <c r="G209">
        <v>10000</v>
      </c>
      <c r="H209">
        <v>0</v>
      </c>
      <c r="I209">
        <v>5000</v>
      </c>
      <c r="J209">
        <v>1</v>
      </c>
      <c r="K209">
        <v>1</v>
      </c>
      <c r="L209">
        <v>0</v>
      </c>
      <c r="M209">
        <v>10000000000</v>
      </c>
      <c r="N209">
        <v>10000000000</v>
      </c>
    </row>
    <row r="210" spans="1:14" customFormat="1" x14ac:dyDescent="0.3">
      <c r="A210" t="s">
        <v>1339</v>
      </c>
      <c r="B210" t="s">
        <v>1334</v>
      </c>
      <c r="C210" t="s">
        <v>11</v>
      </c>
      <c r="D210">
        <v>10000</v>
      </c>
      <c r="E210">
        <v>10000</v>
      </c>
      <c r="F210">
        <v>10000</v>
      </c>
      <c r="G210">
        <v>10000</v>
      </c>
      <c r="H210">
        <v>0</v>
      </c>
      <c r="I210">
        <v>5000</v>
      </c>
      <c r="J210">
        <v>1</v>
      </c>
      <c r="K210">
        <v>1</v>
      </c>
      <c r="L210">
        <v>0</v>
      </c>
      <c r="M210">
        <v>10000000000</v>
      </c>
      <c r="N210">
        <v>10000000000</v>
      </c>
    </row>
    <row r="211" spans="1:14" customFormat="1" x14ac:dyDescent="0.3">
      <c r="A211" t="s">
        <v>1340</v>
      </c>
      <c r="B211" t="s">
        <v>1334</v>
      </c>
      <c r="C211" t="s">
        <v>14</v>
      </c>
      <c r="D211">
        <v>10000</v>
      </c>
      <c r="E211">
        <v>10000</v>
      </c>
      <c r="F211">
        <v>10000</v>
      </c>
      <c r="G211">
        <v>10000</v>
      </c>
      <c r="H211">
        <v>0</v>
      </c>
      <c r="I211">
        <v>5000</v>
      </c>
      <c r="J211">
        <v>1</v>
      </c>
      <c r="K211">
        <v>1</v>
      </c>
      <c r="L211">
        <v>0</v>
      </c>
      <c r="M211">
        <v>10000000000</v>
      </c>
      <c r="N211">
        <v>10000000000</v>
      </c>
    </row>
    <row r="212" spans="1:14" customFormat="1" x14ac:dyDescent="0.3">
      <c r="A212" t="s">
        <v>1341</v>
      </c>
      <c r="B212" t="s">
        <v>1334</v>
      </c>
      <c r="C212" t="s">
        <v>9</v>
      </c>
      <c r="D212">
        <v>10000</v>
      </c>
      <c r="E212">
        <v>10000</v>
      </c>
      <c r="F212">
        <v>10000</v>
      </c>
      <c r="G212">
        <v>10000</v>
      </c>
      <c r="H212">
        <v>0</v>
      </c>
      <c r="I212">
        <v>5000</v>
      </c>
      <c r="J212">
        <v>1</v>
      </c>
      <c r="K212">
        <v>1</v>
      </c>
      <c r="L212">
        <v>0</v>
      </c>
      <c r="M212">
        <v>10000000000</v>
      </c>
      <c r="N212">
        <v>10000000000</v>
      </c>
    </row>
    <row r="213" spans="1:14" customFormat="1" x14ac:dyDescent="0.3">
      <c r="A213" t="s">
        <v>1342</v>
      </c>
      <c r="B213" t="s">
        <v>1343</v>
      </c>
      <c r="C213" t="s">
        <v>8</v>
      </c>
      <c r="D213">
        <v>200</v>
      </c>
      <c r="E213">
        <v>0</v>
      </c>
      <c r="F213">
        <v>0</v>
      </c>
      <c r="G213">
        <v>0</v>
      </c>
      <c r="H213">
        <v>0</v>
      </c>
      <c r="I213">
        <v>200</v>
      </c>
      <c r="J213">
        <v>1</v>
      </c>
      <c r="K213">
        <v>1</v>
      </c>
      <c r="L213">
        <v>0</v>
      </c>
      <c r="M213">
        <v>0</v>
      </c>
      <c r="N213">
        <v>0</v>
      </c>
    </row>
    <row r="214" spans="1:14" customFormat="1" x14ac:dyDescent="0.3">
      <c r="A214" t="s">
        <v>1344</v>
      </c>
      <c r="B214" t="s">
        <v>1343</v>
      </c>
      <c r="C214" t="s">
        <v>12</v>
      </c>
      <c r="D214">
        <v>1500</v>
      </c>
      <c r="E214">
        <v>0</v>
      </c>
      <c r="F214">
        <v>0</v>
      </c>
      <c r="G214">
        <v>0</v>
      </c>
      <c r="H214">
        <v>0</v>
      </c>
      <c r="I214">
        <v>1500</v>
      </c>
      <c r="J214">
        <v>1</v>
      </c>
      <c r="K214">
        <v>1</v>
      </c>
      <c r="L214">
        <v>0</v>
      </c>
      <c r="M214">
        <v>0</v>
      </c>
      <c r="N214">
        <v>0</v>
      </c>
    </row>
    <row r="215" spans="1:14" customFormat="1" x14ac:dyDescent="0.3">
      <c r="A215" t="s">
        <v>1345</v>
      </c>
      <c r="B215" t="s">
        <v>1343</v>
      </c>
      <c r="C215" t="s">
        <v>10</v>
      </c>
      <c r="D215">
        <v>100</v>
      </c>
      <c r="E215">
        <v>0</v>
      </c>
      <c r="F215">
        <v>0</v>
      </c>
      <c r="G215">
        <v>0</v>
      </c>
      <c r="H215">
        <v>0</v>
      </c>
      <c r="I215">
        <v>100</v>
      </c>
      <c r="J215">
        <v>1</v>
      </c>
      <c r="K215">
        <v>1</v>
      </c>
      <c r="L215">
        <v>0</v>
      </c>
      <c r="M215">
        <v>0</v>
      </c>
      <c r="N215">
        <v>0</v>
      </c>
    </row>
    <row r="216" spans="1:14" customFormat="1" x14ac:dyDescent="0.3">
      <c r="A216" t="s">
        <v>1346</v>
      </c>
      <c r="B216" t="s">
        <v>1343</v>
      </c>
      <c r="C216" t="s">
        <v>7</v>
      </c>
      <c r="D216">
        <v>800</v>
      </c>
      <c r="E216">
        <v>0</v>
      </c>
      <c r="F216">
        <v>0</v>
      </c>
      <c r="G216">
        <v>0</v>
      </c>
      <c r="H216">
        <v>0</v>
      </c>
      <c r="I216">
        <v>800</v>
      </c>
      <c r="J216">
        <v>1</v>
      </c>
      <c r="K216">
        <v>1</v>
      </c>
      <c r="L216">
        <v>0</v>
      </c>
      <c r="M216">
        <v>0</v>
      </c>
      <c r="N216">
        <v>0</v>
      </c>
    </row>
    <row r="217" spans="1:14" customFormat="1" x14ac:dyDescent="0.3">
      <c r="A217" t="s">
        <v>1347</v>
      </c>
      <c r="B217" t="s">
        <v>1343</v>
      </c>
      <c r="C217" t="s">
        <v>13</v>
      </c>
      <c r="D217">
        <v>5</v>
      </c>
      <c r="E217">
        <v>0</v>
      </c>
      <c r="F217">
        <v>0</v>
      </c>
      <c r="G217">
        <v>0</v>
      </c>
      <c r="H217">
        <v>0</v>
      </c>
      <c r="I217">
        <v>5</v>
      </c>
      <c r="J217">
        <v>1</v>
      </c>
      <c r="K217">
        <v>1</v>
      </c>
      <c r="L217">
        <v>0</v>
      </c>
      <c r="M217">
        <v>0</v>
      </c>
      <c r="N217">
        <v>0</v>
      </c>
    </row>
    <row r="218" spans="1:14" customFormat="1" x14ac:dyDescent="0.3">
      <c r="A218" t="s">
        <v>1348</v>
      </c>
      <c r="B218" t="s">
        <v>1343</v>
      </c>
      <c r="C218" t="s">
        <v>14</v>
      </c>
      <c r="D218">
        <v>700</v>
      </c>
      <c r="E218">
        <v>0</v>
      </c>
      <c r="F218">
        <v>0</v>
      </c>
      <c r="G218">
        <v>0</v>
      </c>
      <c r="H218">
        <v>0</v>
      </c>
      <c r="I218">
        <v>700</v>
      </c>
      <c r="J218">
        <v>1</v>
      </c>
      <c r="K218">
        <v>1</v>
      </c>
      <c r="L218">
        <v>0</v>
      </c>
      <c r="M218">
        <v>0</v>
      </c>
      <c r="N218">
        <v>0</v>
      </c>
    </row>
    <row r="219" spans="1:14" customFormat="1" x14ac:dyDescent="0.3">
      <c r="A219" t="s">
        <v>1349</v>
      </c>
      <c r="B219" t="s">
        <v>1343</v>
      </c>
      <c r="C219" t="s">
        <v>9</v>
      </c>
      <c r="D219">
        <v>500</v>
      </c>
      <c r="E219">
        <v>0</v>
      </c>
      <c r="F219">
        <v>0</v>
      </c>
      <c r="G219">
        <v>0</v>
      </c>
      <c r="H219">
        <v>0</v>
      </c>
      <c r="I219">
        <v>500</v>
      </c>
      <c r="J219">
        <v>1</v>
      </c>
      <c r="K219">
        <v>1</v>
      </c>
      <c r="L219">
        <v>0</v>
      </c>
      <c r="M219">
        <v>0</v>
      </c>
      <c r="N219">
        <v>0</v>
      </c>
    </row>
    <row r="220" spans="1:14" customFormat="1" x14ac:dyDescent="0.3">
      <c r="A220" t="s">
        <v>1350</v>
      </c>
      <c r="B220" t="s">
        <v>1351</v>
      </c>
      <c r="C220" t="s">
        <v>1352</v>
      </c>
      <c r="D220">
        <v>2200</v>
      </c>
      <c r="E220">
        <v>0</v>
      </c>
      <c r="F220">
        <v>0</v>
      </c>
      <c r="G220">
        <v>0</v>
      </c>
      <c r="H220">
        <v>0</v>
      </c>
      <c r="I220">
        <v>50</v>
      </c>
      <c r="J220">
        <v>1</v>
      </c>
      <c r="K220">
        <v>1</v>
      </c>
      <c r="L220">
        <v>0</v>
      </c>
      <c r="M220">
        <v>0</v>
      </c>
      <c r="N220">
        <v>0</v>
      </c>
    </row>
    <row r="221" spans="1:14" customFormat="1" x14ac:dyDescent="0.3">
      <c r="A221" t="s">
        <v>1353</v>
      </c>
      <c r="B221" t="s">
        <v>1351</v>
      </c>
      <c r="C221" t="s">
        <v>1354</v>
      </c>
      <c r="D221">
        <v>1000</v>
      </c>
      <c r="E221">
        <v>0</v>
      </c>
      <c r="F221">
        <v>0</v>
      </c>
      <c r="G221">
        <v>0</v>
      </c>
      <c r="H221">
        <v>0</v>
      </c>
      <c r="I221">
        <v>50</v>
      </c>
      <c r="J221">
        <v>1</v>
      </c>
      <c r="K221">
        <v>1</v>
      </c>
      <c r="L221">
        <v>0</v>
      </c>
      <c r="M221">
        <v>0</v>
      </c>
      <c r="N221">
        <v>0</v>
      </c>
    </row>
    <row r="222" spans="1:14" customFormat="1" x14ac:dyDescent="0.3">
      <c r="A222" t="s">
        <v>1355</v>
      </c>
      <c r="B222" t="s">
        <v>1351</v>
      </c>
      <c r="C222" t="s">
        <v>1356</v>
      </c>
      <c r="D222">
        <v>720</v>
      </c>
      <c r="E222">
        <v>0</v>
      </c>
      <c r="F222">
        <v>0</v>
      </c>
      <c r="G222">
        <v>0</v>
      </c>
      <c r="H222">
        <v>0</v>
      </c>
      <c r="I222">
        <v>70</v>
      </c>
      <c r="J222">
        <v>1</v>
      </c>
      <c r="K222">
        <v>1</v>
      </c>
      <c r="L222">
        <v>0</v>
      </c>
      <c r="M222">
        <v>0</v>
      </c>
      <c r="N222">
        <v>0</v>
      </c>
    </row>
    <row r="223" spans="1:14" customFormat="1" x14ac:dyDescent="0.3">
      <c r="A223" t="s">
        <v>1357</v>
      </c>
      <c r="B223" t="s">
        <v>1351</v>
      </c>
      <c r="C223" t="s">
        <v>1358</v>
      </c>
      <c r="D223">
        <v>720</v>
      </c>
      <c r="E223">
        <v>0</v>
      </c>
      <c r="F223">
        <v>0</v>
      </c>
      <c r="G223">
        <v>0</v>
      </c>
      <c r="H223">
        <v>0</v>
      </c>
      <c r="I223">
        <v>70</v>
      </c>
      <c r="J223">
        <v>1</v>
      </c>
      <c r="K223">
        <v>1</v>
      </c>
      <c r="L223">
        <v>0</v>
      </c>
      <c r="M223">
        <v>0</v>
      </c>
      <c r="N223">
        <v>0</v>
      </c>
    </row>
    <row r="224" spans="1:14" customFormat="1" x14ac:dyDescent="0.3">
      <c r="A224" t="s">
        <v>1359</v>
      </c>
      <c r="B224" t="s">
        <v>1351</v>
      </c>
      <c r="C224" t="s">
        <v>1360</v>
      </c>
      <c r="D224">
        <v>180</v>
      </c>
      <c r="E224">
        <v>0</v>
      </c>
      <c r="F224">
        <v>0</v>
      </c>
      <c r="G224">
        <v>0</v>
      </c>
      <c r="H224">
        <v>0</v>
      </c>
      <c r="I224">
        <v>17</v>
      </c>
      <c r="J224">
        <v>1</v>
      </c>
      <c r="K224">
        <v>1</v>
      </c>
      <c r="L224">
        <v>0</v>
      </c>
      <c r="M224">
        <v>0</v>
      </c>
      <c r="N224">
        <v>0</v>
      </c>
    </row>
  </sheetData>
  <sortState ref="A2:K204">
    <sortCondition ref="B2:B204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J9" sqref="J9"/>
    </sheetView>
  </sheetViews>
  <sheetFormatPr defaultRowHeight="14.4" x14ac:dyDescent="0.3"/>
  <cols>
    <col min="1" max="1" width="6.6640625" bestFit="1" customWidth="1"/>
    <col min="2" max="2" width="43.77734375" bestFit="1" customWidth="1"/>
    <col min="3" max="3" width="5.33203125" bestFit="1" customWidth="1"/>
    <col min="4" max="4" width="12.21875" bestFit="1" customWidth="1"/>
    <col min="5" max="5" width="14.5546875" bestFit="1" customWidth="1"/>
    <col min="6" max="6" width="9" bestFit="1" customWidth="1"/>
  </cols>
  <sheetData>
    <row r="1" spans="1:10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182</v>
      </c>
      <c r="I1" s="5" t="s">
        <v>1362</v>
      </c>
      <c r="J1" s="6" t="s">
        <v>1361</v>
      </c>
    </row>
    <row r="2" spans="1:10" x14ac:dyDescent="0.3">
      <c r="A2" t="s">
        <v>8</v>
      </c>
      <c r="B2" t="s">
        <v>183</v>
      </c>
      <c r="C2" t="s">
        <v>268</v>
      </c>
      <c r="D2">
        <v>16.3</v>
      </c>
      <c r="E2">
        <v>0.628</v>
      </c>
      <c r="F2">
        <v>10.2364</v>
      </c>
      <c r="I2" s="7" t="s">
        <v>8</v>
      </c>
      <c r="J2" s="7">
        <f>SUMIF($A$2:$A$86, "CT", $F$2:$F$86)</f>
        <v>2067.3316</v>
      </c>
    </row>
    <row r="3" spans="1:10" x14ac:dyDescent="0.3">
      <c r="A3" t="s">
        <v>8</v>
      </c>
      <c r="B3" t="s">
        <v>184</v>
      </c>
      <c r="C3" t="s">
        <v>268</v>
      </c>
      <c r="D3">
        <v>18.3</v>
      </c>
      <c r="E3">
        <v>0.81</v>
      </c>
      <c r="F3">
        <v>14.823</v>
      </c>
      <c r="I3" s="7" t="s">
        <v>9</v>
      </c>
      <c r="J3" s="7">
        <f>SUMIF($A$2:$A$86, "WCMA", $F$2:$F$86)</f>
        <v>65.058199999999999</v>
      </c>
    </row>
    <row r="4" spans="1:10" x14ac:dyDescent="0.3">
      <c r="A4" t="s">
        <v>8</v>
      </c>
      <c r="B4" t="s">
        <v>185</v>
      </c>
      <c r="C4" t="s">
        <v>268</v>
      </c>
      <c r="D4">
        <v>45</v>
      </c>
      <c r="E4">
        <v>0.21</v>
      </c>
      <c r="F4">
        <v>9.4499999999999993</v>
      </c>
      <c r="I4" s="7" t="s">
        <v>10</v>
      </c>
      <c r="J4" s="7">
        <f>SUMIF($A$2:$A$86, "NEMA", $F$2:$F$86)</f>
        <v>92.222999999999999</v>
      </c>
    </row>
    <row r="5" spans="1:10" x14ac:dyDescent="0.3">
      <c r="A5" t="s">
        <v>8</v>
      </c>
      <c r="B5" t="s">
        <v>186</v>
      </c>
      <c r="C5" t="s">
        <v>268</v>
      </c>
      <c r="D5">
        <v>45</v>
      </c>
      <c r="E5">
        <v>0.34899999999999998</v>
      </c>
      <c r="F5">
        <v>15.705</v>
      </c>
      <c r="I5" s="7" t="s">
        <v>11</v>
      </c>
      <c r="J5" s="7">
        <f>SUMIF($A$2:$A$86, "SEMA", $F$2:$F$86)</f>
        <v>577.33939999999996</v>
      </c>
    </row>
    <row r="6" spans="1:10" x14ac:dyDescent="0.3">
      <c r="A6" t="s">
        <v>8</v>
      </c>
      <c r="B6" t="s">
        <v>187</v>
      </c>
      <c r="C6" t="s">
        <v>269</v>
      </c>
      <c r="D6">
        <v>909.9</v>
      </c>
      <c r="E6">
        <v>0.89100000000000001</v>
      </c>
      <c r="F6">
        <v>810.72090000000003</v>
      </c>
      <c r="I6" s="7" t="s">
        <v>12</v>
      </c>
      <c r="J6" s="7">
        <f>SUMIF($A$2:$A$86, "ME", $F$2:$F$86)</f>
        <v>154.87679999999997</v>
      </c>
    </row>
    <row r="7" spans="1:10" x14ac:dyDescent="0.3">
      <c r="A7" t="s">
        <v>8</v>
      </c>
      <c r="B7" t="s">
        <v>188</v>
      </c>
      <c r="C7" t="s">
        <v>269</v>
      </c>
      <c r="D7">
        <v>1253</v>
      </c>
      <c r="E7">
        <v>0.89100000000000001</v>
      </c>
      <c r="F7">
        <v>1116.423</v>
      </c>
      <c r="I7" s="7" t="s">
        <v>7</v>
      </c>
      <c r="J7" s="7">
        <f>SUMIF($A$2:$A$86, "NH", $F$2:$F$86)</f>
        <v>1312.9434000000001</v>
      </c>
    </row>
    <row r="8" spans="1:10" x14ac:dyDescent="0.3">
      <c r="A8" t="s">
        <v>8</v>
      </c>
      <c r="B8" t="s">
        <v>189</v>
      </c>
      <c r="C8" t="s">
        <v>270</v>
      </c>
      <c r="D8">
        <v>0.9</v>
      </c>
      <c r="E8">
        <v>0.107</v>
      </c>
      <c r="F8">
        <v>9.6299999999999997E-2</v>
      </c>
      <c r="I8" s="7" t="s">
        <v>13</v>
      </c>
      <c r="J8" s="7">
        <f>SUMIF($A$2:$A$86, "RI", $F$2:$F$86)</f>
        <v>24.084899999999998</v>
      </c>
    </row>
    <row r="9" spans="1:10" x14ac:dyDescent="0.3">
      <c r="A9" t="s">
        <v>8</v>
      </c>
      <c r="B9" t="s">
        <v>190</v>
      </c>
      <c r="C9" t="s">
        <v>270</v>
      </c>
      <c r="D9">
        <v>0.9</v>
      </c>
      <c r="E9">
        <v>0.107</v>
      </c>
      <c r="F9">
        <v>9.6299999999999997E-2</v>
      </c>
      <c r="I9" s="7" t="s">
        <v>14</v>
      </c>
      <c r="J9" s="7">
        <f>SUMIF($A$2:$A$86, "VT", $F$2:$F$86)</f>
        <v>48.842500000000001</v>
      </c>
    </row>
    <row r="10" spans="1:10" x14ac:dyDescent="0.3">
      <c r="A10" t="s">
        <v>8</v>
      </c>
      <c r="B10" t="s">
        <v>191</v>
      </c>
      <c r="C10" t="s">
        <v>270</v>
      </c>
      <c r="D10">
        <v>0.9</v>
      </c>
      <c r="E10">
        <v>0.107</v>
      </c>
      <c r="F10">
        <v>9.6299999999999997E-2</v>
      </c>
    </row>
    <row r="11" spans="1:10" x14ac:dyDescent="0.3">
      <c r="A11" t="s">
        <v>8</v>
      </c>
      <c r="B11" t="s">
        <v>192</v>
      </c>
      <c r="C11" t="s">
        <v>270</v>
      </c>
      <c r="D11">
        <v>0.8</v>
      </c>
      <c r="E11">
        <v>0.36199999999999999</v>
      </c>
      <c r="F11">
        <v>0.28960000000000002</v>
      </c>
    </row>
    <row r="12" spans="1:10" x14ac:dyDescent="0.3">
      <c r="A12" t="s">
        <v>8</v>
      </c>
      <c r="B12" t="s">
        <v>193</v>
      </c>
      <c r="C12" t="s">
        <v>270</v>
      </c>
      <c r="D12">
        <v>0.8</v>
      </c>
      <c r="E12">
        <v>0.36199999999999999</v>
      </c>
      <c r="F12">
        <v>0.28960000000000002</v>
      </c>
    </row>
    <row r="13" spans="1:10" x14ac:dyDescent="0.3">
      <c r="A13" t="s">
        <v>8</v>
      </c>
      <c r="B13" t="s">
        <v>194</v>
      </c>
      <c r="C13" t="s">
        <v>270</v>
      </c>
      <c r="D13">
        <v>0.8</v>
      </c>
      <c r="E13">
        <v>0.36199999999999999</v>
      </c>
      <c r="F13">
        <v>0.28960000000000002</v>
      </c>
    </row>
    <row r="14" spans="1:10" x14ac:dyDescent="0.3">
      <c r="A14" t="s">
        <v>8</v>
      </c>
      <c r="B14" t="s">
        <v>195</v>
      </c>
      <c r="C14" t="s">
        <v>271</v>
      </c>
      <c r="D14">
        <v>43</v>
      </c>
      <c r="E14">
        <v>0.69499999999999995</v>
      </c>
      <c r="F14">
        <v>29.885000000000002</v>
      </c>
    </row>
    <row r="15" spans="1:10" x14ac:dyDescent="0.3">
      <c r="A15" t="s">
        <v>8</v>
      </c>
      <c r="B15" t="s">
        <v>196</v>
      </c>
      <c r="C15" t="s">
        <v>268</v>
      </c>
      <c r="D15">
        <v>67</v>
      </c>
      <c r="E15">
        <v>0.71699999999999997</v>
      </c>
      <c r="F15">
        <v>48.039000000000001</v>
      </c>
    </row>
    <row r="16" spans="1:10" x14ac:dyDescent="0.3">
      <c r="A16" t="s">
        <v>8</v>
      </c>
      <c r="B16" t="s">
        <v>197</v>
      </c>
      <c r="C16" t="s">
        <v>268</v>
      </c>
      <c r="D16">
        <v>14.6</v>
      </c>
      <c r="E16">
        <v>0.746</v>
      </c>
      <c r="F16">
        <v>10.8916</v>
      </c>
    </row>
    <row r="17" spans="1:6" x14ac:dyDescent="0.3">
      <c r="A17" t="s">
        <v>9</v>
      </c>
      <c r="B17" t="s">
        <v>198</v>
      </c>
      <c r="C17" t="s">
        <v>270</v>
      </c>
      <c r="D17">
        <v>2.1</v>
      </c>
      <c r="E17">
        <v>0.71099999999999997</v>
      </c>
      <c r="F17">
        <v>1.4931000000000001</v>
      </c>
    </row>
    <row r="18" spans="1:6" x14ac:dyDescent="0.3">
      <c r="A18" t="s">
        <v>9</v>
      </c>
      <c r="B18" t="s">
        <v>199</v>
      </c>
      <c r="C18" t="s">
        <v>270</v>
      </c>
      <c r="D18">
        <v>1.9</v>
      </c>
      <c r="E18">
        <v>0.71099999999999997</v>
      </c>
      <c r="F18">
        <v>1.3509</v>
      </c>
    </row>
    <row r="19" spans="1:6" x14ac:dyDescent="0.3">
      <c r="A19" t="s">
        <v>9</v>
      </c>
      <c r="B19" t="s">
        <v>200</v>
      </c>
      <c r="C19" t="s">
        <v>270</v>
      </c>
      <c r="D19">
        <v>1.9</v>
      </c>
      <c r="E19">
        <v>0.71099999999999997</v>
      </c>
      <c r="F19">
        <v>1.3509</v>
      </c>
    </row>
    <row r="20" spans="1:6" x14ac:dyDescent="0.3">
      <c r="A20" t="s">
        <v>9</v>
      </c>
      <c r="B20" t="s">
        <v>201</v>
      </c>
      <c r="C20" t="s">
        <v>270</v>
      </c>
      <c r="D20">
        <v>1.9</v>
      </c>
      <c r="E20">
        <v>0.71099999999999997</v>
      </c>
      <c r="F20">
        <v>1.3509</v>
      </c>
    </row>
    <row r="21" spans="1:6" x14ac:dyDescent="0.3">
      <c r="A21" t="s">
        <v>10</v>
      </c>
      <c r="B21" t="s">
        <v>202</v>
      </c>
      <c r="C21" t="s">
        <v>268</v>
      </c>
      <c r="D21">
        <v>46</v>
      </c>
      <c r="E21">
        <v>0.83299999999999996</v>
      </c>
      <c r="F21">
        <v>38.317999999999998</v>
      </c>
    </row>
    <row r="22" spans="1:6" x14ac:dyDescent="0.3">
      <c r="A22" t="s">
        <v>9</v>
      </c>
      <c r="B22" t="s">
        <v>203</v>
      </c>
      <c r="C22" t="s">
        <v>270</v>
      </c>
      <c r="D22">
        <v>1.6</v>
      </c>
      <c r="E22">
        <v>0.89800000000000002</v>
      </c>
      <c r="F22">
        <v>1.4368000000000001</v>
      </c>
    </row>
    <row r="23" spans="1:6" x14ac:dyDescent="0.3">
      <c r="A23" t="s">
        <v>9</v>
      </c>
      <c r="B23" t="s">
        <v>204</v>
      </c>
      <c r="C23" t="s">
        <v>270</v>
      </c>
      <c r="D23">
        <v>1.6</v>
      </c>
      <c r="E23">
        <v>0.89800000000000002</v>
      </c>
      <c r="F23">
        <v>1.4368000000000001</v>
      </c>
    </row>
    <row r="24" spans="1:6" x14ac:dyDescent="0.3">
      <c r="A24" t="s">
        <v>9</v>
      </c>
      <c r="B24" t="s">
        <v>205</v>
      </c>
      <c r="C24" t="s">
        <v>270</v>
      </c>
      <c r="D24">
        <v>1.6</v>
      </c>
      <c r="E24">
        <v>0.89800000000000002</v>
      </c>
      <c r="F24">
        <v>1.4368000000000001</v>
      </c>
    </row>
    <row r="25" spans="1:6" x14ac:dyDescent="0.3">
      <c r="A25" t="s">
        <v>9</v>
      </c>
      <c r="B25" t="s">
        <v>206</v>
      </c>
      <c r="C25" t="s">
        <v>270</v>
      </c>
      <c r="D25">
        <v>3.2</v>
      </c>
      <c r="E25">
        <v>0.34599999999999997</v>
      </c>
      <c r="F25">
        <v>1.1072</v>
      </c>
    </row>
    <row r="26" spans="1:6" x14ac:dyDescent="0.3">
      <c r="A26" t="s">
        <v>11</v>
      </c>
      <c r="B26" t="s">
        <v>207</v>
      </c>
      <c r="C26" t="s">
        <v>270</v>
      </c>
      <c r="D26">
        <v>3.3</v>
      </c>
      <c r="E26">
        <v>0.501</v>
      </c>
      <c r="F26">
        <v>1.6533</v>
      </c>
    </row>
    <row r="27" spans="1:6" x14ac:dyDescent="0.3">
      <c r="A27" t="s">
        <v>11</v>
      </c>
      <c r="B27" t="s">
        <v>208</v>
      </c>
      <c r="C27" t="s">
        <v>270</v>
      </c>
      <c r="D27">
        <v>5.3</v>
      </c>
      <c r="E27">
        <v>0.439</v>
      </c>
      <c r="F27">
        <v>2.3267000000000002</v>
      </c>
    </row>
    <row r="28" spans="1:6" x14ac:dyDescent="0.3">
      <c r="A28" t="s">
        <v>11</v>
      </c>
      <c r="B28" t="s">
        <v>209</v>
      </c>
      <c r="C28" t="s">
        <v>270</v>
      </c>
      <c r="D28">
        <v>0.9</v>
      </c>
      <c r="E28">
        <v>0.35899999999999999</v>
      </c>
      <c r="F28">
        <v>0.3231</v>
      </c>
    </row>
    <row r="29" spans="1:6" x14ac:dyDescent="0.3">
      <c r="A29" t="s">
        <v>11</v>
      </c>
      <c r="B29" t="s">
        <v>210</v>
      </c>
      <c r="C29" t="s">
        <v>270</v>
      </c>
      <c r="D29">
        <v>0.9</v>
      </c>
      <c r="E29">
        <v>0.35899999999999999</v>
      </c>
      <c r="F29">
        <v>0.3231</v>
      </c>
    </row>
    <row r="30" spans="1:6" x14ac:dyDescent="0.3">
      <c r="A30" t="s">
        <v>11</v>
      </c>
      <c r="B30" t="s">
        <v>211</v>
      </c>
      <c r="C30" t="s">
        <v>270</v>
      </c>
      <c r="D30">
        <v>0.9</v>
      </c>
      <c r="E30">
        <v>0.35899999999999999</v>
      </c>
      <c r="F30">
        <v>0.3231</v>
      </c>
    </row>
    <row r="31" spans="1:6" x14ac:dyDescent="0.3">
      <c r="A31" t="s">
        <v>11</v>
      </c>
      <c r="B31" t="s">
        <v>212</v>
      </c>
      <c r="C31" t="s">
        <v>270</v>
      </c>
      <c r="D31">
        <v>0.9</v>
      </c>
      <c r="E31">
        <v>0.35899999999999999</v>
      </c>
      <c r="F31">
        <v>0.3231</v>
      </c>
    </row>
    <row r="32" spans="1:6" x14ac:dyDescent="0.3">
      <c r="A32" t="s">
        <v>11</v>
      </c>
      <c r="B32" t="s">
        <v>213</v>
      </c>
      <c r="C32" t="s">
        <v>269</v>
      </c>
      <c r="D32">
        <v>670</v>
      </c>
      <c r="E32">
        <v>0.75700000000000001</v>
      </c>
      <c r="F32">
        <v>507.19</v>
      </c>
    </row>
    <row r="33" spans="1:6" x14ac:dyDescent="0.3">
      <c r="A33" t="s">
        <v>9</v>
      </c>
      <c r="B33" t="s">
        <v>214</v>
      </c>
      <c r="C33" t="s">
        <v>271</v>
      </c>
      <c r="D33">
        <v>18</v>
      </c>
      <c r="E33">
        <v>0.67400000000000004</v>
      </c>
      <c r="F33">
        <v>12.132</v>
      </c>
    </row>
    <row r="34" spans="1:6" x14ac:dyDescent="0.3">
      <c r="A34" t="s">
        <v>9</v>
      </c>
      <c r="B34" t="s">
        <v>215</v>
      </c>
      <c r="C34" t="s">
        <v>268</v>
      </c>
      <c r="D34">
        <v>9.4</v>
      </c>
      <c r="E34">
        <v>0.47799999999999998</v>
      </c>
      <c r="F34">
        <v>4.4931999999999999</v>
      </c>
    </row>
    <row r="35" spans="1:6" x14ac:dyDescent="0.3">
      <c r="A35" t="s">
        <v>11</v>
      </c>
      <c r="B35" t="s">
        <v>216</v>
      </c>
      <c r="C35" t="s">
        <v>268</v>
      </c>
      <c r="D35">
        <v>64.5</v>
      </c>
      <c r="E35">
        <v>0.63</v>
      </c>
      <c r="F35">
        <v>40.634999999999998</v>
      </c>
    </row>
    <row r="36" spans="1:6" x14ac:dyDescent="0.3">
      <c r="A36" t="s">
        <v>11</v>
      </c>
      <c r="B36" t="s">
        <v>217</v>
      </c>
      <c r="C36" t="s">
        <v>268</v>
      </c>
      <c r="D36">
        <v>34</v>
      </c>
      <c r="E36">
        <v>0.71299999999999997</v>
      </c>
      <c r="F36">
        <v>24.242000000000001</v>
      </c>
    </row>
    <row r="37" spans="1:6" x14ac:dyDescent="0.3">
      <c r="A37" t="s">
        <v>9</v>
      </c>
      <c r="B37" t="s">
        <v>218</v>
      </c>
      <c r="C37" t="s">
        <v>270</v>
      </c>
      <c r="D37">
        <v>1.6</v>
      </c>
      <c r="E37">
        <v>0.315</v>
      </c>
      <c r="F37">
        <v>0.504</v>
      </c>
    </row>
    <row r="38" spans="1:6" x14ac:dyDescent="0.3">
      <c r="A38" t="s">
        <v>9</v>
      </c>
      <c r="B38" t="s">
        <v>219</v>
      </c>
      <c r="C38" t="s">
        <v>270</v>
      </c>
      <c r="D38">
        <v>1.6</v>
      </c>
      <c r="E38">
        <v>0.315</v>
      </c>
      <c r="F38">
        <v>0.504</v>
      </c>
    </row>
    <row r="39" spans="1:6" x14ac:dyDescent="0.3">
      <c r="A39" t="s">
        <v>9</v>
      </c>
      <c r="B39" t="s">
        <v>220</v>
      </c>
      <c r="C39" t="s">
        <v>268</v>
      </c>
      <c r="D39">
        <v>47.6</v>
      </c>
      <c r="E39">
        <v>0.76600000000000001</v>
      </c>
      <c r="F39">
        <v>36.461599999999997</v>
      </c>
    </row>
    <row r="40" spans="1:6" x14ac:dyDescent="0.3">
      <c r="A40" t="s">
        <v>10</v>
      </c>
      <c r="B40" t="s">
        <v>221</v>
      </c>
      <c r="C40" t="s">
        <v>268</v>
      </c>
      <c r="D40">
        <v>40.299999999999997</v>
      </c>
      <c r="E40">
        <v>0.68200000000000005</v>
      </c>
      <c r="F40">
        <v>27.4846</v>
      </c>
    </row>
    <row r="41" spans="1:6" x14ac:dyDescent="0.3">
      <c r="A41" t="s">
        <v>10</v>
      </c>
      <c r="B41" t="s">
        <v>222</v>
      </c>
      <c r="C41" t="s">
        <v>268</v>
      </c>
      <c r="D41">
        <v>53.7</v>
      </c>
      <c r="E41">
        <v>0.49199999999999999</v>
      </c>
      <c r="F41">
        <v>26.420400000000001</v>
      </c>
    </row>
    <row r="42" spans="1:6" x14ac:dyDescent="0.3">
      <c r="A42" t="s">
        <v>12</v>
      </c>
      <c r="B42" t="s">
        <v>223</v>
      </c>
      <c r="C42" t="s">
        <v>271</v>
      </c>
      <c r="D42">
        <v>8.5</v>
      </c>
      <c r="E42">
        <v>0.78</v>
      </c>
      <c r="F42">
        <v>6.63</v>
      </c>
    </row>
    <row r="43" spans="1:6" x14ac:dyDescent="0.3">
      <c r="A43" t="s">
        <v>12</v>
      </c>
      <c r="B43" t="s">
        <v>224</v>
      </c>
      <c r="C43" t="s">
        <v>271</v>
      </c>
      <c r="D43">
        <v>27.5</v>
      </c>
      <c r="E43">
        <v>4.3999999999999997E-2</v>
      </c>
      <c r="F43">
        <v>1.21</v>
      </c>
    </row>
    <row r="44" spans="1:6" x14ac:dyDescent="0.3">
      <c r="A44" t="s">
        <v>12</v>
      </c>
      <c r="B44" t="s">
        <v>225</v>
      </c>
      <c r="C44" t="s">
        <v>271</v>
      </c>
      <c r="D44">
        <v>27.5</v>
      </c>
      <c r="E44">
        <v>0.121</v>
      </c>
      <c r="F44">
        <v>3.3275000000000001</v>
      </c>
    </row>
    <row r="45" spans="1:6" x14ac:dyDescent="0.3">
      <c r="A45" t="s">
        <v>12</v>
      </c>
      <c r="B45" t="s">
        <v>226</v>
      </c>
      <c r="C45" t="s">
        <v>268</v>
      </c>
      <c r="D45">
        <v>5</v>
      </c>
      <c r="E45">
        <v>0.35599999999999998</v>
      </c>
      <c r="F45">
        <v>1.78</v>
      </c>
    </row>
    <row r="46" spans="1:6" x14ac:dyDescent="0.3">
      <c r="A46" t="s">
        <v>12</v>
      </c>
      <c r="B46" t="s">
        <v>227</v>
      </c>
      <c r="C46" t="s">
        <v>268</v>
      </c>
      <c r="D46">
        <v>25.3</v>
      </c>
      <c r="E46">
        <v>0.54100000000000004</v>
      </c>
      <c r="F46">
        <v>13.6873</v>
      </c>
    </row>
    <row r="47" spans="1:6" x14ac:dyDescent="0.3">
      <c r="A47" t="s">
        <v>12</v>
      </c>
      <c r="B47" t="s">
        <v>228</v>
      </c>
      <c r="C47" t="s">
        <v>270</v>
      </c>
      <c r="D47">
        <v>1.1000000000000001</v>
      </c>
      <c r="E47">
        <v>0.246</v>
      </c>
      <c r="F47">
        <v>0.27060000000000001</v>
      </c>
    </row>
    <row r="48" spans="1:6" x14ac:dyDescent="0.3">
      <c r="A48" t="s">
        <v>12</v>
      </c>
      <c r="B48" t="s">
        <v>229</v>
      </c>
      <c r="C48" t="s">
        <v>270</v>
      </c>
      <c r="D48">
        <v>1.1000000000000001</v>
      </c>
      <c r="E48">
        <v>0.246</v>
      </c>
      <c r="F48">
        <v>0.27060000000000001</v>
      </c>
    </row>
    <row r="49" spans="1:6" x14ac:dyDescent="0.3">
      <c r="A49" t="s">
        <v>12</v>
      </c>
      <c r="B49" t="s">
        <v>230</v>
      </c>
      <c r="C49" t="s">
        <v>270</v>
      </c>
      <c r="D49">
        <v>1.1000000000000001</v>
      </c>
      <c r="E49">
        <v>0.246</v>
      </c>
      <c r="F49">
        <v>0.27060000000000001</v>
      </c>
    </row>
    <row r="50" spans="1:6" x14ac:dyDescent="0.3">
      <c r="A50" t="s">
        <v>12</v>
      </c>
      <c r="B50" t="s">
        <v>231</v>
      </c>
      <c r="C50" t="s">
        <v>271</v>
      </c>
      <c r="D50">
        <v>39.6</v>
      </c>
      <c r="E50">
        <v>0.79600000000000004</v>
      </c>
      <c r="F50">
        <v>31.521599999999999</v>
      </c>
    </row>
    <row r="51" spans="1:6" x14ac:dyDescent="0.3">
      <c r="A51" t="s">
        <v>12</v>
      </c>
      <c r="B51" t="s">
        <v>232</v>
      </c>
      <c r="C51" t="s">
        <v>271</v>
      </c>
      <c r="D51">
        <v>37.5</v>
      </c>
      <c r="E51">
        <v>0.54</v>
      </c>
      <c r="F51">
        <v>20.25</v>
      </c>
    </row>
    <row r="52" spans="1:6" x14ac:dyDescent="0.3">
      <c r="A52" t="s">
        <v>12</v>
      </c>
      <c r="B52" t="s">
        <v>233</v>
      </c>
      <c r="C52" t="s">
        <v>271</v>
      </c>
      <c r="D52">
        <v>39.6</v>
      </c>
      <c r="E52">
        <v>0.64400000000000002</v>
      </c>
      <c r="F52">
        <v>25.502400000000002</v>
      </c>
    </row>
    <row r="53" spans="1:6" x14ac:dyDescent="0.3">
      <c r="A53" t="s">
        <v>12</v>
      </c>
      <c r="B53" t="s">
        <v>234</v>
      </c>
      <c r="C53" t="s">
        <v>271</v>
      </c>
      <c r="D53">
        <v>45.7</v>
      </c>
      <c r="E53">
        <v>0.62</v>
      </c>
      <c r="F53">
        <v>28.334</v>
      </c>
    </row>
    <row r="54" spans="1:6" x14ac:dyDescent="0.3">
      <c r="A54" t="s">
        <v>12</v>
      </c>
      <c r="B54" t="s">
        <v>235</v>
      </c>
      <c r="C54" t="s">
        <v>268</v>
      </c>
      <c r="D54">
        <v>13.3</v>
      </c>
      <c r="E54">
        <v>0.72199999999999998</v>
      </c>
      <c r="F54">
        <v>9.6026000000000007</v>
      </c>
    </row>
    <row r="55" spans="1:6" x14ac:dyDescent="0.3">
      <c r="A55" t="s">
        <v>12</v>
      </c>
      <c r="B55" t="s">
        <v>236</v>
      </c>
      <c r="C55" t="s">
        <v>271</v>
      </c>
      <c r="D55">
        <v>47.5</v>
      </c>
      <c r="E55">
        <v>0.158</v>
      </c>
      <c r="F55">
        <v>7.5049999999999999</v>
      </c>
    </row>
    <row r="56" spans="1:6" x14ac:dyDescent="0.3">
      <c r="A56" t="s">
        <v>12</v>
      </c>
      <c r="B56" t="s">
        <v>237</v>
      </c>
      <c r="C56" t="s">
        <v>271</v>
      </c>
      <c r="D56">
        <v>15</v>
      </c>
      <c r="E56">
        <v>0.14299999999999999</v>
      </c>
      <c r="F56">
        <v>2.145</v>
      </c>
    </row>
    <row r="57" spans="1:6" x14ac:dyDescent="0.3">
      <c r="A57" t="s">
        <v>12</v>
      </c>
      <c r="B57" t="s">
        <v>238</v>
      </c>
      <c r="C57" t="s">
        <v>270</v>
      </c>
      <c r="D57">
        <v>1.6</v>
      </c>
      <c r="E57">
        <v>0.80300000000000005</v>
      </c>
      <c r="F57">
        <v>1.2847999999999999</v>
      </c>
    </row>
    <row r="58" spans="1:6" x14ac:dyDescent="0.3">
      <c r="A58" t="s">
        <v>12</v>
      </c>
      <c r="B58" t="s">
        <v>239</v>
      </c>
      <c r="C58" t="s">
        <v>270</v>
      </c>
      <c r="D58">
        <v>1.6</v>
      </c>
      <c r="E58">
        <v>0.80300000000000005</v>
      </c>
      <c r="F58">
        <v>1.2847999999999999</v>
      </c>
    </row>
    <row r="59" spans="1:6" x14ac:dyDescent="0.3">
      <c r="A59" t="s">
        <v>7</v>
      </c>
      <c r="B59" t="s">
        <v>240</v>
      </c>
      <c r="C59" t="s">
        <v>271</v>
      </c>
      <c r="D59">
        <v>20</v>
      </c>
      <c r="E59">
        <v>0.44500000000000001</v>
      </c>
      <c r="F59">
        <v>8.9</v>
      </c>
    </row>
    <row r="60" spans="1:6" x14ac:dyDescent="0.3">
      <c r="A60" t="s">
        <v>7</v>
      </c>
      <c r="B60" t="s">
        <v>241</v>
      </c>
      <c r="C60" t="s">
        <v>271</v>
      </c>
      <c r="D60">
        <v>75</v>
      </c>
      <c r="E60">
        <v>0.76</v>
      </c>
      <c r="F60">
        <v>57</v>
      </c>
    </row>
    <row r="61" spans="1:6" x14ac:dyDescent="0.3">
      <c r="A61" t="s">
        <v>7</v>
      </c>
      <c r="B61" t="s">
        <v>242</v>
      </c>
      <c r="C61" t="s">
        <v>271</v>
      </c>
      <c r="D61">
        <v>19.899999999999999</v>
      </c>
      <c r="E61">
        <v>0.66</v>
      </c>
      <c r="F61">
        <v>13.134</v>
      </c>
    </row>
    <row r="62" spans="1:6" x14ac:dyDescent="0.3">
      <c r="A62" t="s">
        <v>7</v>
      </c>
      <c r="B62" t="s">
        <v>243</v>
      </c>
      <c r="C62" t="s">
        <v>270</v>
      </c>
      <c r="D62">
        <v>0.8</v>
      </c>
      <c r="E62">
        <v>0.72299999999999998</v>
      </c>
      <c r="F62">
        <v>0.57840000000000003</v>
      </c>
    </row>
    <row r="63" spans="1:6" x14ac:dyDescent="0.3">
      <c r="A63" t="s">
        <v>7</v>
      </c>
      <c r="B63" t="s">
        <v>244</v>
      </c>
      <c r="C63" t="s">
        <v>270</v>
      </c>
      <c r="D63">
        <v>1.6</v>
      </c>
      <c r="E63">
        <v>0.72299999999999998</v>
      </c>
      <c r="F63">
        <v>1.1568000000000001</v>
      </c>
    </row>
    <row r="64" spans="1:6" x14ac:dyDescent="0.3">
      <c r="A64" t="s">
        <v>7</v>
      </c>
      <c r="B64" t="s">
        <v>245</v>
      </c>
      <c r="C64" t="s">
        <v>271</v>
      </c>
      <c r="D64">
        <v>17.5</v>
      </c>
      <c r="E64">
        <v>0.497</v>
      </c>
      <c r="F64">
        <v>8.6974999999999998</v>
      </c>
    </row>
    <row r="65" spans="1:6" x14ac:dyDescent="0.3">
      <c r="A65" t="s">
        <v>7</v>
      </c>
      <c r="B65" t="s">
        <v>246</v>
      </c>
      <c r="C65" t="s">
        <v>271</v>
      </c>
      <c r="D65">
        <v>25</v>
      </c>
      <c r="E65">
        <v>0.42399999999999999</v>
      </c>
      <c r="F65">
        <v>10.6</v>
      </c>
    </row>
    <row r="66" spans="1:6" x14ac:dyDescent="0.3">
      <c r="A66" t="s">
        <v>7</v>
      </c>
      <c r="B66" t="s">
        <v>247</v>
      </c>
      <c r="C66" t="s">
        <v>271</v>
      </c>
      <c r="D66">
        <v>50</v>
      </c>
      <c r="E66">
        <v>0.56000000000000005</v>
      </c>
      <c r="F66">
        <v>28</v>
      </c>
    </row>
    <row r="67" spans="1:6" x14ac:dyDescent="0.3">
      <c r="A67" t="s">
        <v>7</v>
      </c>
      <c r="B67" t="s">
        <v>248</v>
      </c>
      <c r="C67" t="s">
        <v>269</v>
      </c>
      <c r="D67">
        <v>1242</v>
      </c>
      <c r="E67">
        <v>0.92500000000000004</v>
      </c>
      <c r="F67">
        <v>1148.8499999999999</v>
      </c>
    </row>
    <row r="68" spans="1:6" x14ac:dyDescent="0.3">
      <c r="A68" t="s">
        <v>7</v>
      </c>
      <c r="B68" t="s">
        <v>249</v>
      </c>
      <c r="C68" t="s">
        <v>271</v>
      </c>
      <c r="D68">
        <v>20</v>
      </c>
      <c r="E68">
        <v>0.76500000000000001</v>
      </c>
      <c r="F68">
        <v>15.3</v>
      </c>
    </row>
    <row r="69" spans="1:6" x14ac:dyDescent="0.3">
      <c r="A69" t="s">
        <v>7</v>
      </c>
      <c r="B69" t="s">
        <v>250</v>
      </c>
      <c r="C69" t="s">
        <v>270</v>
      </c>
      <c r="D69">
        <v>0.8</v>
      </c>
      <c r="E69">
        <v>0.23799999999999999</v>
      </c>
      <c r="F69">
        <v>0.19040000000000001</v>
      </c>
    </row>
    <row r="70" spans="1:6" x14ac:dyDescent="0.3">
      <c r="A70" t="s">
        <v>7</v>
      </c>
      <c r="B70" t="s">
        <v>251</v>
      </c>
      <c r="C70" t="s">
        <v>270</v>
      </c>
      <c r="D70">
        <v>0.8</v>
      </c>
      <c r="E70">
        <v>0.23799999999999999</v>
      </c>
      <c r="F70">
        <v>0.19040000000000001</v>
      </c>
    </row>
    <row r="71" spans="1:6" x14ac:dyDescent="0.3">
      <c r="A71" t="s">
        <v>7</v>
      </c>
      <c r="B71" t="s">
        <v>252</v>
      </c>
      <c r="C71" t="s">
        <v>270</v>
      </c>
      <c r="D71">
        <v>0.8</v>
      </c>
      <c r="E71">
        <v>0.23799999999999999</v>
      </c>
      <c r="F71">
        <v>0.19040000000000001</v>
      </c>
    </row>
    <row r="72" spans="1:6" x14ac:dyDescent="0.3">
      <c r="A72" t="s">
        <v>7</v>
      </c>
      <c r="B72" t="s">
        <v>253</v>
      </c>
      <c r="C72" t="s">
        <v>270</v>
      </c>
      <c r="D72">
        <v>0.8</v>
      </c>
      <c r="E72">
        <v>0.23799999999999999</v>
      </c>
      <c r="F72">
        <v>0.19040000000000001</v>
      </c>
    </row>
    <row r="73" spans="1:6" x14ac:dyDescent="0.3">
      <c r="A73" t="s">
        <v>7</v>
      </c>
      <c r="B73" t="s">
        <v>254</v>
      </c>
      <c r="C73" t="s">
        <v>270</v>
      </c>
      <c r="D73">
        <v>3</v>
      </c>
      <c r="E73">
        <v>0.41199999999999998</v>
      </c>
      <c r="F73">
        <v>1.236</v>
      </c>
    </row>
    <row r="74" spans="1:6" x14ac:dyDescent="0.3">
      <c r="A74" t="s">
        <v>7</v>
      </c>
      <c r="B74" t="s">
        <v>255</v>
      </c>
      <c r="C74" t="s">
        <v>270</v>
      </c>
      <c r="D74">
        <v>3</v>
      </c>
      <c r="E74">
        <v>0.41199999999999998</v>
      </c>
      <c r="F74">
        <v>1.236</v>
      </c>
    </row>
    <row r="75" spans="1:6" x14ac:dyDescent="0.3">
      <c r="A75" t="s">
        <v>7</v>
      </c>
      <c r="B75" t="s">
        <v>256</v>
      </c>
      <c r="C75" t="s">
        <v>270</v>
      </c>
      <c r="D75">
        <v>7.9</v>
      </c>
      <c r="E75">
        <v>0.80900000000000005</v>
      </c>
      <c r="F75">
        <v>6.3911000000000007</v>
      </c>
    </row>
    <row r="76" spans="1:6" x14ac:dyDescent="0.3">
      <c r="A76" t="s">
        <v>7</v>
      </c>
      <c r="B76" t="s">
        <v>257</v>
      </c>
      <c r="C76" t="s">
        <v>268</v>
      </c>
      <c r="D76">
        <v>14</v>
      </c>
      <c r="E76">
        <v>0.79300000000000004</v>
      </c>
      <c r="F76">
        <v>11.102</v>
      </c>
    </row>
    <row r="77" spans="1:6" x14ac:dyDescent="0.3">
      <c r="A77" t="s">
        <v>13</v>
      </c>
      <c r="B77" t="s">
        <v>258</v>
      </c>
      <c r="C77" t="s">
        <v>270</v>
      </c>
      <c r="D77">
        <v>10.5</v>
      </c>
      <c r="E77">
        <v>0.64500000000000002</v>
      </c>
      <c r="F77">
        <v>6.7725</v>
      </c>
    </row>
    <row r="78" spans="1:6" x14ac:dyDescent="0.3">
      <c r="A78" t="s">
        <v>13</v>
      </c>
      <c r="B78" t="s">
        <v>259</v>
      </c>
      <c r="C78" t="s">
        <v>270</v>
      </c>
      <c r="D78">
        <v>6.3</v>
      </c>
      <c r="E78">
        <v>0.70399999999999996</v>
      </c>
      <c r="F78">
        <v>4.4352</v>
      </c>
    </row>
    <row r="79" spans="1:6" x14ac:dyDescent="0.3">
      <c r="A79" t="s">
        <v>13</v>
      </c>
      <c r="B79" t="s">
        <v>260</v>
      </c>
      <c r="C79" t="s">
        <v>270</v>
      </c>
      <c r="D79">
        <v>6.3</v>
      </c>
      <c r="E79">
        <v>0.67400000000000004</v>
      </c>
      <c r="F79">
        <v>4.2462</v>
      </c>
    </row>
    <row r="80" spans="1:6" x14ac:dyDescent="0.3">
      <c r="A80" t="s">
        <v>13</v>
      </c>
      <c r="B80" t="s">
        <v>261</v>
      </c>
      <c r="C80" t="s">
        <v>270</v>
      </c>
      <c r="D80">
        <v>6.3</v>
      </c>
      <c r="E80">
        <v>0.69899999999999995</v>
      </c>
      <c r="F80">
        <v>4.4036999999999997</v>
      </c>
    </row>
    <row r="81" spans="1:6" x14ac:dyDescent="0.3">
      <c r="A81" t="s">
        <v>13</v>
      </c>
      <c r="B81" t="s">
        <v>262</v>
      </c>
      <c r="C81" t="s">
        <v>270</v>
      </c>
      <c r="D81">
        <v>6.3</v>
      </c>
      <c r="E81">
        <v>0.67100000000000004</v>
      </c>
      <c r="F81">
        <v>4.2273000000000014</v>
      </c>
    </row>
    <row r="82" spans="1:6" x14ac:dyDescent="0.3">
      <c r="A82" t="s">
        <v>14</v>
      </c>
      <c r="B82" t="s">
        <v>263</v>
      </c>
      <c r="C82" t="s">
        <v>271</v>
      </c>
      <c r="D82">
        <v>59.5</v>
      </c>
      <c r="E82">
        <v>0.47099999999999997</v>
      </c>
      <c r="F82">
        <v>28.0245</v>
      </c>
    </row>
    <row r="83" spans="1:6" x14ac:dyDescent="0.3">
      <c r="A83" t="s">
        <v>14</v>
      </c>
      <c r="B83" t="s">
        <v>264</v>
      </c>
      <c r="C83" t="s">
        <v>271</v>
      </c>
      <c r="D83">
        <v>0.6</v>
      </c>
      <c r="E83">
        <v>0.53100000000000003</v>
      </c>
      <c r="F83">
        <v>0.31859999999999999</v>
      </c>
    </row>
    <row r="84" spans="1:6" x14ac:dyDescent="0.3">
      <c r="A84" t="s">
        <v>14</v>
      </c>
      <c r="B84" t="s">
        <v>265</v>
      </c>
      <c r="C84" t="s">
        <v>271</v>
      </c>
      <c r="D84">
        <v>0.8</v>
      </c>
      <c r="E84">
        <v>9.2999999999999999E-2</v>
      </c>
      <c r="F84">
        <v>7.4400000000000008E-2</v>
      </c>
    </row>
    <row r="85" spans="1:6" x14ac:dyDescent="0.3">
      <c r="A85" t="s">
        <v>14</v>
      </c>
      <c r="B85" t="s">
        <v>266</v>
      </c>
      <c r="C85" t="s">
        <v>270</v>
      </c>
      <c r="D85">
        <v>1.6</v>
      </c>
      <c r="E85">
        <v>0.86</v>
      </c>
      <c r="F85">
        <v>1.3759999999999999</v>
      </c>
    </row>
    <row r="86" spans="1:6" x14ac:dyDescent="0.3">
      <c r="A86" t="s">
        <v>14</v>
      </c>
      <c r="B86" t="s">
        <v>267</v>
      </c>
      <c r="C86" t="s">
        <v>271</v>
      </c>
      <c r="D86">
        <v>21.5</v>
      </c>
      <c r="E86">
        <v>0.88600000000000001</v>
      </c>
      <c r="F86">
        <v>19.048999999999999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/>
  </sheetViews>
  <sheetFormatPr defaultRowHeight="14.4" x14ac:dyDescent="0.3"/>
  <cols>
    <col min="1" max="1" width="6.6640625" bestFit="1" customWidth="1"/>
    <col min="2" max="2" width="43.33203125" bestFit="1" customWidth="1"/>
    <col min="3" max="3" width="5.33203125" bestFit="1" customWidth="1"/>
    <col min="4" max="4" width="12.21875" bestFit="1" customWidth="1"/>
    <col min="5" max="5" width="14.5546875" bestFit="1" customWidth="1"/>
    <col min="6" max="6" width="8" bestFit="1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182</v>
      </c>
    </row>
    <row r="2" spans="1:6" x14ac:dyDescent="0.3">
      <c r="A2" t="s">
        <v>12</v>
      </c>
      <c r="B2" t="s">
        <v>760</v>
      </c>
      <c r="C2" t="s">
        <v>1274</v>
      </c>
      <c r="D2">
        <v>186</v>
      </c>
      <c r="E2">
        <v>0.30599999999999999</v>
      </c>
      <c r="F2">
        <v>56.915999999999997</v>
      </c>
    </row>
    <row r="3" spans="1:6" x14ac:dyDescent="0.3">
      <c r="A3" t="s">
        <v>12</v>
      </c>
      <c r="B3" t="s">
        <v>895</v>
      </c>
      <c r="C3" t="s">
        <v>1274</v>
      </c>
      <c r="D3">
        <v>148</v>
      </c>
      <c r="E3">
        <v>0.27200000000000002</v>
      </c>
      <c r="F3">
        <v>40.256</v>
      </c>
    </row>
    <row r="4" spans="1:6" x14ac:dyDescent="0.3">
      <c r="A4" t="s">
        <v>7</v>
      </c>
      <c r="B4" t="s">
        <v>1032</v>
      </c>
      <c r="C4" t="s">
        <v>1274</v>
      </c>
      <c r="D4">
        <v>99</v>
      </c>
      <c r="E4">
        <v>0.247</v>
      </c>
      <c r="F4">
        <v>24.452999999999999</v>
      </c>
    </row>
    <row r="5" spans="1:6" x14ac:dyDescent="0.3">
      <c r="A5" t="s">
        <v>8</v>
      </c>
      <c r="B5" t="s">
        <v>322</v>
      </c>
      <c r="C5" t="s">
        <v>1273</v>
      </c>
      <c r="D5">
        <v>37.200000000000003</v>
      </c>
      <c r="E5">
        <v>0.57599999999999996</v>
      </c>
      <c r="F5">
        <v>21.427199999999999</v>
      </c>
    </row>
    <row r="6" spans="1:6" x14ac:dyDescent="0.3">
      <c r="A6" t="s">
        <v>14</v>
      </c>
      <c r="B6" t="s">
        <v>1187</v>
      </c>
      <c r="C6" t="s">
        <v>1274</v>
      </c>
      <c r="D6">
        <v>65</v>
      </c>
      <c r="E6">
        <v>0.28199999999999997</v>
      </c>
      <c r="F6">
        <v>18.329999999999998</v>
      </c>
    </row>
    <row r="7" spans="1:6" x14ac:dyDescent="0.3">
      <c r="A7" t="s">
        <v>12</v>
      </c>
      <c r="B7" t="s">
        <v>916</v>
      </c>
      <c r="C7" t="s">
        <v>1274</v>
      </c>
      <c r="D7">
        <v>60</v>
      </c>
      <c r="E7">
        <v>0.28799999999999998</v>
      </c>
      <c r="F7">
        <v>17.28</v>
      </c>
    </row>
    <row r="8" spans="1:6" x14ac:dyDescent="0.3">
      <c r="A8" t="s">
        <v>12</v>
      </c>
      <c r="B8" t="s">
        <v>905</v>
      </c>
      <c r="C8" t="s">
        <v>1274</v>
      </c>
      <c r="D8">
        <v>39.9</v>
      </c>
      <c r="E8">
        <v>0.42599999999999999</v>
      </c>
      <c r="F8">
        <v>16.997399999999999</v>
      </c>
    </row>
    <row r="9" spans="1:6" x14ac:dyDescent="0.3">
      <c r="A9" t="s">
        <v>12</v>
      </c>
      <c r="B9" t="s">
        <v>866</v>
      </c>
      <c r="C9" t="s">
        <v>1274</v>
      </c>
      <c r="D9">
        <v>66</v>
      </c>
      <c r="E9">
        <v>0.251</v>
      </c>
      <c r="F9">
        <v>16.565999999999999</v>
      </c>
    </row>
    <row r="10" spans="1:6" x14ac:dyDescent="0.3">
      <c r="A10" t="s">
        <v>12</v>
      </c>
      <c r="B10" t="s">
        <v>867</v>
      </c>
      <c r="C10" t="s">
        <v>1274</v>
      </c>
      <c r="D10">
        <v>66</v>
      </c>
      <c r="E10">
        <v>0.251</v>
      </c>
      <c r="F10">
        <v>16.565999999999999</v>
      </c>
    </row>
    <row r="11" spans="1:6" x14ac:dyDescent="0.3">
      <c r="A11" t="s">
        <v>12</v>
      </c>
      <c r="B11" t="s">
        <v>875</v>
      </c>
      <c r="C11" t="s">
        <v>1274</v>
      </c>
      <c r="D11">
        <v>42</v>
      </c>
      <c r="E11">
        <v>0.38300000000000001</v>
      </c>
      <c r="F11">
        <v>16.085999999999999</v>
      </c>
    </row>
    <row r="12" spans="1:6" x14ac:dyDescent="0.3">
      <c r="A12" t="s">
        <v>12</v>
      </c>
      <c r="B12" t="s">
        <v>835</v>
      </c>
      <c r="C12" t="s">
        <v>1274</v>
      </c>
      <c r="D12">
        <v>51</v>
      </c>
      <c r="E12">
        <v>0.315</v>
      </c>
      <c r="F12">
        <v>16.065000000000001</v>
      </c>
    </row>
    <row r="13" spans="1:6" x14ac:dyDescent="0.3">
      <c r="A13" t="s">
        <v>12</v>
      </c>
      <c r="B13" t="s">
        <v>915</v>
      </c>
      <c r="C13" t="s">
        <v>1274</v>
      </c>
      <c r="D13">
        <v>50.6</v>
      </c>
      <c r="E13">
        <v>0.27</v>
      </c>
      <c r="F13">
        <v>13.662000000000001</v>
      </c>
    </row>
    <row r="14" spans="1:6" x14ac:dyDescent="0.3">
      <c r="A14" t="s">
        <v>12</v>
      </c>
      <c r="B14" t="s">
        <v>983</v>
      </c>
      <c r="C14" t="s">
        <v>1273</v>
      </c>
      <c r="D14">
        <v>24</v>
      </c>
      <c r="E14">
        <v>0.56000000000000005</v>
      </c>
      <c r="F14">
        <v>13.44</v>
      </c>
    </row>
    <row r="15" spans="1:6" x14ac:dyDescent="0.3">
      <c r="A15" t="s">
        <v>12</v>
      </c>
      <c r="B15" t="s">
        <v>984</v>
      </c>
      <c r="C15" t="s">
        <v>1273</v>
      </c>
      <c r="D15">
        <v>24</v>
      </c>
      <c r="E15">
        <v>0.56000000000000005</v>
      </c>
      <c r="F15">
        <v>13.44</v>
      </c>
    </row>
    <row r="16" spans="1:6" x14ac:dyDescent="0.3">
      <c r="A16" t="s">
        <v>12</v>
      </c>
      <c r="B16" t="s">
        <v>985</v>
      </c>
      <c r="C16" t="s">
        <v>1273</v>
      </c>
      <c r="D16">
        <v>24</v>
      </c>
      <c r="E16">
        <v>0.56000000000000005</v>
      </c>
      <c r="F16">
        <v>13.44</v>
      </c>
    </row>
    <row r="17" spans="1:6" x14ac:dyDescent="0.3">
      <c r="A17" t="s">
        <v>13</v>
      </c>
      <c r="B17" t="s">
        <v>1080</v>
      </c>
      <c r="C17" t="s">
        <v>1274</v>
      </c>
      <c r="D17">
        <v>30</v>
      </c>
      <c r="E17">
        <v>0.44700000000000001</v>
      </c>
      <c r="F17">
        <v>13.41</v>
      </c>
    </row>
    <row r="18" spans="1:6" x14ac:dyDescent="0.3">
      <c r="A18" t="s">
        <v>12</v>
      </c>
      <c r="B18" t="s">
        <v>957</v>
      </c>
      <c r="C18" t="s">
        <v>1274</v>
      </c>
      <c r="D18">
        <v>57</v>
      </c>
      <c r="E18">
        <v>0.23300000000000001</v>
      </c>
      <c r="F18">
        <v>13.281000000000001</v>
      </c>
    </row>
    <row r="19" spans="1:6" x14ac:dyDescent="0.3">
      <c r="A19" t="s">
        <v>7</v>
      </c>
      <c r="B19" t="s">
        <v>1072</v>
      </c>
      <c r="C19" t="s">
        <v>1273</v>
      </c>
      <c r="D19">
        <v>15</v>
      </c>
      <c r="E19">
        <v>0.875</v>
      </c>
      <c r="F19">
        <v>13.125</v>
      </c>
    </row>
    <row r="20" spans="1:6" x14ac:dyDescent="0.3">
      <c r="A20" t="s">
        <v>12</v>
      </c>
      <c r="B20" t="s">
        <v>771</v>
      </c>
      <c r="C20" t="s">
        <v>1274</v>
      </c>
      <c r="D20">
        <v>34.5</v>
      </c>
      <c r="E20">
        <v>0.35599999999999998</v>
      </c>
      <c r="F20">
        <v>12.282</v>
      </c>
    </row>
    <row r="21" spans="1:6" x14ac:dyDescent="0.3">
      <c r="A21" t="s">
        <v>7</v>
      </c>
      <c r="B21" t="s">
        <v>1035</v>
      </c>
      <c r="C21" t="s">
        <v>1274</v>
      </c>
      <c r="D21">
        <v>48</v>
      </c>
      <c r="E21">
        <v>0.25</v>
      </c>
      <c r="F21">
        <v>12</v>
      </c>
    </row>
    <row r="22" spans="1:6" x14ac:dyDescent="0.3">
      <c r="A22" t="s">
        <v>7</v>
      </c>
      <c r="B22" t="s">
        <v>1016</v>
      </c>
      <c r="C22" t="s">
        <v>1273</v>
      </c>
      <c r="D22">
        <v>48.6</v>
      </c>
      <c r="E22">
        <v>0.24</v>
      </c>
      <c r="F22">
        <v>11.664</v>
      </c>
    </row>
    <row r="23" spans="1:6" x14ac:dyDescent="0.3">
      <c r="A23" t="s">
        <v>7</v>
      </c>
      <c r="B23" t="s">
        <v>1017</v>
      </c>
      <c r="C23" t="s">
        <v>1273</v>
      </c>
      <c r="D23">
        <v>48.6</v>
      </c>
      <c r="E23">
        <v>0.24</v>
      </c>
      <c r="F23">
        <v>11.664</v>
      </c>
    </row>
    <row r="24" spans="1:6" x14ac:dyDescent="0.3">
      <c r="A24" t="s">
        <v>7</v>
      </c>
      <c r="B24" t="s">
        <v>1018</v>
      </c>
      <c r="C24" t="s">
        <v>1273</v>
      </c>
      <c r="D24">
        <v>48.6</v>
      </c>
      <c r="E24">
        <v>0.24</v>
      </c>
      <c r="F24">
        <v>11.664</v>
      </c>
    </row>
    <row r="25" spans="1:6" x14ac:dyDescent="0.3">
      <c r="A25" t="s">
        <v>14</v>
      </c>
      <c r="B25" t="s">
        <v>1149</v>
      </c>
      <c r="C25" t="s">
        <v>1274</v>
      </c>
      <c r="D25">
        <v>30</v>
      </c>
      <c r="E25">
        <v>0.33900000000000002</v>
      </c>
      <c r="F25">
        <v>10.17</v>
      </c>
    </row>
    <row r="26" spans="1:6" x14ac:dyDescent="0.3">
      <c r="A26" t="s">
        <v>9</v>
      </c>
      <c r="B26" t="s">
        <v>521</v>
      </c>
      <c r="C26" t="s">
        <v>1273</v>
      </c>
      <c r="D26">
        <v>17.600000000000001</v>
      </c>
      <c r="E26">
        <v>0.55200000000000005</v>
      </c>
      <c r="F26">
        <v>9.7152000000000012</v>
      </c>
    </row>
    <row r="27" spans="1:6" x14ac:dyDescent="0.3">
      <c r="A27" t="s">
        <v>14</v>
      </c>
      <c r="B27" t="s">
        <v>1225</v>
      </c>
      <c r="C27" t="s">
        <v>1274</v>
      </c>
      <c r="D27">
        <v>40</v>
      </c>
      <c r="E27">
        <v>0.24199999999999999</v>
      </c>
      <c r="F27">
        <v>9.68</v>
      </c>
    </row>
    <row r="28" spans="1:6" x14ac:dyDescent="0.3">
      <c r="A28" t="s">
        <v>14</v>
      </c>
      <c r="B28" t="s">
        <v>1123</v>
      </c>
      <c r="C28" t="s">
        <v>1273</v>
      </c>
      <c r="D28">
        <v>13.6</v>
      </c>
      <c r="E28">
        <v>0.68899999999999995</v>
      </c>
      <c r="F28">
        <v>9.3703999999999983</v>
      </c>
    </row>
    <row r="29" spans="1:6" x14ac:dyDescent="0.3">
      <c r="A29" t="s">
        <v>14</v>
      </c>
      <c r="B29" t="s">
        <v>1124</v>
      </c>
      <c r="C29" t="s">
        <v>1273</v>
      </c>
      <c r="D29">
        <v>13.6</v>
      </c>
      <c r="E29">
        <v>0.68899999999999995</v>
      </c>
      <c r="F29">
        <v>9.3703999999999983</v>
      </c>
    </row>
    <row r="30" spans="1:6" x14ac:dyDescent="0.3">
      <c r="A30" t="s">
        <v>14</v>
      </c>
      <c r="B30" t="s">
        <v>1125</v>
      </c>
      <c r="C30" t="s">
        <v>1273</v>
      </c>
      <c r="D30">
        <v>13.6</v>
      </c>
      <c r="E30">
        <v>0.68899999999999995</v>
      </c>
      <c r="F30">
        <v>9.3703999999999983</v>
      </c>
    </row>
    <row r="31" spans="1:6" x14ac:dyDescent="0.3">
      <c r="A31" t="s">
        <v>9</v>
      </c>
      <c r="B31" t="s">
        <v>598</v>
      </c>
      <c r="C31" t="s">
        <v>1274</v>
      </c>
      <c r="D31">
        <v>28.5</v>
      </c>
      <c r="E31">
        <v>0.31</v>
      </c>
      <c r="F31">
        <v>8.8349999999999991</v>
      </c>
    </row>
    <row r="32" spans="1:6" x14ac:dyDescent="0.3">
      <c r="A32" t="s">
        <v>9</v>
      </c>
      <c r="B32" t="s">
        <v>522</v>
      </c>
      <c r="C32" t="s">
        <v>1273</v>
      </c>
      <c r="D32">
        <v>15.8</v>
      </c>
      <c r="E32">
        <v>0.55200000000000005</v>
      </c>
      <c r="F32">
        <v>8.7216000000000005</v>
      </c>
    </row>
    <row r="33" spans="1:6" x14ac:dyDescent="0.3">
      <c r="A33" t="s">
        <v>12</v>
      </c>
      <c r="B33" t="s">
        <v>837</v>
      </c>
      <c r="C33" t="s">
        <v>1273</v>
      </c>
      <c r="D33">
        <v>30</v>
      </c>
      <c r="E33">
        <v>0.28399999999999997</v>
      </c>
      <c r="F33">
        <v>8.52</v>
      </c>
    </row>
    <row r="34" spans="1:6" x14ac:dyDescent="0.3">
      <c r="A34" t="s">
        <v>12</v>
      </c>
      <c r="B34" t="s">
        <v>838</v>
      </c>
      <c r="C34" t="s">
        <v>1273</v>
      </c>
      <c r="D34">
        <v>30</v>
      </c>
      <c r="E34">
        <v>0.28399999999999997</v>
      </c>
      <c r="F34">
        <v>8.52</v>
      </c>
    </row>
    <row r="35" spans="1:6" x14ac:dyDescent="0.3">
      <c r="A35" t="s">
        <v>12</v>
      </c>
      <c r="B35" t="s">
        <v>941</v>
      </c>
      <c r="C35" t="s">
        <v>1274</v>
      </c>
      <c r="D35">
        <v>25.7</v>
      </c>
      <c r="E35">
        <v>0.317</v>
      </c>
      <c r="F35">
        <v>8.1469000000000005</v>
      </c>
    </row>
    <row r="36" spans="1:6" x14ac:dyDescent="0.3">
      <c r="A36" t="s">
        <v>12</v>
      </c>
      <c r="B36" t="s">
        <v>776</v>
      </c>
      <c r="C36" t="s">
        <v>1273</v>
      </c>
      <c r="D36">
        <v>14.2</v>
      </c>
      <c r="E36">
        <v>0.56000000000000005</v>
      </c>
      <c r="F36">
        <v>7.952</v>
      </c>
    </row>
    <row r="37" spans="1:6" x14ac:dyDescent="0.3">
      <c r="A37" t="s">
        <v>12</v>
      </c>
      <c r="B37" t="s">
        <v>777</v>
      </c>
      <c r="C37" t="s">
        <v>1273</v>
      </c>
      <c r="D37">
        <v>14.2</v>
      </c>
      <c r="E37">
        <v>0.56000000000000005</v>
      </c>
      <c r="F37">
        <v>7.952</v>
      </c>
    </row>
    <row r="38" spans="1:6" x14ac:dyDescent="0.3">
      <c r="A38" t="s">
        <v>14</v>
      </c>
      <c r="B38" t="s">
        <v>1265</v>
      </c>
      <c r="C38" t="s">
        <v>1273</v>
      </c>
      <c r="D38">
        <v>16.2</v>
      </c>
      <c r="E38">
        <v>0.48</v>
      </c>
      <c r="F38">
        <v>7.7759999999999998</v>
      </c>
    </row>
    <row r="39" spans="1:6" x14ac:dyDescent="0.3">
      <c r="A39" t="s">
        <v>14</v>
      </c>
      <c r="B39" t="s">
        <v>1266</v>
      </c>
      <c r="C39" t="s">
        <v>1273</v>
      </c>
      <c r="D39">
        <v>16.2</v>
      </c>
      <c r="E39">
        <v>0.48</v>
      </c>
      <c r="F39">
        <v>7.7759999999999998</v>
      </c>
    </row>
    <row r="40" spans="1:6" x14ac:dyDescent="0.3">
      <c r="A40" t="s">
        <v>7</v>
      </c>
      <c r="B40" t="s">
        <v>1068</v>
      </c>
      <c r="C40" t="s">
        <v>1273</v>
      </c>
      <c r="D40">
        <v>47.7</v>
      </c>
      <c r="E40">
        <v>0.159</v>
      </c>
      <c r="F40">
        <v>7.5843000000000007</v>
      </c>
    </row>
    <row r="41" spans="1:6" x14ac:dyDescent="0.3">
      <c r="A41" t="s">
        <v>7</v>
      </c>
      <c r="B41" t="s">
        <v>1069</v>
      </c>
      <c r="C41" t="s">
        <v>1273</v>
      </c>
      <c r="D41">
        <v>47.7</v>
      </c>
      <c r="E41">
        <v>0.159</v>
      </c>
      <c r="F41">
        <v>7.5843000000000007</v>
      </c>
    </row>
    <row r="42" spans="1:6" x14ac:dyDescent="0.3">
      <c r="A42" t="s">
        <v>7</v>
      </c>
      <c r="B42" t="s">
        <v>1070</v>
      </c>
      <c r="C42" t="s">
        <v>1273</v>
      </c>
      <c r="D42">
        <v>47.7</v>
      </c>
      <c r="E42">
        <v>0.159</v>
      </c>
      <c r="F42">
        <v>7.5843000000000007</v>
      </c>
    </row>
    <row r="43" spans="1:6" x14ac:dyDescent="0.3">
      <c r="A43" t="s">
        <v>7</v>
      </c>
      <c r="B43" t="s">
        <v>1071</v>
      </c>
      <c r="C43" t="s">
        <v>1273</v>
      </c>
      <c r="D43">
        <v>47.7</v>
      </c>
      <c r="E43">
        <v>0.159</v>
      </c>
      <c r="F43">
        <v>7.5843000000000007</v>
      </c>
    </row>
    <row r="44" spans="1:6" x14ac:dyDescent="0.3">
      <c r="A44" t="s">
        <v>9</v>
      </c>
      <c r="B44" t="s">
        <v>470</v>
      </c>
      <c r="C44" t="s">
        <v>1273</v>
      </c>
      <c r="D44">
        <v>17.5</v>
      </c>
      <c r="E44">
        <v>0.41499999999999998</v>
      </c>
      <c r="F44">
        <v>7.2624999999999993</v>
      </c>
    </row>
    <row r="45" spans="1:6" x14ac:dyDescent="0.3">
      <c r="A45" t="s">
        <v>12</v>
      </c>
      <c r="B45" t="s">
        <v>816</v>
      </c>
      <c r="C45" t="s">
        <v>1273</v>
      </c>
      <c r="D45">
        <v>13.2</v>
      </c>
      <c r="E45">
        <v>0.54100000000000004</v>
      </c>
      <c r="F45">
        <v>7.1412000000000004</v>
      </c>
    </row>
    <row r="46" spans="1:6" x14ac:dyDescent="0.3">
      <c r="A46" t="s">
        <v>7</v>
      </c>
      <c r="B46" t="s">
        <v>1041</v>
      </c>
      <c r="C46" t="s">
        <v>1274</v>
      </c>
      <c r="D46">
        <v>24</v>
      </c>
      <c r="E46">
        <v>0.29299999999999998</v>
      </c>
      <c r="F46">
        <v>7.032</v>
      </c>
    </row>
    <row r="47" spans="1:6" x14ac:dyDescent="0.3">
      <c r="A47" t="s">
        <v>12</v>
      </c>
      <c r="B47" t="s">
        <v>955</v>
      </c>
      <c r="C47" t="s">
        <v>1274</v>
      </c>
      <c r="D47">
        <v>20</v>
      </c>
      <c r="E47">
        <v>0.33700000000000002</v>
      </c>
      <c r="F47">
        <v>6.74</v>
      </c>
    </row>
    <row r="48" spans="1:6" x14ac:dyDescent="0.3">
      <c r="A48" t="s">
        <v>12</v>
      </c>
      <c r="B48" t="s">
        <v>814</v>
      </c>
      <c r="C48" t="s">
        <v>1273</v>
      </c>
      <c r="D48">
        <v>12.2</v>
      </c>
      <c r="E48">
        <v>0.54100000000000004</v>
      </c>
      <c r="F48">
        <v>6.6002000000000001</v>
      </c>
    </row>
    <row r="49" spans="1:6" x14ac:dyDescent="0.3">
      <c r="A49" t="s">
        <v>12</v>
      </c>
      <c r="B49" t="s">
        <v>815</v>
      </c>
      <c r="C49" t="s">
        <v>1273</v>
      </c>
      <c r="D49">
        <v>12.2</v>
      </c>
      <c r="E49">
        <v>0.54100000000000004</v>
      </c>
      <c r="F49">
        <v>6.6002000000000001</v>
      </c>
    </row>
    <row r="50" spans="1:6" x14ac:dyDescent="0.3">
      <c r="A50" t="s">
        <v>12</v>
      </c>
      <c r="B50" t="s">
        <v>772</v>
      </c>
      <c r="C50" t="s">
        <v>1274</v>
      </c>
      <c r="D50">
        <v>22.8</v>
      </c>
      <c r="E50">
        <v>0.28799999999999998</v>
      </c>
      <c r="F50">
        <v>6.5663999999999998</v>
      </c>
    </row>
    <row r="51" spans="1:6" x14ac:dyDescent="0.3">
      <c r="A51" t="s">
        <v>9</v>
      </c>
      <c r="B51" t="s">
        <v>408</v>
      </c>
      <c r="C51" t="s">
        <v>1273</v>
      </c>
      <c r="D51">
        <v>10.3</v>
      </c>
      <c r="E51">
        <v>0.61499999999999999</v>
      </c>
      <c r="F51">
        <v>6.3345000000000002</v>
      </c>
    </row>
    <row r="52" spans="1:6" x14ac:dyDescent="0.3">
      <c r="A52" t="s">
        <v>9</v>
      </c>
      <c r="B52" t="s">
        <v>409</v>
      </c>
      <c r="C52" t="s">
        <v>1273</v>
      </c>
      <c r="D52">
        <v>10.3</v>
      </c>
      <c r="E52">
        <v>0.61499999999999999</v>
      </c>
      <c r="F52">
        <v>6.3345000000000002</v>
      </c>
    </row>
    <row r="53" spans="1:6" x14ac:dyDescent="0.3">
      <c r="A53" t="s">
        <v>9</v>
      </c>
      <c r="B53" t="s">
        <v>410</v>
      </c>
      <c r="C53" t="s">
        <v>1273</v>
      </c>
      <c r="D53">
        <v>10.3</v>
      </c>
      <c r="E53">
        <v>0.61499999999999999</v>
      </c>
      <c r="F53">
        <v>6.3345000000000002</v>
      </c>
    </row>
    <row r="54" spans="1:6" x14ac:dyDescent="0.3">
      <c r="A54" t="s">
        <v>9</v>
      </c>
      <c r="B54" t="s">
        <v>411</v>
      </c>
      <c r="C54" t="s">
        <v>1273</v>
      </c>
      <c r="D54">
        <v>10.3</v>
      </c>
      <c r="E54">
        <v>0.61499999999999999</v>
      </c>
      <c r="F54">
        <v>6.3345000000000002</v>
      </c>
    </row>
    <row r="55" spans="1:6" x14ac:dyDescent="0.3">
      <c r="A55" t="s">
        <v>9</v>
      </c>
      <c r="B55" t="s">
        <v>412</v>
      </c>
      <c r="C55" t="s">
        <v>1273</v>
      </c>
      <c r="D55">
        <v>10.3</v>
      </c>
      <c r="E55">
        <v>0.61499999999999999</v>
      </c>
      <c r="F55">
        <v>6.3345000000000002</v>
      </c>
    </row>
    <row r="56" spans="1:6" x14ac:dyDescent="0.3">
      <c r="A56" t="s">
        <v>9</v>
      </c>
      <c r="B56" t="s">
        <v>413</v>
      </c>
      <c r="C56" t="s">
        <v>1273</v>
      </c>
      <c r="D56">
        <v>10.3</v>
      </c>
      <c r="E56">
        <v>0.61499999999999999</v>
      </c>
      <c r="F56">
        <v>6.3345000000000002</v>
      </c>
    </row>
    <row r="57" spans="1:6" x14ac:dyDescent="0.3">
      <c r="A57" t="s">
        <v>12</v>
      </c>
      <c r="B57" t="s">
        <v>953</v>
      </c>
      <c r="C57" t="s">
        <v>1273</v>
      </c>
      <c r="D57">
        <v>8.4</v>
      </c>
      <c r="E57">
        <v>0.747</v>
      </c>
      <c r="F57">
        <v>6.2747999999999999</v>
      </c>
    </row>
    <row r="58" spans="1:6" x14ac:dyDescent="0.3">
      <c r="A58" t="s">
        <v>12</v>
      </c>
      <c r="B58" t="s">
        <v>954</v>
      </c>
      <c r="C58" t="s">
        <v>1273</v>
      </c>
      <c r="D58">
        <v>8.4</v>
      </c>
      <c r="E58">
        <v>0.747</v>
      </c>
      <c r="F58">
        <v>6.2747999999999999</v>
      </c>
    </row>
    <row r="59" spans="1:6" x14ac:dyDescent="0.3">
      <c r="A59" t="s">
        <v>12</v>
      </c>
      <c r="B59" t="s">
        <v>768</v>
      </c>
      <c r="C59" t="s">
        <v>1273</v>
      </c>
      <c r="D59">
        <v>12.6</v>
      </c>
      <c r="E59">
        <v>0.49399999999999999</v>
      </c>
      <c r="F59">
        <v>6.2244000000000002</v>
      </c>
    </row>
    <row r="60" spans="1:6" x14ac:dyDescent="0.3">
      <c r="A60" t="s">
        <v>12</v>
      </c>
      <c r="B60" t="s">
        <v>958</v>
      </c>
      <c r="C60" t="s">
        <v>1274</v>
      </c>
      <c r="D60">
        <v>25.5</v>
      </c>
      <c r="E60">
        <v>0.23799999999999999</v>
      </c>
      <c r="F60">
        <v>6.069</v>
      </c>
    </row>
    <row r="61" spans="1:6" x14ac:dyDescent="0.3">
      <c r="A61" t="s">
        <v>12</v>
      </c>
      <c r="B61" t="s">
        <v>919</v>
      </c>
      <c r="C61" t="s">
        <v>1273</v>
      </c>
      <c r="D61">
        <v>8.8000000000000007</v>
      </c>
      <c r="E61">
        <v>0.67500000000000004</v>
      </c>
      <c r="F61">
        <v>5.9400000000000013</v>
      </c>
    </row>
    <row r="62" spans="1:6" x14ac:dyDescent="0.3">
      <c r="A62" t="s">
        <v>12</v>
      </c>
      <c r="B62" t="s">
        <v>917</v>
      </c>
      <c r="C62" t="s">
        <v>1273</v>
      </c>
      <c r="D62">
        <v>8.1</v>
      </c>
      <c r="E62">
        <v>0.67500000000000004</v>
      </c>
      <c r="F62">
        <v>5.4675000000000002</v>
      </c>
    </row>
    <row r="63" spans="1:6" x14ac:dyDescent="0.3">
      <c r="A63" t="s">
        <v>12</v>
      </c>
      <c r="B63" t="s">
        <v>918</v>
      </c>
      <c r="C63" t="s">
        <v>1273</v>
      </c>
      <c r="D63">
        <v>8.1</v>
      </c>
      <c r="E63">
        <v>0.67500000000000004</v>
      </c>
      <c r="F63">
        <v>5.4675000000000002</v>
      </c>
    </row>
    <row r="64" spans="1:6" x14ac:dyDescent="0.3">
      <c r="A64" t="s">
        <v>12</v>
      </c>
      <c r="B64" t="s">
        <v>832</v>
      </c>
      <c r="C64" t="s">
        <v>1273</v>
      </c>
      <c r="D64">
        <v>6.4</v>
      </c>
      <c r="E64">
        <v>0.84099999999999997</v>
      </c>
      <c r="F64">
        <v>5.3824000000000014</v>
      </c>
    </row>
    <row r="65" spans="1:6" x14ac:dyDescent="0.3">
      <c r="A65" t="s">
        <v>12</v>
      </c>
      <c r="B65" t="s">
        <v>833</v>
      </c>
      <c r="C65" t="s">
        <v>1273</v>
      </c>
      <c r="D65">
        <v>6.4</v>
      </c>
      <c r="E65">
        <v>0.84099999999999997</v>
      </c>
      <c r="F65">
        <v>5.3824000000000014</v>
      </c>
    </row>
    <row r="66" spans="1:6" x14ac:dyDescent="0.3">
      <c r="A66" t="s">
        <v>12</v>
      </c>
      <c r="B66" t="s">
        <v>834</v>
      </c>
      <c r="C66" t="s">
        <v>1273</v>
      </c>
      <c r="D66">
        <v>6.4</v>
      </c>
      <c r="E66">
        <v>0.84099999999999997</v>
      </c>
      <c r="F66">
        <v>5.3824000000000014</v>
      </c>
    </row>
    <row r="67" spans="1:6" x14ac:dyDescent="0.3">
      <c r="A67" t="s">
        <v>7</v>
      </c>
      <c r="B67" t="s">
        <v>1015</v>
      </c>
      <c r="C67" t="s">
        <v>1273</v>
      </c>
      <c r="D67">
        <v>22</v>
      </c>
      <c r="E67">
        <v>0.24</v>
      </c>
      <c r="F67">
        <v>5.2799999999999994</v>
      </c>
    </row>
    <row r="68" spans="1:6" x14ac:dyDescent="0.3">
      <c r="A68" t="s">
        <v>12</v>
      </c>
      <c r="B68" t="s">
        <v>921</v>
      </c>
      <c r="C68" t="s">
        <v>1273</v>
      </c>
      <c r="D68">
        <v>7.6</v>
      </c>
      <c r="E68">
        <v>0.67500000000000004</v>
      </c>
      <c r="F68">
        <v>5.13</v>
      </c>
    </row>
    <row r="69" spans="1:6" x14ac:dyDescent="0.3">
      <c r="A69" t="s">
        <v>12</v>
      </c>
      <c r="B69" t="s">
        <v>922</v>
      </c>
      <c r="C69" t="s">
        <v>1273</v>
      </c>
      <c r="D69">
        <v>7.6</v>
      </c>
      <c r="E69">
        <v>0.67500000000000004</v>
      </c>
      <c r="F69">
        <v>5.13</v>
      </c>
    </row>
    <row r="70" spans="1:6" x14ac:dyDescent="0.3">
      <c r="A70" t="s">
        <v>12</v>
      </c>
      <c r="B70" t="s">
        <v>979</v>
      </c>
      <c r="C70" t="s">
        <v>1273</v>
      </c>
      <c r="D70">
        <v>7</v>
      </c>
      <c r="E70">
        <v>0.72</v>
      </c>
      <c r="F70">
        <v>5.04</v>
      </c>
    </row>
    <row r="71" spans="1:6" x14ac:dyDescent="0.3">
      <c r="A71" t="s">
        <v>12</v>
      </c>
      <c r="B71" t="s">
        <v>981</v>
      </c>
      <c r="C71" t="s">
        <v>1273</v>
      </c>
      <c r="D71">
        <v>9.6999999999999993</v>
      </c>
      <c r="E71">
        <v>0.50800000000000001</v>
      </c>
      <c r="F71">
        <v>4.9276</v>
      </c>
    </row>
    <row r="72" spans="1:6" x14ac:dyDescent="0.3">
      <c r="A72" t="s">
        <v>12</v>
      </c>
      <c r="B72" t="s">
        <v>982</v>
      </c>
      <c r="C72" t="s">
        <v>1273</v>
      </c>
      <c r="D72">
        <v>9.6999999999999993</v>
      </c>
      <c r="E72">
        <v>0.50800000000000001</v>
      </c>
      <c r="F72">
        <v>4.9276</v>
      </c>
    </row>
    <row r="73" spans="1:6" x14ac:dyDescent="0.3">
      <c r="A73" t="s">
        <v>14</v>
      </c>
      <c r="B73" t="s">
        <v>1177</v>
      </c>
      <c r="C73" t="s">
        <v>1273</v>
      </c>
      <c r="D73">
        <v>11.2</v>
      </c>
      <c r="E73">
        <v>0.438</v>
      </c>
      <c r="F73">
        <v>4.9055999999999997</v>
      </c>
    </row>
    <row r="74" spans="1:6" x14ac:dyDescent="0.3">
      <c r="A74" t="s">
        <v>14</v>
      </c>
      <c r="B74" t="s">
        <v>1178</v>
      </c>
      <c r="C74" t="s">
        <v>1273</v>
      </c>
      <c r="D74">
        <v>11.2</v>
      </c>
      <c r="E74">
        <v>0.438</v>
      </c>
      <c r="F74">
        <v>4.9055999999999997</v>
      </c>
    </row>
    <row r="75" spans="1:6" x14ac:dyDescent="0.3">
      <c r="A75" t="s">
        <v>14</v>
      </c>
      <c r="B75" t="s">
        <v>1179</v>
      </c>
      <c r="C75" t="s">
        <v>1273</v>
      </c>
      <c r="D75">
        <v>11.2</v>
      </c>
      <c r="E75">
        <v>0.438</v>
      </c>
      <c r="F75">
        <v>4.9055999999999997</v>
      </c>
    </row>
    <row r="76" spans="1:6" x14ac:dyDescent="0.3">
      <c r="A76" t="s">
        <v>12</v>
      </c>
      <c r="B76" t="s">
        <v>842</v>
      </c>
      <c r="C76" t="s">
        <v>1273</v>
      </c>
      <c r="D76">
        <v>7.7</v>
      </c>
      <c r="E76">
        <v>0.61599999999999999</v>
      </c>
      <c r="F76">
        <v>4.7431999999999999</v>
      </c>
    </row>
    <row r="77" spans="1:6" x14ac:dyDescent="0.3">
      <c r="A77" t="s">
        <v>12</v>
      </c>
      <c r="B77" t="s">
        <v>843</v>
      </c>
      <c r="C77" t="s">
        <v>1273</v>
      </c>
      <c r="D77">
        <v>7.7</v>
      </c>
      <c r="E77">
        <v>0.61599999999999999</v>
      </c>
      <c r="F77">
        <v>4.7431999999999999</v>
      </c>
    </row>
    <row r="78" spans="1:6" x14ac:dyDescent="0.3">
      <c r="A78" t="s">
        <v>12</v>
      </c>
      <c r="B78" t="s">
        <v>973</v>
      </c>
      <c r="C78" t="s">
        <v>1273</v>
      </c>
      <c r="D78">
        <v>6.5</v>
      </c>
      <c r="E78">
        <v>0.72799999999999998</v>
      </c>
      <c r="F78">
        <v>4.7320000000000002</v>
      </c>
    </row>
    <row r="79" spans="1:6" x14ac:dyDescent="0.3">
      <c r="A79" t="s">
        <v>12</v>
      </c>
      <c r="B79" t="s">
        <v>974</v>
      </c>
      <c r="C79" t="s">
        <v>1273</v>
      </c>
      <c r="D79">
        <v>6.5</v>
      </c>
      <c r="E79">
        <v>0.72799999999999998</v>
      </c>
      <c r="F79">
        <v>4.7320000000000002</v>
      </c>
    </row>
    <row r="80" spans="1:6" x14ac:dyDescent="0.3">
      <c r="A80" t="s">
        <v>7</v>
      </c>
      <c r="B80" t="s">
        <v>986</v>
      </c>
      <c r="C80" t="s">
        <v>1273</v>
      </c>
      <c r="D80">
        <v>6</v>
      </c>
      <c r="E80">
        <v>0.74199999999999999</v>
      </c>
      <c r="F80">
        <v>4.452</v>
      </c>
    </row>
    <row r="81" spans="1:6" x14ac:dyDescent="0.3">
      <c r="A81" t="s">
        <v>12</v>
      </c>
      <c r="B81" t="s">
        <v>906</v>
      </c>
      <c r="C81" t="s">
        <v>1273</v>
      </c>
      <c r="D81">
        <v>12.3</v>
      </c>
      <c r="E81">
        <v>0.35699999999999998</v>
      </c>
      <c r="F81">
        <v>4.3910999999999998</v>
      </c>
    </row>
    <row r="82" spans="1:6" x14ac:dyDescent="0.3">
      <c r="A82" t="s">
        <v>12</v>
      </c>
      <c r="B82" t="s">
        <v>980</v>
      </c>
      <c r="C82" t="s">
        <v>1273</v>
      </c>
      <c r="D82">
        <v>6</v>
      </c>
      <c r="E82">
        <v>0.72</v>
      </c>
      <c r="F82">
        <v>4.32</v>
      </c>
    </row>
    <row r="83" spans="1:6" x14ac:dyDescent="0.3">
      <c r="A83" t="s">
        <v>12</v>
      </c>
      <c r="B83" t="s">
        <v>836</v>
      </c>
      <c r="C83" t="s">
        <v>1273</v>
      </c>
      <c r="D83">
        <v>15</v>
      </c>
      <c r="E83">
        <v>0.28399999999999997</v>
      </c>
      <c r="F83">
        <v>4.26</v>
      </c>
    </row>
    <row r="84" spans="1:6" x14ac:dyDescent="0.3">
      <c r="A84" t="s">
        <v>10</v>
      </c>
      <c r="B84" t="s">
        <v>563</v>
      </c>
      <c r="C84" t="s">
        <v>1273</v>
      </c>
      <c r="D84">
        <v>7.4</v>
      </c>
      <c r="E84">
        <v>0.56899999999999995</v>
      </c>
      <c r="F84">
        <v>4.2105999999999986</v>
      </c>
    </row>
    <row r="85" spans="1:6" x14ac:dyDescent="0.3">
      <c r="A85" t="s">
        <v>10</v>
      </c>
      <c r="B85" t="s">
        <v>564</v>
      </c>
      <c r="C85" t="s">
        <v>1273</v>
      </c>
      <c r="D85">
        <v>7.4</v>
      </c>
      <c r="E85">
        <v>0.56899999999999995</v>
      </c>
      <c r="F85">
        <v>4.2105999999999986</v>
      </c>
    </row>
    <row r="86" spans="1:6" x14ac:dyDescent="0.3">
      <c r="A86" t="s">
        <v>8</v>
      </c>
      <c r="B86" t="s">
        <v>330</v>
      </c>
      <c r="C86" t="s">
        <v>1273</v>
      </c>
      <c r="D86">
        <v>8</v>
      </c>
      <c r="E86">
        <v>0.51700000000000002</v>
      </c>
      <c r="F86">
        <v>4.1360000000000001</v>
      </c>
    </row>
    <row r="87" spans="1:6" x14ac:dyDescent="0.3">
      <c r="A87" t="s">
        <v>9</v>
      </c>
      <c r="B87" t="s">
        <v>662</v>
      </c>
      <c r="C87" t="s">
        <v>1273</v>
      </c>
      <c r="D87">
        <v>7.2</v>
      </c>
      <c r="E87">
        <v>0.55900000000000005</v>
      </c>
      <c r="F87">
        <v>4.0248000000000008</v>
      </c>
    </row>
    <row r="88" spans="1:6" x14ac:dyDescent="0.3">
      <c r="A88" t="s">
        <v>12</v>
      </c>
      <c r="B88" t="s">
        <v>755</v>
      </c>
      <c r="C88" t="s">
        <v>1273</v>
      </c>
      <c r="D88">
        <v>6.7</v>
      </c>
      <c r="E88">
        <v>0.59199999999999997</v>
      </c>
      <c r="F88">
        <v>3.9664000000000001</v>
      </c>
    </row>
    <row r="89" spans="1:6" x14ac:dyDescent="0.3">
      <c r="A89" t="s">
        <v>9</v>
      </c>
      <c r="B89" t="s">
        <v>379</v>
      </c>
      <c r="C89" t="s">
        <v>1274</v>
      </c>
      <c r="D89">
        <v>15</v>
      </c>
      <c r="E89">
        <v>0.26100000000000001</v>
      </c>
      <c r="F89">
        <v>3.915</v>
      </c>
    </row>
    <row r="90" spans="1:6" x14ac:dyDescent="0.3">
      <c r="A90" t="s">
        <v>8</v>
      </c>
      <c r="B90" t="s">
        <v>327</v>
      </c>
      <c r="C90" t="s">
        <v>1273</v>
      </c>
      <c r="D90">
        <v>7.5</v>
      </c>
      <c r="E90">
        <v>0.51700000000000002</v>
      </c>
      <c r="F90">
        <v>3.8774999999999999</v>
      </c>
    </row>
    <row r="91" spans="1:6" x14ac:dyDescent="0.3">
      <c r="A91" t="s">
        <v>8</v>
      </c>
      <c r="B91" t="s">
        <v>328</v>
      </c>
      <c r="C91" t="s">
        <v>1273</v>
      </c>
      <c r="D91">
        <v>7.5</v>
      </c>
      <c r="E91">
        <v>0.51700000000000002</v>
      </c>
      <c r="F91">
        <v>3.8774999999999999</v>
      </c>
    </row>
    <row r="92" spans="1:6" x14ac:dyDescent="0.3">
      <c r="A92" t="s">
        <v>8</v>
      </c>
      <c r="B92" t="s">
        <v>329</v>
      </c>
      <c r="C92" t="s">
        <v>1273</v>
      </c>
      <c r="D92">
        <v>7.5</v>
      </c>
      <c r="E92">
        <v>0.51700000000000002</v>
      </c>
      <c r="F92">
        <v>3.8774999999999999</v>
      </c>
    </row>
    <row r="93" spans="1:6" x14ac:dyDescent="0.3">
      <c r="A93" t="s">
        <v>9</v>
      </c>
      <c r="B93" t="s">
        <v>499</v>
      </c>
      <c r="C93" t="s">
        <v>1273</v>
      </c>
      <c r="D93">
        <v>11.2</v>
      </c>
      <c r="E93">
        <v>0.34599999999999997</v>
      </c>
      <c r="F93">
        <v>3.8752</v>
      </c>
    </row>
    <row r="94" spans="1:6" x14ac:dyDescent="0.3">
      <c r="A94" t="s">
        <v>10</v>
      </c>
      <c r="B94" t="s">
        <v>393</v>
      </c>
      <c r="C94" t="s">
        <v>1273</v>
      </c>
      <c r="D94">
        <v>7.9</v>
      </c>
      <c r="E94">
        <v>0.47399999999999998</v>
      </c>
      <c r="F94">
        <v>3.7446000000000002</v>
      </c>
    </row>
    <row r="95" spans="1:6" x14ac:dyDescent="0.3">
      <c r="A95" t="s">
        <v>7</v>
      </c>
      <c r="B95" t="s">
        <v>987</v>
      </c>
      <c r="C95" t="s">
        <v>1273</v>
      </c>
      <c r="D95">
        <v>5</v>
      </c>
      <c r="E95">
        <v>0.74199999999999999</v>
      </c>
      <c r="F95">
        <v>3.71</v>
      </c>
    </row>
    <row r="96" spans="1:6" x14ac:dyDescent="0.3">
      <c r="A96" t="s">
        <v>7</v>
      </c>
      <c r="B96" t="s">
        <v>988</v>
      </c>
      <c r="C96" t="s">
        <v>1273</v>
      </c>
      <c r="D96">
        <v>5</v>
      </c>
      <c r="E96">
        <v>0.74199999999999999</v>
      </c>
      <c r="F96">
        <v>3.71</v>
      </c>
    </row>
    <row r="97" spans="1:6" x14ac:dyDescent="0.3">
      <c r="A97" t="s">
        <v>10</v>
      </c>
      <c r="B97" t="s">
        <v>391</v>
      </c>
      <c r="C97" t="s">
        <v>1273</v>
      </c>
      <c r="D97">
        <v>7.5</v>
      </c>
      <c r="E97">
        <v>0.47399999999999998</v>
      </c>
      <c r="F97">
        <v>3.5550000000000002</v>
      </c>
    </row>
    <row r="98" spans="1:6" x14ac:dyDescent="0.3">
      <c r="A98" t="s">
        <v>10</v>
      </c>
      <c r="B98" t="s">
        <v>392</v>
      </c>
      <c r="C98" t="s">
        <v>1273</v>
      </c>
      <c r="D98">
        <v>7.5</v>
      </c>
      <c r="E98">
        <v>0.47399999999999998</v>
      </c>
      <c r="F98">
        <v>3.5550000000000002</v>
      </c>
    </row>
    <row r="99" spans="1:6" x14ac:dyDescent="0.3">
      <c r="A99" t="s">
        <v>12</v>
      </c>
      <c r="B99" t="s">
        <v>841</v>
      </c>
      <c r="C99" t="s">
        <v>1273</v>
      </c>
      <c r="D99">
        <v>8.1</v>
      </c>
      <c r="E99">
        <v>0.435</v>
      </c>
      <c r="F99">
        <v>3.5234999999999999</v>
      </c>
    </row>
    <row r="100" spans="1:6" x14ac:dyDescent="0.3">
      <c r="A100" t="s">
        <v>12</v>
      </c>
      <c r="B100" t="s">
        <v>910</v>
      </c>
      <c r="C100" t="s">
        <v>1274</v>
      </c>
      <c r="D100">
        <v>9.1</v>
      </c>
      <c r="E100">
        <v>0.38300000000000001</v>
      </c>
      <c r="F100">
        <v>3.4853000000000001</v>
      </c>
    </row>
    <row r="101" spans="1:6" x14ac:dyDescent="0.3">
      <c r="A101" t="s">
        <v>8</v>
      </c>
      <c r="B101" t="s">
        <v>301</v>
      </c>
      <c r="C101" t="s">
        <v>1272</v>
      </c>
      <c r="D101">
        <v>20</v>
      </c>
      <c r="E101">
        <v>0.161</v>
      </c>
      <c r="F101">
        <v>3.22</v>
      </c>
    </row>
    <row r="102" spans="1:6" x14ac:dyDescent="0.3">
      <c r="A102" t="s">
        <v>14</v>
      </c>
      <c r="B102" t="s">
        <v>1161</v>
      </c>
      <c r="C102" t="s">
        <v>1274</v>
      </c>
      <c r="D102">
        <v>10</v>
      </c>
      <c r="E102">
        <v>0.30199999999999999</v>
      </c>
      <c r="F102">
        <v>3.02</v>
      </c>
    </row>
    <row r="103" spans="1:6" x14ac:dyDescent="0.3">
      <c r="A103" t="s">
        <v>7</v>
      </c>
      <c r="B103" t="s">
        <v>1019</v>
      </c>
      <c r="C103" t="s">
        <v>1273</v>
      </c>
      <c r="D103">
        <v>5</v>
      </c>
      <c r="E103">
        <v>0.6</v>
      </c>
      <c r="F103">
        <v>3</v>
      </c>
    </row>
    <row r="104" spans="1:6" x14ac:dyDescent="0.3">
      <c r="A104" t="s">
        <v>12</v>
      </c>
      <c r="B104" t="s">
        <v>817</v>
      </c>
      <c r="C104" t="s">
        <v>1273</v>
      </c>
      <c r="D104">
        <v>5.5</v>
      </c>
      <c r="E104">
        <v>0.54100000000000004</v>
      </c>
      <c r="F104">
        <v>2.9754999999999998</v>
      </c>
    </row>
    <row r="105" spans="1:6" x14ac:dyDescent="0.3">
      <c r="A105" t="s">
        <v>12</v>
      </c>
      <c r="B105" t="s">
        <v>818</v>
      </c>
      <c r="C105" t="s">
        <v>1273</v>
      </c>
      <c r="D105">
        <v>5.5</v>
      </c>
      <c r="E105">
        <v>0.54100000000000004</v>
      </c>
      <c r="F105">
        <v>2.9754999999999998</v>
      </c>
    </row>
    <row r="106" spans="1:6" x14ac:dyDescent="0.3">
      <c r="A106" t="s">
        <v>14</v>
      </c>
      <c r="B106" t="s">
        <v>1230</v>
      </c>
      <c r="C106" t="s">
        <v>1273</v>
      </c>
      <c r="D106">
        <v>10.199999999999999</v>
      </c>
      <c r="E106">
        <v>0.28899999999999998</v>
      </c>
      <c r="F106">
        <v>2.9478</v>
      </c>
    </row>
    <row r="107" spans="1:6" x14ac:dyDescent="0.3">
      <c r="A107" t="s">
        <v>14</v>
      </c>
      <c r="B107" t="s">
        <v>1231</v>
      </c>
      <c r="C107" t="s">
        <v>1273</v>
      </c>
      <c r="D107">
        <v>10.199999999999999</v>
      </c>
      <c r="E107">
        <v>0.28899999999999998</v>
      </c>
      <c r="F107">
        <v>2.9478</v>
      </c>
    </row>
    <row r="108" spans="1:6" x14ac:dyDescent="0.3">
      <c r="A108" t="s">
        <v>12</v>
      </c>
      <c r="B108" t="s">
        <v>903</v>
      </c>
      <c r="C108" t="s">
        <v>1273</v>
      </c>
      <c r="D108">
        <v>5.0999999999999996</v>
      </c>
      <c r="E108">
        <v>0.57299999999999995</v>
      </c>
      <c r="F108">
        <v>2.922299999999999</v>
      </c>
    </row>
    <row r="109" spans="1:6" x14ac:dyDescent="0.3">
      <c r="A109" t="s">
        <v>12</v>
      </c>
      <c r="B109" t="s">
        <v>904</v>
      </c>
      <c r="C109" t="s">
        <v>1273</v>
      </c>
      <c r="D109">
        <v>5.0999999999999996</v>
      </c>
      <c r="E109">
        <v>0.57299999999999995</v>
      </c>
      <c r="F109">
        <v>2.922299999999999</v>
      </c>
    </row>
    <row r="110" spans="1:6" x14ac:dyDescent="0.3">
      <c r="A110" t="s">
        <v>12</v>
      </c>
      <c r="B110" t="s">
        <v>823</v>
      </c>
      <c r="C110" t="s">
        <v>1273</v>
      </c>
      <c r="D110">
        <v>5.4</v>
      </c>
      <c r="E110">
        <v>0.54100000000000004</v>
      </c>
      <c r="F110">
        <v>2.9214000000000002</v>
      </c>
    </row>
    <row r="111" spans="1:6" x14ac:dyDescent="0.3">
      <c r="A111" t="s">
        <v>12</v>
      </c>
      <c r="B111" t="s">
        <v>824</v>
      </c>
      <c r="C111" t="s">
        <v>1273</v>
      </c>
      <c r="D111">
        <v>5.4</v>
      </c>
      <c r="E111">
        <v>0.54100000000000004</v>
      </c>
      <c r="F111">
        <v>2.9214000000000002</v>
      </c>
    </row>
    <row r="112" spans="1:6" x14ac:dyDescent="0.3">
      <c r="A112" t="s">
        <v>7</v>
      </c>
      <c r="B112" t="s">
        <v>1040</v>
      </c>
      <c r="C112" t="s">
        <v>1274</v>
      </c>
      <c r="D112">
        <v>14.3</v>
      </c>
      <c r="E112">
        <v>0.20399999999999999</v>
      </c>
      <c r="F112">
        <v>2.9171999999999998</v>
      </c>
    </row>
    <row r="113" spans="1:6" x14ac:dyDescent="0.3">
      <c r="A113" t="s">
        <v>12</v>
      </c>
      <c r="B113" t="s">
        <v>920</v>
      </c>
      <c r="C113" t="s">
        <v>1273</v>
      </c>
      <c r="D113">
        <v>4.3</v>
      </c>
      <c r="E113">
        <v>0.67500000000000004</v>
      </c>
      <c r="F113">
        <v>2.9024999999999999</v>
      </c>
    </row>
    <row r="114" spans="1:6" x14ac:dyDescent="0.3">
      <c r="A114" t="s">
        <v>14</v>
      </c>
      <c r="B114" t="s">
        <v>1212</v>
      </c>
      <c r="C114" t="s">
        <v>1273</v>
      </c>
      <c r="D114">
        <v>6.3</v>
      </c>
      <c r="E114">
        <v>0.45600000000000002</v>
      </c>
      <c r="F114">
        <v>2.8727999999999998</v>
      </c>
    </row>
    <row r="115" spans="1:6" x14ac:dyDescent="0.3">
      <c r="A115" t="s">
        <v>12</v>
      </c>
      <c r="B115" t="s">
        <v>804</v>
      </c>
      <c r="C115" t="s">
        <v>1273</v>
      </c>
      <c r="D115">
        <v>5.3</v>
      </c>
      <c r="E115">
        <v>0.54100000000000004</v>
      </c>
      <c r="F115">
        <v>2.8673000000000002</v>
      </c>
    </row>
    <row r="116" spans="1:6" x14ac:dyDescent="0.3">
      <c r="A116" t="s">
        <v>12</v>
      </c>
      <c r="B116" t="s">
        <v>819</v>
      </c>
      <c r="C116" t="s">
        <v>1273</v>
      </c>
      <c r="D116">
        <v>5.0999999999999996</v>
      </c>
      <c r="E116">
        <v>0.54100000000000004</v>
      </c>
      <c r="F116">
        <v>2.7591000000000001</v>
      </c>
    </row>
    <row r="117" spans="1:6" x14ac:dyDescent="0.3">
      <c r="A117" t="s">
        <v>12</v>
      </c>
      <c r="B117" t="s">
        <v>820</v>
      </c>
      <c r="C117" t="s">
        <v>1273</v>
      </c>
      <c r="D117">
        <v>5.0999999999999996</v>
      </c>
      <c r="E117">
        <v>0.54100000000000004</v>
      </c>
      <c r="F117">
        <v>2.7591000000000001</v>
      </c>
    </row>
    <row r="118" spans="1:6" x14ac:dyDescent="0.3">
      <c r="A118" t="s">
        <v>12</v>
      </c>
      <c r="B118" t="s">
        <v>821</v>
      </c>
      <c r="C118" t="s">
        <v>1273</v>
      </c>
      <c r="D118">
        <v>5.0999999999999996</v>
      </c>
      <c r="E118">
        <v>0.54100000000000004</v>
      </c>
      <c r="F118">
        <v>2.7591000000000001</v>
      </c>
    </row>
    <row r="119" spans="1:6" x14ac:dyDescent="0.3">
      <c r="A119" t="s">
        <v>12</v>
      </c>
      <c r="B119" t="s">
        <v>940</v>
      </c>
      <c r="C119" t="s">
        <v>1274</v>
      </c>
      <c r="D119">
        <v>8.5</v>
      </c>
      <c r="E119">
        <v>0.317</v>
      </c>
      <c r="F119">
        <v>2.6945000000000001</v>
      </c>
    </row>
    <row r="120" spans="1:6" x14ac:dyDescent="0.3">
      <c r="A120" t="s">
        <v>14</v>
      </c>
      <c r="B120" t="s">
        <v>1223</v>
      </c>
      <c r="C120" t="s">
        <v>1273</v>
      </c>
      <c r="D120">
        <v>4</v>
      </c>
      <c r="E120">
        <v>0.66200000000000003</v>
      </c>
      <c r="F120">
        <v>2.6480000000000001</v>
      </c>
    </row>
    <row r="121" spans="1:6" x14ac:dyDescent="0.3">
      <c r="A121" t="s">
        <v>8</v>
      </c>
      <c r="B121" t="s">
        <v>346</v>
      </c>
      <c r="C121" t="s">
        <v>1272</v>
      </c>
      <c r="D121">
        <v>20</v>
      </c>
      <c r="E121">
        <v>0.13</v>
      </c>
      <c r="F121">
        <v>2.6</v>
      </c>
    </row>
    <row r="122" spans="1:6" x14ac:dyDescent="0.3">
      <c r="A122" t="s">
        <v>12</v>
      </c>
      <c r="B122" t="s">
        <v>828</v>
      </c>
      <c r="C122" t="s">
        <v>1273</v>
      </c>
      <c r="D122">
        <v>4.8</v>
      </c>
      <c r="E122">
        <v>0.54100000000000004</v>
      </c>
      <c r="F122">
        <v>2.5968</v>
      </c>
    </row>
    <row r="123" spans="1:6" x14ac:dyDescent="0.3">
      <c r="A123" t="s">
        <v>12</v>
      </c>
      <c r="B123" t="s">
        <v>829</v>
      </c>
      <c r="C123" t="s">
        <v>1273</v>
      </c>
      <c r="D123">
        <v>4.8</v>
      </c>
      <c r="E123">
        <v>0.54100000000000004</v>
      </c>
      <c r="F123">
        <v>2.5968</v>
      </c>
    </row>
    <row r="124" spans="1:6" x14ac:dyDescent="0.3">
      <c r="A124" t="s">
        <v>12</v>
      </c>
      <c r="B124" t="s">
        <v>830</v>
      </c>
      <c r="C124" t="s">
        <v>1273</v>
      </c>
      <c r="D124">
        <v>4.8</v>
      </c>
      <c r="E124">
        <v>0.54100000000000004</v>
      </c>
      <c r="F124">
        <v>2.5968</v>
      </c>
    </row>
    <row r="125" spans="1:6" x14ac:dyDescent="0.3">
      <c r="A125" t="s">
        <v>12</v>
      </c>
      <c r="B125" t="s">
        <v>831</v>
      </c>
      <c r="C125" t="s">
        <v>1273</v>
      </c>
      <c r="D125">
        <v>4.8</v>
      </c>
      <c r="E125">
        <v>0.54100000000000004</v>
      </c>
      <c r="F125">
        <v>2.5968</v>
      </c>
    </row>
    <row r="126" spans="1:6" x14ac:dyDescent="0.3">
      <c r="A126" t="s">
        <v>14</v>
      </c>
      <c r="B126" t="s">
        <v>1253</v>
      </c>
      <c r="C126" t="s">
        <v>1273</v>
      </c>
      <c r="D126">
        <v>5</v>
      </c>
      <c r="E126">
        <v>0.51600000000000001</v>
      </c>
      <c r="F126">
        <v>2.58</v>
      </c>
    </row>
    <row r="127" spans="1:6" x14ac:dyDescent="0.3">
      <c r="A127" t="s">
        <v>14</v>
      </c>
      <c r="B127" t="s">
        <v>1254</v>
      </c>
      <c r="C127" t="s">
        <v>1273</v>
      </c>
      <c r="D127">
        <v>5</v>
      </c>
      <c r="E127">
        <v>0.51600000000000001</v>
      </c>
      <c r="F127">
        <v>2.58</v>
      </c>
    </row>
    <row r="128" spans="1:6" x14ac:dyDescent="0.3">
      <c r="A128" t="s">
        <v>9</v>
      </c>
      <c r="B128" t="s">
        <v>668</v>
      </c>
      <c r="C128" t="s">
        <v>1272</v>
      </c>
      <c r="D128">
        <v>20.100000000000001</v>
      </c>
      <c r="E128">
        <v>0.125</v>
      </c>
      <c r="F128">
        <v>2.5125000000000002</v>
      </c>
    </row>
    <row r="129" spans="1:6" x14ac:dyDescent="0.3">
      <c r="A129" t="s">
        <v>12</v>
      </c>
      <c r="B129" t="s">
        <v>975</v>
      </c>
      <c r="C129" t="s">
        <v>1273</v>
      </c>
      <c r="D129">
        <v>3</v>
      </c>
      <c r="E129">
        <v>0.81200000000000006</v>
      </c>
      <c r="F129">
        <v>2.4359999999999999</v>
      </c>
    </row>
    <row r="130" spans="1:6" x14ac:dyDescent="0.3">
      <c r="A130" t="s">
        <v>12</v>
      </c>
      <c r="B130" t="s">
        <v>976</v>
      </c>
      <c r="C130" t="s">
        <v>1273</v>
      </c>
      <c r="D130">
        <v>3</v>
      </c>
      <c r="E130">
        <v>0.81200000000000006</v>
      </c>
      <c r="F130">
        <v>2.4359999999999999</v>
      </c>
    </row>
    <row r="131" spans="1:6" x14ac:dyDescent="0.3">
      <c r="A131" t="s">
        <v>12</v>
      </c>
      <c r="B131" t="s">
        <v>977</v>
      </c>
      <c r="C131" t="s">
        <v>1273</v>
      </c>
      <c r="D131">
        <v>3</v>
      </c>
      <c r="E131">
        <v>0.81200000000000006</v>
      </c>
      <c r="F131">
        <v>2.4359999999999999</v>
      </c>
    </row>
    <row r="132" spans="1:6" x14ac:dyDescent="0.3">
      <c r="A132" t="s">
        <v>12</v>
      </c>
      <c r="B132" t="s">
        <v>978</v>
      </c>
      <c r="C132" t="s">
        <v>1273</v>
      </c>
      <c r="D132">
        <v>3</v>
      </c>
      <c r="E132">
        <v>0.81200000000000006</v>
      </c>
      <c r="F132">
        <v>2.4359999999999999</v>
      </c>
    </row>
    <row r="133" spans="1:6" x14ac:dyDescent="0.3">
      <c r="A133" t="s">
        <v>7</v>
      </c>
      <c r="B133" t="s">
        <v>1021</v>
      </c>
      <c r="C133" t="s">
        <v>1273</v>
      </c>
      <c r="D133">
        <v>4.5999999999999996</v>
      </c>
      <c r="E133">
        <v>0.52100000000000002</v>
      </c>
      <c r="F133">
        <v>2.3965999999999998</v>
      </c>
    </row>
    <row r="134" spans="1:6" x14ac:dyDescent="0.3">
      <c r="A134" t="s">
        <v>14</v>
      </c>
      <c r="B134" t="s">
        <v>1252</v>
      </c>
      <c r="C134" t="s">
        <v>1273</v>
      </c>
      <c r="D134">
        <v>4.5</v>
      </c>
      <c r="E134">
        <v>0.51600000000000001</v>
      </c>
      <c r="F134">
        <v>2.3220000000000001</v>
      </c>
    </row>
    <row r="135" spans="1:6" x14ac:dyDescent="0.3">
      <c r="A135" t="s">
        <v>14</v>
      </c>
      <c r="B135" t="s">
        <v>1255</v>
      </c>
      <c r="C135" t="s">
        <v>1273</v>
      </c>
      <c r="D135">
        <v>4.5</v>
      </c>
      <c r="E135">
        <v>0.51600000000000001</v>
      </c>
      <c r="F135">
        <v>2.3220000000000001</v>
      </c>
    </row>
    <row r="136" spans="1:6" x14ac:dyDescent="0.3">
      <c r="A136" t="s">
        <v>12</v>
      </c>
      <c r="B136" t="s">
        <v>775</v>
      </c>
      <c r="C136" t="s">
        <v>1273</v>
      </c>
      <c r="D136">
        <v>6.6</v>
      </c>
      <c r="E136">
        <v>0.34399999999999997</v>
      </c>
      <c r="F136">
        <v>2.2704</v>
      </c>
    </row>
    <row r="137" spans="1:6" x14ac:dyDescent="0.3">
      <c r="A137" t="s">
        <v>12</v>
      </c>
      <c r="B137" t="s">
        <v>805</v>
      </c>
      <c r="C137" t="s">
        <v>1273</v>
      </c>
      <c r="D137">
        <v>4.0999999999999996</v>
      </c>
      <c r="E137">
        <v>0.54100000000000004</v>
      </c>
      <c r="F137">
        <v>2.2181000000000002</v>
      </c>
    </row>
    <row r="138" spans="1:6" x14ac:dyDescent="0.3">
      <c r="A138" t="s">
        <v>12</v>
      </c>
      <c r="B138" t="s">
        <v>806</v>
      </c>
      <c r="C138" t="s">
        <v>1273</v>
      </c>
      <c r="D138">
        <v>4.0999999999999996</v>
      </c>
      <c r="E138">
        <v>0.54100000000000004</v>
      </c>
      <c r="F138">
        <v>2.2181000000000002</v>
      </c>
    </row>
    <row r="139" spans="1:6" x14ac:dyDescent="0.3">
      <c r="A139" t="s">
        <v>8</v>
      </c>
      <c r="B139" t="s">
        <v>316</v>
      </c>
      <c r="C139" t="s">
        <v>1273</v>
      </c>
      <c r="D139">
        <v>4</v>
      </c>
      <c r="E139">
        <v>0.55400000000000005</v>
      </c>
      <c r="F139">
        <v>2.2160000000000002</v>
      </c>
    </row>
    <row r="140" spans="1:6" x14ac:dyDescent="0.3">
      <c r="A140" t="s">
        <v>8</v>
      </c>
      <c r="B140" t="s">
        <v>317</v>
      </c>
      <c r="C140" t="s">
        <v>1273</v>
      </c>
      <c r="D140">
        <v>4</v>
      </c>
      <c r="E140">
        <v>0.55400000000000005</v>
      </c>
      <c r="F140">
        <v>2.2160000000000002</v>
      </c>
    </row>
    <row r="141" spans="1:6" x14ac:dyDescent="0.3">
      <c r="A141" t="s">
        <v>14</v>
      </c>
      <c r="B141" t="s">
        <v>1248</v>
      </c>
      <c r="C141" t="s">
        <v>1273</v>
      </c>
      <c r="D141">
        <v>4.2</v>
      </c>
      <c r="E141">
        <v>0.51600000000000001</v>
      </c>
      <c r="F141">
        <v>2.1671999999999998</v>
      </c>
    </row>
    <row r="142" spans="1:6" x14ac:dyDescent="0.3">
      <c r="A142" t="s">
        <v>14</v>
      </c>
      <c r="B142" t="s">
        <v>1256</v>
      </c>
      <c r="C142" t="s">
        <v>1273</v>
      </c>
      <c r="D142">
        <v>4.2</v>
      </c>
      <c r="E142">
        <v>0.51600000000000001</v>
      </c>
      <c r="F142">
        <v>2.1671999999999998</v>
      </c>
    </row>
    <row r="143" spans="1:6" x14ac:dyDescent="0.3">
      <c r="A143" t="s">
        <v>12</v>
      </c>
      <c r="B143" t="s">
        <v>822</v>
      </c>
      <c r="C143" t="s">
        <v>1273</v>
      </c>
      <c r="D143">
        <v>4</v>
      </c>
      <c r="E143">
        <v>0.54100000000000004</v>
      </c>
      <c r="F143">
        <v>2.1640000000000001</v>
      </c>
    </row>
    <row r="144" spans="1:6" x14ac:dyDescent="0.3">
      <c r="A144" t="s">
        <v>7</v>
      </c>
      <c r="B144" t="s">
        <v>1061</v>
      </c>
      <c r="C144" t="s">
        <v>1273</v>
      </c>
      <c r="D144">
        <v>3.4</v>
      </c>
      <c r="E144">
        <v>0.61599999999999999</v>
      </c>
      <c r="F144">
        <v>2.0943999999999998</v>
      </c>
    </row>
    <row r="145" spans="1:6" x14ac:dyDescent="0.3">
      <c r="A145" t="s">
        <v>11</v>
      </c>
      <c r="B145" t="s">
        <v>611</v>
      </c>
      <c r="C145" t="s">
        <v>1272</v>
      </c>
      <c r="D145">
        <v>4.2</v>
      </c>
      <c r="E145">
        <v>0.49399999999999999</v>
      </c>
      <c r="F145">
        <v>2.0748000000000002</v>
      </c>
    </row>
    <row r="146" spans="1:6" x14ac:dyDescent="0.3">
      <c r="A146" t="s">
        <v>11</v>
      </c>
      <c r="B146" t="s">
        <v>506</v>
      </c>
      <c r="C146" t="s">
        <v>1274</v>
      </c>
      <c r="D146">
        <v>8</v>
      </c>
      <c r="E146">
        <v>0.25900000000000001</v>
      </c>
      <c r="F146">
        <v>2.0720000000000001</v>
      </c>
    </row>
    <row r="147" spans="1:6" x14ac:dyDescent="0.3">
      <c r="A147" t="s">
        <v>7</v>
      </c>
      <c r="B147" t="s">
        <v>1060</v>
      </c>
      <c r="C147" t="s">
        <v>1273</v>
      </c>
      <c r="D147">
        <v>4.5999999999999996</v>
      </c>
      <c r="E147">
        <v>0.44400000000000001</v>
      </c>
      <c r="F147">
        <v>2.0424000000000002</v>
      </c>
    </row>
    <row r="148" spans="1:6" x14ac:dyDescent="0.3">
      <c r="A148" t="s">
        <v>7</v>
      </c>
      <c r="B148" t="s">
        <v>1062</v>
      </c>
      <c r="C148" t="s">
        <v>1273</v>
      </c>
      <c r="D148">
        <v>3.5</v>
      </c>
      <c r="E148">
        <v>0.57099999999999995</v>
      </c>
      <c r="F148">
        <v>1.9984999999999999</v>
      </c>
    </row>
    <row r="149" spans="1:6" x14ac:dyDescent="0.3">
      <c r="A149" t="s">
        <v>7</v>
      </c>
      <c r="B149" t="s">
        <v>1063</v>
      </c>
      <c r="C149" t="s">
        <v>1273</v>
      </c>
      <c r="D149">
        <v>3.5</v>
      </c>
      <c r="E149">
        <v>0.57099999999999995</v>
      </c>
      <c r="F149">
        <v>1.9984999999999999</v>
      </c>
    </row>
    <row r="150" spans="1:6" x14ac:dyDescent="0.3">
      <c r="A150" t="s">
        <v>7</v>
      </c>
      <c r="B150" t="s">
        <v>1064</v>
      </c>
      <c r="C150" t="s">
        <v>1273</v>
      </c>
      <c r="D150">
        <v>3.5</v>
      </c>
      <c r="E150">
        <v>0.57099999999999995</v>
      </c>
      <c r="F150">
        <v>1.9984999999999999</v>
      </c>
    </row>
    <row r="151" spans="1:6" x14ac:dyDescent="0.3">
      <c r="A151" t="s">
        <v>14</v>
      </c>
      <c r="B151" t="s">
        <v>1183</v>
      </c>
      <c r="C151" t="s">
        <v>1273</v>
      </c>
      <c r="D151">
        <v>5.8</v>
      </c>
      <c r="E151">
        <v>0.34200000000000003</v>
      </c>
      <c r="F151">
        <v>1.9836</v>
      </c>
    </row>
    <row r="152" spans="1:6" x14ac:dyDescent="0.3">
      <c r="A152" t="s">
        <v>9</v>
      </c>
      <c r="B152" t="s">
        <v>523</v>
      </c>
      <c r="C152" t="s">
        <v>1273</v>
      </c>
      <c r="D152">
        <v>3.5</v>
      </c>
      <c r="E152">
        <v>0.55200000000000005</v>
      </c>
      <c r="F152">
        <v>1.9319999999999999</v>
      </c>
    </row>
    <row r="153" spans="1:6" x14ac:dyDescent="0.3">
      <c r="A153" t="s">
        <v>14</v>
      </c>
      <c r="B153" t="s">
        <v>1200</v>
      </c>
      <c r="C153" t="s">
        <v>1273</v>
      </c>
      <c r="D153">
        <v>3.7</v>
      </c>
      <c r="E153">
        <v>0.51900000000000002</v>
      </c>
      <c r="F153">
        <v>1.9202999999999999</v>
      </c>
    </row>
    <row r="154" spans="1:6" x14ac:dyDescent="0.3">
      <c r="A154" t="s">
        <v>14</v>
      </c>
      <c r="B154" t="s">
        <v>1201</v>
      </c>
      <c r="C154" t="s">
        <v>1273</v>
      </c>
      <c r="D154">
        <v>3.7</v>
      </c>
      <c r="E154">
        <v>0.51900000000000002</v>
      </c>
      <c r="F154">
        <v>1.9202999999999999</v>
      </c>
    </row>
    <row r="155" spans="1:6" x14ac:dyDescent="0.3">
      <c r="A155" t="s">
        <v>9</v>
      </c>
      <c r="B155" t="s">
        <v>654</v>
      </c>
      <c r="C155" t="s">
        <v>1273</v>
      </c>
      <c r="D155">
        <v>4</v>
      </c>
      <c r="E155">
        <v>0.47099999999999997</v>
      </c>
      <c r="F155">
        <v>1.8839999999999999</v>
      </c>
    </row>
    <row r="156" spans="1:6" x14ac:dyDescent="0.3">
      <c r="A156" t="s">
        <v>9</v>
      </c>
      <c r="B156" t="s">
        <v>370</v>
      </c>
      <c r="C156" t="s">
        <v>1272</v>
      </c>
      <c r="D156">
        <v>11.9</v>
      </c>
      <c r="E156">
        <v>0.158</v>
      </c>
      <c r="F156">
        <v>1.8802000000000001</v>
      </c>
    </row>
    <row r="157" spans="1:6" x14ac:dyDescent="0.3">
      <c r="A157" t="s">
        <v>12</v>
      </c>
      <c r="B157" t="s">
        <v>767</v>
      </c>
      <c r="C157" t="s">
        <v>1273</v>
      </c>
      <c r="D157">
        <v>3.6</v>
      </c>
      <c r="E157">
        <v>0.51800000000000002</v>
      </c>
      <c r="F157">
        <v>1.8648</v>
      </c>
    </row>
    <row r="158" spans="1:6" x14ac:dyDescent="0.3">
      <c r="A158" t="s">
        <v>7</v>
      </c>
      <c r="B158" t="s">
        <v>1000</v>
      </c>
      <c r="C158" t="s">
        <v>1273</v>
      </c>
      <c r="D158">
        <v>4.0999999999999996</v>
      </c>
      <c r="E158">
        <v>0.44800000000000001</v>
      </c>
      <c r="F158">
        <v>1.8368</v>
      </c>
    </row>
    <row r="159" spans="1:6" x14ac:dyDescent="0.3">
      <c r="A159" t="s">
        <v>7</v>
      </c>
      <c r="B159" t="s">
        <v>989</v>
      </c>
      <c r="C159" t="s">
        <v>1273</v>
      </c>
      <c r="D159">
        <v>2.8</v>
      </c>
      <c r="E159">
        <v>0.65400000000000003</v>
      </c>
      <c r="F159">
        <v>1.8311999999999999</v>
      </c>
    </row>
    <row r="160" spans="1:6" x14ac:dyDescent="0.3">
      <c r="A160" t="s">
        <v>7</v>
      </c>
      <c r="B160" t="s">
        <v>990</v>
      </c>
      <c r="C160" t="s">
        <v>1273</v>
      </c>
      <c r="D160">
        <v>2.8</v>
      </c>
      <c r="E160">
        <v>0.65400000000000003</v>
      </c>
      <c r="F160">
        <v>1.8311999999999999</v>
      </c>
    </row>
    <row r="161" spans="1:6" x14ac:dyDescent="0.3">
      <c r="A161" t="s">
        <v>7</v>
      </c>
      <c r="B161" t="s">
        <v>991</v>
      </c>
      <c r="C161" t="s">
        <v>1273</v>
      </c>
      <c r="D161">
        <v>2.8</v>
      </c>
      <c r="E161">
        <v>0.65400000000000003</v>
      </c>
      <c r="F161">
        <v>1.8311999999999999</v>
      </c>
    </row>
    <row r="162" spans="1:6" x14ac:dyDescent="0.3">
      <c r="A162" t="s">
        <v>14</v>
      </c>
      <c r="B162" t="s">
        <v>1186</v>
      </c>
      <c r="C162" t="s">
        <v>1273</v>
      </c>
      <c r="D162">
        <v>4.0999999999999996</v>
      </c>
      <c r="E162">
        <v>0.435</v>
      </c>
      <c r="F162">
        <v>1.7835000000000001</v>
      </c>
    </row>
    <row r="163" spans="1:6" x14ac:dyDescent="0.3">
      <c r="A163" t="s">
        <v>14</v>
      </c>
      <c r="B163" t="s">
        <v>1145</v>
      </c>
      <c r="C163" t="s">
        <v>1273</v>
      </c>
      <c r="D163">
        <v>3</v>
      </c>
      <c r="E163">
        <v>0.58299999999999996</v>
      </c>
      <c r="F163">
        <v>1.7490000000000001</v>
      </c>
    </row>
    <row r="164" spans="1:6" x14ac:dyDescent="0.3">
      <c r="A164" t="s">
        <v>12</v>
      </c>
      <c r="B164" t="s">
        <v>825</v>
      </c>
      <c r="C164" t="s">
        <v>1273</v>
      </c>
      <c r="D164">
        <v>3.2</v>
      </c>
      <c r="E164">
        <v>0.54100000000000004</v>
      </c>
      <c r="F164">
        <v>1.7312000000000001</v>
      </c>
    </row>
    <row r="165" spans="1:6" x14ac:dyDescent="0.3">
      <c r="A165" t="s">
        <v>12</v>
      </c>
      <c r="B165" t="s">
        <v>826</v>
      </c>
      <c r="C165" t="s">
        <v>1273</v>
      </c>
      <c r="D165">
        <v>3.2</v>
      </c>
      <c r="E165">
        <v>0.54100000000000004</v>
      </c>
      <c r="F165">
        <v>1.7312000000000001</v>
      </c>
    </row>
    <row r="166" spans="1:6" x14ac:dyDescent="0.3">
      <c r="A166" t="s">
        <v>12</v>
      </c>
      <c r="B166" t="s">
        <v>827</v>
      </c>
      <c r="C166" t="s">
        <v>1273</v>
      </c>
      <c r="D166">
        <v>3.2</v>
      </c>
      <c r="E166">
        <v>0.54100000000000004</v>
      </c>
      <c r="F166">
        <v>1.7312000000000001</v>
      </c>
    </row>
    <row r="167" spans="1:6" x14ac:dyDescent="0.3">
      <c r="A167" t="s">
        <v>12</v>
      </c>
      <c r="B167" t="s">
        <v>769</v>
      </c>
      <c r="C167" t="s">
        <v>1273</v>
      </c>
      <c r="D167">
        <v>3.5</v>
      </c>
      <c r="E167">
        <v>0.49399999999999999</v>
      </c>
      <c r="F167">
        <v>1.7290000000000001</v>
      </c>
    </row>
    <row r="168" spans="1:6" x14ac:dyDescent="0.3">
      <c r="A168" t="s">
        <v>12</v>
      </c>
      <c r="B168" t="s">
        <v>770</v>
      </c>
      <c r="C168" t="s">
        <v>1273</v>
      </c>
      <c r="D168">
        <v>3.5</v>
      </c>
      <c r="E168">
        <v>0.49399999999999999</v>
      </c>
      <c r="F168">
        <v>1.7290000000000001</v>
      </c>
    </row>
    <row r="169" spans="1:6" x14ac:dyDescent="0.3">
      <c r="A169" t="s">
        <v>7</v>
      </c>
      <c r="B169" t="s">
        <v>1065</v>
      </c>
      <c r="C169" t="s">
        <v>1273</v>
      </c>
      <c r="D169">
        <v>4.3</v>
      </c>
      <c r="E169">
        <v>0.40100000000000002</v>
      </c>
      <c r="F169">
        <v>1.7242999999999999</v>
      </c>
    </row>
    <row r="170" spans="1:6" x14ac:dyDescent="0.3">
      <c r="A170" t="s">
        <v>8</v>
      </c>
      <c r="B170" t="s">
        <v>297</v>
      </c>
      <c r="C170" t="s">
        <v>1273</v>
      </c>
      <c r="D170">
        <v>3</v>
      </c>
      <c r="E170">
        <v>0.57399999999999995</v>
      </c>
      <c r="F170">
        <v>1.722</v>
      </c>
    </row>
    <row r="171" spans="1:6" x14ac:dyDescent="0.3">
      <c r="A171" t="s">
        <v>8</v>
      </c>
      <c r="B171" t="s">
        <v>298</v>
      </c>
      <c r="C171" t="s">
        <v>1273</v>
      </c>
      <c r="D171">
        <v>3</v>
      </c>
      <c r="E171">
        <v>0.57399999999999995</v>
      </c>
      <c r="F171">
        <v>1.722</v>
      </c>
    </row>
    <row r="172" spans="1:6" x14ac:dyDescent="0.3">
      <c r="A172" t="s">
        <v>8</v>
      </c>
      <c r="B172" t="s">
        <v>299</v>
      </c>
      <c r="C172" t="s">
        <v>1273</v>
      </c>
      <c r="D172">
        <v>3</v>
      </c>
      <c r="E172">
        <v>0.57399999999999995</v>
      </c>
      <c r="F172">
        <v>1.722</v>
      </c>
    </row>
    <row r="173" spans="1:6" x14ac:dyDescent="0.3">
      <c r="A173" t="s">
        <v>8</v>
      </c>
      <c r="B173" t="s">
        <v>293</v>
      </c>
      <c r="C173" t="s">
        <v>1273</v>
      </c>
      <c r="D173">
        <v>4</v>
      </c>
      <c r="E173">
        <v>0.43</v>
      </c>
      <c r="F173">
        <v>1.72</v>
      </c>
    </row>
    <row r="174" spans="1:6" x14ac:dyDescent="0.3">
      <c r="A174" t="s">
        <v>8</v>
      </c>
      <c r="B174" t="s">
        <v>294</v>
      </c>
      <c r="C174" t="s">
        <v>1273</v>
      </c>
      <c r="D174">
        <v>4</v>
      </c>
      <c r="E174">
        <v>0.43</v>
      </c>
      <c r="F174">
        <v>1.72</v>
      </c>
    </row>
    <row r="175" spans="1:6" x14ac:dyDescent="0.3">
      <c r="A175" t="s">
        <v>7</v>
      </c>
      <c r="B175" t="s">
        <v>1039</v>
      </c>
      <c r="C175" t="s">
        <v>1273</v>
      </c>
      <c r="D175">
        <v>3.2</v>
      </c>
      <c r="E175">
        <v>0.53500000000000003</v>
      </c>
      <c r="F175">
        <v>1.712</v>
      </c>
    </row>
    <row r="176" spans="1:6" x14ac:dyDescent="0.3">
      <c r="A176" t="s">
        <v>7</v>
      </c>
      <c r="B176" t="s">
        <v>999</v>
      </c>
      <c r="C176" t="s">
        <v>1273</v>
      </c>
      <c r="D176">
        <v>3.8</v>
      </c>
      <c r="E176">
        <v>0.44800000000000001</v>
      </c>
      <c r="F176">
        <v>1.7023999999999999</v>
      </c>
    </row>
    <row r="177" spans="1:6" x14ac:dyDescent="0.3">
      <c r="A177" t="s">
        <v>12</v>
      </c>
      <c r="B177" t="s">
        <v>788</v>
      </c>
      <c r="C177" t="s">
        <v>1273</v>
      </c>
      <c r="D177">
        <v>3.3</v>
      </c>
      <c r="E177">
        <v>0.50800000000000001</v>
      </c>
      <c r="F177">
        <v>1.6763999999999999</v>
      </c>
    </row>
    <row r="178" spans="1:6" x14ac:dyDescent="0.3">
      <c r="A178" t="s">
        <v>7</v>
      </c>
      <c r="B178" t="s">
        <v>1023</v>
      </c>
      <c r="C178" t="s">
        <v>1273</v>
      </c>
      <c r="D178">
        <v>3</v>
      </c>
      <c r="E178">
        <v>0.55200000000000005</v>
      </c>
      <c r="F178">
        <v>1.6559999999999999</v>
      </c>
    </row>
    <row r="179" spans="1:6" x14ac:dyDescent="0.3">
      <c r="A179" t="s">
        <v>10</v>
      </c>
      <c r="B179" t="s">
        <v>614</v>
      </c>
      <c r="C179" t="s">
        <v>1272</v>
      </c>
      <c r="D179">
        <v>4.2</v>
      </c>
      <c r="E179">
        <v>0.38700000000000001</v>
      </c>
      <c r="F179">
        <v>1.6254</v>
      </c>
    </row>
    <row r="180" spans="1:6" x14ac:dyDescent="0.3">
      <c r="A180" t="s">
        <v>12</v>
      </c>
      <c r="B180" t="s">
        <v>807</v>
      </c>
      <c r="C180" t="s">
        <v>1273</v>
      </c>
      <c r="D180">
        <v>3</v>
      </c>
      <c r="E180">
        <v>0.54100000000000004</v>
      </c>
      <c r="F180">
        <v>1.623</v>
      </c>
    </row>
    <row r="181" spans="1:6" x14ac:dyDescent="0.3">
      <c r="A181" t="s">
        <v>12</v>
      </c>
      <c r="B181" t="s">
        <v>742</v>
      </c>
      <c r="C181" t="s">
        <v>1273</v>
      </c>
      <c r="D181">
        <v>3</v>
      </c>
      <c r="E181">
        <v>0.52400000000000002</v>
      </c>
      <c r="F181">
        <v>1.5720000000000001</v>
      </c>
    </row>
    <row r="182" spans="1:6" x14ac:dyDescent="0.3">
      <c r="A182" t="s">
        <v>12</v>
      </c>
      <c r="B182" t="s">
        <v>744</v>
      </c>
      <c r="C182" t="s">
        <v>1273</v>
      </c>
      <c r="D182">
        <v>3</v>
      </c>
      <c r="E182">
        <v>0.52400000000000002</v>
      </c>
      <c r="F182">
        <v>1.5720000000000001</v>
      </c>
    </row>
    <row r="183" spans="1:6" x14ac:dyDescent="0.3">
      <c r="A183" t="s">
        <v>12</v>
      </c>
      <c r="B183" t="s">
        <v>745</v>
      </c>
      <c r="C183" t="s">
        <v>1273</v>
      </c>
      <c r="D183">
        <v>3</v>
      </c>
      <c r="E183">
        <v>0.52400000000000002</v>
      </c>
      <c r="F183">
        <v>1.5720000000000001</v>
      </c>
    </row>
    <row r="184" spans="1:6" x14ac:dyDescent="0.3">
      <c r="A184" t="s">
        <v>12</v>
      </c>
      <c r="B184" t="s">
        <v>747</v>
      </c>
      <c r="C184" t="s">
        <v>1273</v>
      </c>
      <c r="D184">
        <v>3</v>
      </c>
      <c r="E184">
        <v>0.52400000000000002</v>
      </c>
      <c r="F184">
        <v>1.5720000000000001</v>
      </c>
    </row>
    <row r="185" spans="1:6" x14ac:dyDescent="0.3">
      <c r="A185" t="s">
        <v>14</v>
      </c>
      <c r="B185" t="s">
        <v>1267</v>
      </c>
      <c r="C185" t="s">
        <v>1273</v>
      </c>
      <c r="D185">
        <v>3.2</v>
      </c>
      <c r="E185">
        <v>0.48</v>
      </c>
      <c r="F185">
        <v>1.536</v>
      </c>
    </row>
    <row r="186" spans="1:6" x14ac:dyDescent="0.3">
      <c r="A186" t="s">
        <v>12</v>
      </c>
      <c r="B186" t="s">
        <v>785</v>
      </c>
      <c r="C186" t="s">
        <v>1273</v>
      </c>
      <c r="D186">
        <v>3</v>
      </c>
      <c r="E186">
        <v>0.50800000000000001</v>
      </c>
      <c r="F186">
        <v>1.524</v>
      </c>
    </row>
    <row r="187" spans="1:6" x14ac:dyDescent="0.3">
      <c r="A187" t="s">
        <v>12</v>
      </c>
      <c r="B187" t="s">
        <v>787</v>
      </c>
      <c r="C187" t="s">
        <v>1273</v>
      </c>
      <c r="D187">
        <v>3</v>
      </c>
      <c r="E187">
        <v>0.50800000000000001</v>
      </c>
      <c r="F187">
        <v>1.524</v>
      </c>
    </row>
    <row r="188" spans="1:6" x14ac:dyDescent="0.3">
      <c r="A188" t="s">
        <v>14</v>
      </c>
      <c r="B188" t="s">
        <v>1263</v>
      </c>
      <c r="C188" t="s">
        <v>1273</v>
      </c>
      <c r="D188">
        <v>3</v>
      </c>
      <c r="E188">
        <v>0.499</v>
      </c>
      <c r="F188">
        <v>1.4970000000000001</v>
      </c>
    </row>
    <row r="189" spans="1:6" x14ac:dyDescent="0.3">
      <c r="A189" t="s">
        <v>14</v>
      </c>
      <c r="B189" t="s">
        <v>1220</v>
      </c>
      <c r="C189" t="s">
        <v>1273</v>
      </c>
      <c r="D189">
        <v>2.9</v>
      </c>
      <c r="E189">
        <v>0.51600000000000001</v>
      </c>
      <c r="F189">
        <v>1.4964</v>
      </c>
    </row>
    <row r="190" spans="1:6" x14ac:dyDescent="0.3">
      <c r="A190" t="s">
        <v>14</v>
      </c>
      <c r="B190" t="s">
        <v>1122</v>
      </c>
      <c r="C190" t="s">
        <v>1273</v>
      </c>
      <c r="D190">
        <v>4.0999999999999996</v>
      </c>
      <c r="E190">
        <v>0.35399999999999998</v>
      </c>
      <c r="F190">
        <v>1.4514</v>
      </c>
    </row>
    <row r="191" spans="1:6" x14ac:dyDescent="0.3">
      <c r="A191" t="s">
        <v>12</v>
      </c>
      <c r="B191" t="s">
        <v>758</v>
      </c>
      <c r="C191" t="s">
        <v>1273</v>
      </c>
      <c r="D191">
        <v>3.5</v>
      </c>
      <c r="E191">
        <v>0.40600000000000003</v>
      </c>
      <c r="F191">
        <v>1.421</v>
      </c>
    </row>
    <row r="192" spans="1:6" x14ac:dyDescent="0.3">
      <c r="A192" t="s">
        <v>12</v>
      </c>
      <c r="B192" t="s">
        <v>743</v>
      </c>
      <c r="C192" t="s">
        <v>1273</v>
      </c>
      <c r="D192">
        <v>2.7</v>
      </c>
      <c r="E192">
        <v>0.52400000000000002</v>
      </c>
      <c r="F192">
        <v>1.4148000000000001</v>
      </c>
    </row>
    <row r="193" spans="1:6" x14ac:dyDescent="0.3">
      <c r="A193" t="s">
        <v>8</v>
      </c>
      <c r="B193" t="s">
        <v>345</v>
      </c>
      <c r="C193" t="s">
        <v>1274</v>
      </c>
      <c r="D193">
        <v>5</v>
      </c>
      <c r="E193">
        <v>0.28100000000000003</v>
      </c>
      <c r="F193">
        <v>1.405</v>
      </c>
    </row>
    <row r="194" spans="1:6" x14ac:dyDescent="0.3">
      <c r="A194" t="s">
        <v>14</v>
      </c>
      <c r="B194" t="s">
        <v>1224</v>
      </c>
      <c r="C194" t="s">
        <v>1274</v>
      </c>
      <c r="D194">
        <v>6</v>
      </c>
      <c r="E194">
        <v>0.23400000000000001</v>
      </c>
      <c r="F194">
        <v>1.4039999999999999</v>
      </c>
    </row>
    <row r="195" spans="1:6" x14ac:dyDescent="0.3">
      <c r="A195" t="s">
        <v>7</v>
      </c>
      <c r="B195" t="s">
        <v>1059</v>
      </c>
      <c r="C195" t="s">
        <v>1273</v>
      </c>
      <c r="D195">
        <v>2.7</v>
      </c>
      <c r="E195">
        <v>0.51600000000000001</v>
      </c>
      <c r="F195">
        <v>1.3932</v>
      </c>
    </row>
    <row r="196" spans="1:6" x14ac:dyDescent="0.3">
      <c r="A196" t="s">
        <v>7</v>
      </c>
      <c r="B196" t="s">
        <v>994</v>
      </c>
      <c r="C196" t="s">
        <v>1273</v>
      </c>
      <c r="D196">
        <v>3.1</v>
      </c>
      <c r="E196">
        <v>0.44800000000000001</v>
      </c>
      <c r="F196">
        <v>1.3888</v>
      </c>
    </row>
    <row r="197" spans="1:6" x14ac:dyDescent="0.3">
      <c r="A197" t="s">
        <v>12</v>
      </c>
      <c r="B197" t="s">
        <v>757</v>
      </c>
      <c r="C197" t="s">
        <v>1274</v>
      </c>
      <c r="D197">
        <v>4.5</v>
      </c>
      <c r="E197">
        <v>0.30099999999999999</v>
      </c>
      <c r="F197">
        <v>1.3545</v>
      </c>
    </row>
    <row r="198" spans="1:6" x14ac:dyDescent="0.3">
      <c r="A198" t="s">
        <v>9</v>
      </c>
      <c r="B198" t="s">
        <v>461</v>
      </c>
      <c r="C198" t="s">
        <v>1273</v>
      </c>
      <c r="D198">
        <v>1.6</v>
      </c>
      <c r="E198">
        <v>0.84599999999999997</v>
      </c>
      <c r="F198">
        <v>1.3535999999999999</v>
      </c>
    </row>
    <row r="199" spans="1:6" x14ac:dyDescent="0.3">
      <c r="A199" t="s">
        <v>9</v>
      </c>
      <c r="B199" t="s">
        <v>462</v>
      </c>
      <c r="C199" t="s">
        <v>1273</v>
      </c>
      <c r="D199">
        <v>1.6</v>
      </c>
      <c r="E199">
        <v>0.84599999999999997</v>
      </c>
      <c r="F199">
        <v>1.3535999999999999</v>
      </c>
    </row>
    <row r="200" spans="1:6" x14ac:dyDescent="0.3">
      <c r="A200" t="s">
        <v>9</v>
      </c>
      <c r="B200" t="s">
        <v>463</v>
      </c>
      <c r="C200" t="s">
        <v>1273</v>
      </c>
      <c r="D200">
        <v>1.6</v>
      </c>
      <c r="E200">
        <v>0.84599999999999997</v>
      </c>
      <c r="F200">
        <v>1.3535999999999999</v>
      </c>
    </row>
    <row r="201" spans="1:6" x14ac:dyDescent="0.3">
      <c r="A201" t="s">
        <v>9</v>
      </c>
      <c r="B201" t="s">
        <v>441</v>
      </c>
      <c r="C201" t="s">
        <v>1273</v>
      </c>
      <c r="D201">
        <v>13</v>
      </c>
      <c r="E201">
        <v>0.10100000000000001</v>
      </c>
      <c r="F201">
        <v>1.3129999999999999</v>
      </c>
    </row>
    <row r="202" spans="1:6" x14ac:dyDescent="0.3">
      <c r="A202" t="s">
        <v>9</v>
      </c>
      <c r="B202" t="s">
        <v>443</v>
      </c>
      <c r="C202" t="s">
        <v>1273</v>
      </c>
      <c r="D202">
        <v>13</v>
      </c>
      <c r="E202">
        <v>0.10100000000000001</v>
      </c>
      <c r="F202">
        <v>1.3129999999999999</v>
      </c>
    </row>
    <row r="203" spans="1:6" x14ac:dyDescent="0.3">
      <c r="A203" t="s">
        <v>12</v>
      </c>
      <c r="B203" t="s">
        <v>746</v>
      </c>
      <c r="C203" t="s">
        <v>1273</v>
      </c>
      <c r="D203">
        <v>2.5</v>
      </c>
      <c r="E203">
        <v>0.52400000000000002</v>
      </c>
      <c r="F203">
        <v>1.31</v>
      </c>
    </row>
    <row r="204" spans="1:6" x14ac:dyDescent="0.3">
      <c r="A204" t="s">
        <v>12</v>
      </c>
      <c r="B204" t="s">
        <v>748</v>
      </c>
      <c r="C204" t="s">
        <v>1273</v>
      </c>
      <c r="D204">
        <v>2.5</v>
      </c>
      <c r="E204">
        <v>0.52400000000000002</v>
      </c>
      <c r="F204">
        <v>1.31</v>
      </c>
    </row>
    <row r="205" spans="1:6" x14ac:dyDescent="0.3">
      <c r="A205" t="s">
        <v>14</v>
      </c>
      <c r="B205" t="s">
        <v>1194</v>
      </c>
      <c r="C205" t="s">
        <v>1273</v>
      </c>
      <c r="D205">
        <v>2.6</v>
      </c>
      <c r="E205">
        <v>0.502</v>
      </c>
      <c r="F205">
        <v>1.3051999999999999</v>
      </c>
    </row>
    <row r="206" spans="1:6" x14ac:dyDescent="0.3">
      <c r="A206" t="s">
        <v>14</v>
      </c>
      <c r="B206" t="s">
        <v>1195</v>
      </c>
      <c r="C206" t="s">
        <v>1273</v>
      </c>
      <c r="D206">
        <v>2.6</v>
      </c>
      <c r="E206">
        <v>0.502</v>
      </c>
      <c r="F206">
        <v>1.3051999999999999</v>
      </c>
    </row>
    <row r="207" spans="1:6" x14ac:dyDescent="0.3">
      <c r="A207" t="s">
        <v>14</v>
      </c>
      <c r="B207" t="s">
        <v>1196</v>
      </c>
      <c r="C207" t="s">
        <v>1273</v>
      </c>
      <c r="D207">
        <v>2.6</v>
      </c>
      <c r="E207">
        <v>0.502</v>
      </c>
      <c r="F207">
        <v>1.3051999999999999</v>
      </c>
    </row>
    <row r="208" spans="1:6" x14ac:dyDescent="0.3">
      <c r="A208" t="s">
        <v>14</v>
      </c>
      <c r="B208" t="s">
        <v>1197</v>
      </c>
      <c r="C208" t="s">
        <v>1273</v>
      </c>
      <c r="D208">
        <v>2.6</v>
      </c>
      <c r="E208">
        <v>0.502</v>
      </c>
      <c r="F208">
        <v>1.3051999999999999</v>
      </c>
    </row>
    <row r="209" spans="1:6" x14ac:dyDescent="0.3">
      <c r="A209" t="s">
        <v>9</v>
      </c>
      <c r="B209" t="s">
        <v>645</v>
      </c>
      <c r="C209" t="s">
        <v>1273</v>
      </c>
      <c r="D209">
        <v>1.8</v>
      </c>
      <c r="E209">
        <v>0.72299999999999998</v>
      </c>
      <c r="F209">
        <v>1.3013999999999999</v>
      </c>
    </row>
    <row r="210" spans="1:6" x14ac:dyDescent="0.3">
      <c r="A210" t="s">
        <v>9</v>
      </c>
      <c r="B210" t="s">
        <v>646</v>
      </c>
      <c r="C210" t="s">
        <v>1273</v>
      </c>
      <c r="D210">
        <v>1.8</v>
      </c>
      <c r="E210">
        <v>0.72299999999999998</v>
      </c>
      <c r="F210">
        <v>1.3013999999999999</v>
      </c>
    </row>
    <row r="211" spans="1:6" x14ac:dyDescent="0.3">
      <c r="A211" t="s">
        <v>14</v>
      </c>
      <c r="B211" t="s">
        <v>1251</v>
      </c>
      <c r="C211" t="s">
        <v>1273</v>
      </c>
      <c r="D211">
        <v>2.5</v>
      </c>
      <c r="E211">
        <v>0.51600000000000001</v>
      </c>
      <c r="F211">
        <v>1.29</v>
      </c>
    </row>
    <row r="212" spans="1:6" x14ac:dyDescent="0.3">
      <c r="A212" t="s">
        <v>9</v>
      </c>
      <c r="B212" t="s">
        <v>640</v>
      </c>
      <c r="C212" t="s">
        <v>1273</v>
      </c>
      <c r="D212">
        <v>1.6</v>
      </c>
      <c r="E212">
        <v>0.80500000000000005</v>
      </c>
      <c r="F212">
        <v>1.288</v>
      </c>
    </row>
    <row r="213" spans="1:6" x14ac:dyDescent="0.3">
      <c r="A213" t="s">
        <v>9</v>
      </c>
      <c r="B213" t="s">
        <v>641</v>
      </c>
      <c r="C213" t="s">
        <v>1273</v>
      </c>
      <c r="D213">
        <v>1.6</v>
      </c>
      <c r="E213">
        <v>0.80500000000000005</v>
      </c>
      <c r="F213">
        <v>1.288</v>
      </c>
    </row>
    <row r="214" spans="1:6" x14ac:dyDescent="0.3">
      <c r="A214" t="s">
        <v>12</v>
      </c>
      <c r="B214" t="s">
        <v>951</v>
      </c>
      <c r="C214" t="s">
        <v>1273</v>
      </c>
      <c r="D214">
        <v>2.2000000000000002</v>
      </c>
      <c r="E214">
        <v>0.58499999999999996</v>
      </c>
      <c r="F214">
        <v>1.2869999999999999</v>
      </c>
    </row>
    <row r="215" spans="1:6" x14ac:dyDescent="0.3">
      <c r="A215" t="s">
        <v>12</v>
      </c>
      <c r="B215" t="s">
        <v>952</v>
      </c>
      <c r="C215" t="s">
        <v>1273</v>
      </c>
      <c r="D215">
        <v>2.2000000000000002</v>
      </c>
      <c r="E215">
        <v>0.58499999999999996</v>
      </c>
      <c r="F215">
        <v>1.2869999999999999</v>
      </c>
    </row>
    <row r="216" spans="1:6" x14ac:dyDescent="0.3">
      <c r="A216" t="s">
        <v>14</v>
      </c>
      <c r="B216" t="s">
        <v>1162</v>
      </c>
      <c r="C216" t="s">
        <v>1273</v>
      </c>
      <c r="D216">
        <v>2.2000000000000002</v>
      </c>
      <c r="E216">
        <v>0.58199999999999996</v>
      </c>
      <c r="F216">
        <v>1.2804</v>
      </c>
    </row>
    <row r="217" spans="1:6" x14ac:dyDescent="0.3">
      <c r="A217" t="s">
        <v>9</v>
      </c>
      <c r="B217" t="s">
        <v>464</v>
      </c>
      <c r="C217" t="s">
        <v>1273</v>
      </c>
      <c r="D217">
        <v>1.6</v>
      </c>
      <c r="E217">
        <v>0.79300000000000004</v>
      </c>
      <c r="F217">
        <v>1.2687999999999999</v>
      </c>
    </row>
    <row r="218" spans="1:6" x14ac:dyDescent="0.3">
      <c r="A218" t="s">
        <v>9</v>
      </c>
      <c r="B218" t="s">
        <v>465</v>
      </c>
      <c r="C218" t="s">
        <v>1273</v>
      </c>
      <c r="D218">
        <v>1.6</v>
      </c>
      <c r="E218">
        <v>0.79300000000000004</v>
      </c>
      <c r="F218">
        <v>1.2687999999999999</v>
      </c>
    </row>
    <row r="219" spans="1:6" x14ac:dyDescent="0.3">
      <c r="A219" t="s">
        <v>9</v>
      </c>
      <c r="B219" t="s">
        <v>466</v>
      </c>
      <c r="C219" t="s">
        <v>1273</v>
      </c>
      <c r="D219">
        <v>1.6</v>
      </c>
      <c r="E219">
        <v>0.79300000000000004</v>
      </c>
      <c r="F219">
        <v>1.2687999999999999</v>
      </c>
    </row>
    <row r="220" spans="1:6" x14ac:dyDescent="0.3">
      <c r="A220" t="s">
        <v>14</v>
      </c>
      <c r="B220" t="s">
        <v>1160</v>
      </c>
      <c r="C220" t="s">
        <v>1273</v>
      </c>
      <c r="D220">
        <v>2.1</v>
      </c>
      <c r="E220">
        <v>0.60099999999999998</v>
      </c>
      <c r="F220">
        <v>1.2621</v>
      </c>
    </row>
    <row r="221" spans="1:6" x14ac:dyDescent="0.3">
      <c r="A221" t="s">
        <v>7</v>
      </c>
      <c r="B221" t="s">
        <v>1024</v>
      </c>
      <c r="C221" t="s">
        <v>1273</v>
      </c>
      <c r="D221">
        <v>3.4</v>
      </c>
      <c r="E221">
        <v>0.36799999999999999</v>
      </c>
      <c r="F221">
        <v>1.2512000000000001</v>
      </c>
    </row>
    <row r="222" spans="1:6" x14ac:dyDescent="0.3">
      <c r="A222" t="s">
        <v>7</v>
      </c>
      <c r="B222" t="s">
        <v>1025</v>
      </c>
      <c r="C222" t="s">
        <v>1273</v>
      </c>
      <c r="D222">
        <v>3.4</v>
      </c>
      <c r="E222">
        <v>0.36799999999999999</v>
      </c>
      <c r="F222">
        <v>1.2512000000000001</v>
      </c>
    </row>
    <row r="223" spans="1:6" x14ac:dyDescent="0.3">
      <c r="A223" t="s">
        <v>12</v>
      </c>
      <c r="B223" t="s">
        <v>799</v>
      </c>
      <c r="C223" t="s">
        <v>1274</v>
      </c>
      <c r="D223">
        <v>4.5</v>
      </c>
      <c r="E223">
        <v>0.26900000000000002</v>
      </c>
      <c r="F223">
        <v>1.2104999999999999</v>
      </c>
    </row>
    <row r="224" spans="1:6" x14ac:dyDescent="0.3">
      <c r="A224" t="s">
        <v>7</v>
      </c>
      <c r="B224" t="s">
        <v>1014</v>
      </c>
      <c r="C224" t="s">
        <v>1273</v>
      </c>
      <c r="D224">
        <v>2.4</v>
      </c>
      <c r="E224">
        <v>0.502</v>
      </c>
      <c r="F224">
        <v>1.2048000000000001</v>
      </c>
    </row>
    <row r="225" spans="1:6" x14ac:dyDescent="0.3">
      <c r="A225" t="s">
        <v>7</v>
      </c>
      <c r="B225" t="s">
        <v>1027</v>
      </c>
      <c r="C225" t="s">
        <v>1273</v>
      </c>
      <c r="D225">
        <v>3.2</v>
      </c>
      <c r="E225">
        <v>0.36799999999999999</v>
      </c>
      <c r="F225">
        <v>1.1776</v>
      </c>
    </row>
    <row r="226" spans="1:6" x14ac:dyDescent="0.3">
      <c r="A226" t="s">
        <v>12</v>
      </c>
      <c r="B226" t="s">
        <v>972</v>
      </c>
      <c r="C226" t="s">
        <v>1273</v>
      </c>
      <c r="D226">
        <v>4</v>
      </c>
      <c r="E226">
        <v>0.28899999999999998</v>
      </c>
      <c r="F226">
        <v>1.1559999999999999</v>
      </c>
    </row>
    <row r="227" spans="1:6" x14ac:dyDescent="0.3">
      <c r="A227" t="s">
        <v>14</v>
      </c>
      <c r="B227" t="s">
        <v>1173</v>
      </c>
      <c r="C227" t="s">
        <v>1273</v>
      </c>
      <c r="D227">
        <v>3</v>
      </c>
      <c r="E227">
        <v>0.373</v>
      </c>
      <c r="F227">
        <v>1.119</v>
      </c>
    </row>
    <row r="228" spans="1:6" x14ac:dyDescent="0.3">
      <c r="A228" t="s">
        <v>14</v>
      </c>
      <c r="B228" t="s">
        <v>1126</v>
      </c>
      <c r="C228" t="s">
        <v>1273</v>
      </c>
      <c r="D228">
        <v>4.4000000000000004</v>
      </c>
      <c r="E228">
        <v>0.25</v>
      </c>
      <c r="F228">
        <v>1.1000000000000001</v>
      </c>
    </row>
    <row r="229" spans="1:6" x14ac:dyDescent="0.3">
      <c r="A229" t="s">
        <v>14</v>
      </c>
      <c r="B229" t="s">
        <v>1127</v>
      </c>
      <c r="C229" t="s">
        <v>1273</v>
      </c>
      <c r="D229">
        <v>4.4000000000000004</v>
      </c>
      <c r="E229">
        <v>0.25</v>
      </c>
      <c r="F229">
        <v>1.1000000000000001</v>
      </c>
    </row>
    <row r="230" spans="1:6" x14ac:dyDescent="0.3">
      <c r="A230" t="s">
        <v>12</v>
      </c>
      <c r="B230" t="s">
        <v>783</v>
      </c>
      <c r="C230" t="s">
        <v>1273</v>
      </c>
      <c r="D230">
        <v>1.8</v>
      </c>
      <c r="E230">
        <v>0.60899999999999999</v>
      </c>
      <c r="F230">
        <v>1.0962000000000001</v>
      </c>
    </row>
    <row r="231" spans="1:6" x14ac:dyDescent="0.3">
      <c r="A231" t="s">
        <v>14</v>
      </c>
      <c r="B231" t="s">
        <v>1182</v>
      </c>
      <c r="C231" t="s">
        <v>1273</v>
      </c>
      <c r="D231">
        <v>3.2</v>
      </c>
      <c r="E231">
        <v>0.34200000000000003</v>
      </c>
      <c r="F231">
        <v>1.0944</v>
      </c>
    </row>
    <row r="232" spans="1:6" x14ac:dyDescent="0.3">
      <c r="A232" t="s">
        <v>7</v>
      </c>
      <c r="B232" t="s">
        <v>992</v>
      </c>
      <c r="C232" t="s">
        <v>1273</v>
      </c>
      <c r="D232">
        <v>2.4</v>
      </c>
      <c r="E232">
        <v>0.44800000000000001</v>
      </c>
      <c r="F232">
        <v>1.0751999999999999</v>
      </c>
    </row>
    <row r="233" spans="1:6" x14ac:dyDescent="0.3">
      <c r="A233" t="s">
        <v>7</v>
      </c>
      <c r="B233" t="s">
        <v>993</v>
      </c>
      <c r="C233" t="s">
        <v>1273</v>
      </c>
      <c r="D233">
        <v>2.4</v>
      </c>
      <c r="E233">
        <v>0.44800000000000001</v>
      </c>
      <c r="F233">
        <v>1.0751999999999999</v>
      </c>
    </row>
    <row r="234" spans="1:6" x14ac:dyDescent="0.3">
      <c r="A234" t="s">
        <v>9</v>
      </c>
      <c r="B234" t="s">
        <v>467</v>
      </c>
      <c r="C234" t="s">
        <v>1273</v>
      </c>
      <c r="D234">
        <v>1.6</v>
      </c>
      <c r="E234">
        <v>0.66400000000000003</v>
      </c>
      <c r="F234">
        <v>1.0624</v>
      </c>
    </row>
    <row r="235" spans="1:6" x14ac:dyDescent="0.3">
      <c r="A235" t="s">
        <v>9</v>
      </c>
      <c r="B235" t="s">
        <v>468</v>
      </c>
      <c r="C235" t="s">
        <v>1273</v>
      </c>
      <c r="D235">
        <v>1.6</v>
      </c>
      <c r="E235">
        <v>0.66400000000000003</v>
      </c>
      <c r="F235">
        <v>1.0624</v>
      </c>
    </row>
    <row r="236" spans="1:6" x14ac:dyDescent="0.3">
      <c r="A236" t="s">
        <v>9</v>
      </c>
      <c r="B236" t="s">
        <v>469</v>
      </c>
      <c r="C236" t="s">
        <v>1273</v>
      </c>
      <c r="D236">
        <v>1.6</v>
      </c>
      <c r="E236">
        <v>0.66400000000000003</v>
      </c>
      <c r="F236">
        <v>1.0624</v>
      </c>
    </row>
    <row r="237" spans="1:6" x14ac:dyDescent="0.3">
      <c r="A237" t="s">
        <v>12</v>
      </c>
      <c r="B237" t="s">
        <v>874</v>
      </c>
      <c r="C237" t="s">
        <v>1273</v>
      </c>
      <c r="D237">
        <v>2.4</v>
      </c>
      <c r="E237">
        <v>0.438</v>
      </c>
      <c r="F237">
        <v>1.0511999999999999</v>
      </c>
    </row>
    <row r="238" spans="1:6" x14ac:dyDescent="0.3">
      <c r="A238" t="s">
        <v>8</v>
      </c>
      <c r="B238" t="s">
        <v>324</v>
      </c>
      <c r="C238" t="s">
        <v>1272</v>
      </c>
      <c r="D238">
        <v>5</v>
      </c>
      <c r="E238">
        <v>0.20899999999999999</v>
      </c>
      <c r="F238">
        <v>1.0449999999999999</v>
      </c>
    </row>
    <row r="239" spans="1:6" x14ac:dyDescent="0.3">
      <c r="A239" t="s">
        <v>12</v>
      </c>
      <c r="B239" t="s">
        <v>840</v>
      </c>
      <c r="C239" t="s">
        <v>1273</v>
      </c>
      <c r="D239">
        <v>2.4</v>
      </c>
      <c r="E239">
        <v>0.435</v>
      </c>
      <c r="F239">
        <v>1.044</v>
      </c>
    </row>
    <row r="240" spans="1:6" x14ac:dyDescent="0.3">
      <c r="A240" t="s">
        <v>14</v>
      </c>
      <c r="B240" t="s">
        <v>1247</v>
      </c>
      <c r="C240" t="s">
        <v>1273</v>
      </c>
      <c r="D240">
        <v>2</v>
      </c>
      <c r="E240">
        <v>0.51600000000000001</v>
      </c>
      <c r="F240">
        <v>1.032</v>
      </c>
    </row>
    <row r="241" spans="1:6" x14ac:dyDescent="0.3">
      <c r="A241" t="s">
        <v>14</v>
      </c>
      <c r="B241" t="s">
        <v>1249</v>
      </c>
      <c r="C241" t="s">
        <v>1273</v>
      </c>
      <c r="D241">
        <v>2</v>
      </c>
      <c r="E241">
        <v>0.51600000000000001</v>
      </c>
      <c r="F241">
        <v>1.032</v>
      </c>
    </row>
    <row r="242" spans="1:6" x14ac:dyDescent="0.3">
      <c r="A242" t="s">
        <v>14</v>
      </c>
      <c r="B242" t="s">
        <v>1250</v>
      </c>
      <c r="C242" t="s">
        <v>1273</v>
      </c>
      <c r="D242">
        <v>2</v>
      </c>
      <c r="E242">
        <v>0.51600000000000001</v>
      </c>
      <c r="F242">
        <v>1.032</v>
      </c>
    </row>
    <row r="243" spans="1:6" x14ac:dyDescent="0.3">
      <c r="A243" t="s">
        <v>12</v>
      </c>
      <c r="B243" t="s">
        <v>793</v>
      </c>
      <c r="C243" t="s">
        <v>1273</v>
      </c>
      <c r="D243">
        <v>2</v>
      </c>
      <c r="E243">
        <v>0.50800000000000001</v>
      </c>
      <c r="F243">
        <v>1.016</v>
      </c>
    </row>
    <row r="244" spans="1:6" x14ac:dyDescent="0.3">
      <c r="A244" t="s">
        <v>12</v>
      </c>
      <c r="B244" t="s">
        <v>794</v>
      </c>
      <c r="C244" t="s">
        <v>1273</v>
      </c>
      <c r="D244">
        <v>2</v>
      </c>
      <c r="E244">
        <v>0.50800000000000001</v>
      </c>
      <c r="F244">
        <v>1.016</v>
      </c>
    </row>
    <row r="245" spans="1:6" x14ac:dyDescent="0.3">
      <c r="A245" t="s">
        <v>14</v>
      </c>
      <c r="B245" t="s">
        <v>1193</v>
      </c>
      <c r="C245" t="s">
        <v>1273</v>
      </c>
      <c r="D245">
        <v>5</v>
      </c>
      <c r="E245">
        <v>0.20300000000000001</v>
      </c>
      <c r="F245">
        <v>1.0149999999999999</v>
      </c>
    </row>
    <row r="246" spans="1:6" x14ac:dyDescent="0.3">
      <c r="A246" t="s">
        <v>14</v>
      </c>
      <c r="B246" t="s">
        <v>1169</v>
      </c>
      <c r="C246" t="s">
        <v>1272</v>
      </c>
      <c r="D246">
        <v>4.9000000000000004</v>
      </c>
      <c r="E246">
        <v>0.20399999999999999</v>
      </c>
      <c r="F246">
        <v>0.99960000000000004</v>
      </c>
    </row>
    <row r="247" spans="1:6" x14ac:dyDescent="0.3">
      <c r="A247" t="s">
        <v>9</v>
      </c>
      <c r="B247" t="s">
        <v>620</v>
      </c>
      <c r="C247" t="s">
        <v>1273</v>
      </c>
      <c r="D247">
        <v>3.5</v>
      </c>
      <c r="E247">
        <v>0.28199999999999997</v>
      </c>
      <c r="F247">
        <v>0.98699999999999988</v>
      </c>
    </row>
    <row r="248" spans="1:6" x14ac:dyDescent="0.3">
      <c r="A248" t="s">
        <v>12</v>
      </c>
      <c r="B248" t="s">
        <v>883</v>
      </c>
      <c r="C248" t="s">
        <v>1273</v>
      </c>
      <c r="D248">
        <v>2.8</v>
      </c>
      <c r="E248">
        <v>0.35199999999999998</v>
      </c>
      <c r="F248">
        <v>0.98559999999999992</v>
      </c>
    </row>
    <row r="249" spans="1:6" x14ac:dyDescent="0.3">
      <c r="A249" t="s">
        <v>12</v>
      </c>
      <c r="B249" t="s">
        <v>803</v>
      </c>
      <c r="C249" t="s">
        <v>1273</v>
      </c>
      <c r="D249">
        <v>1.8</v>
      </c>
      <c r="E249">
        <v>0.54100000000000004</v>
      </c>
      <c r="F249">
        <v>0.97380000000000011</v>
      </c>
    </row>
    <row r="250" spans="1:6" x14ac:dyDescent="0.3">
      <c r="A250" t="s">
        <v>8</v>
      </c>
      <c r="B250" t="s">
        <v>302</v>
      </c>
      <c r="C250" t="s">
        <v>1273</v>
      </c>
      <c r="D250">
        <v>1.6</v>
      </c>
      <c r="E250">
        <v>0.59699999999999998</v>
      </c>
      <c r="F250">
        <v>0.95520000000000005</v>
      </c>
    </row>
    <row r="251" spans="1:6" x14ac:dyDescent="0.3">
      <c r="A251" t="s">
        <v>8</v>
      </c>
      <c r="B251" t="s">
        <v>303</v>
      </c>
      <c r="C251" t="s">
        <v>1273</v>
      </c>
      <c r="D251">
        <v>1.6</v>
      </c>
      <c r="E251">
        <v>0.59699999999999998</v>
      </c>
      <c r="F251">
        <v>0.95520000000000005</v>
      </c>
    </row>
    <row r="252" spans="1:6" x14ac:dyDescent="0.3">
      <c r="A252" t="s">
        <v>7</v>
      </c>
      <c r="B252" t="s">
        <v>1033</v>
      </c>
      <c r="C252" t="s">
        <v>1273</v>
      </c>
      <c r="D252">
        <v>2.2000000000000002</v>
      </c>
      <c r="E252">
        <v>0.43099999999999999</v>
      </c>
      <c r="F252">
        <v>0.94820000000000004</v>
      </c>
    </row>
    <row r="253" spans="1:6" x14ac:dyDescent="0.3">
      <c r="A253" t="s">
        <v>14</v>
      </c>
      <c r="B253" t="s">
        <v>1137</v>
      </c>
      <c r="C253" t="s">
        <v>1273</v>
      </c>
      <c r="D253">
        <v>2.5</v>
      </c>
      <c r="E253">
        <v>0.379</v>
      </c>
      <c r="F253">
        <v>0.94750000000000001</v>
      </c>
    </row>
    <row r="254" spans="1:6" x14ac:dyDescent="0.3">
      <c r="A254" t="s">
        <v>14</v>
      </c>
      <c r="B254" t="s">
        <v>1138</v>
      </c>
      <c r="C254" t="s">
        <v>1273</v>
      </c>
      <c r="D254">
        <v>2.5</v>
      </c>
      <c r="E254">
        <v>0.379</v>
      </c>
      <c r="F254">
        <v>0.94750000000000001</v>
      </c>
    </row>
    <row r="255" spans="1:6" x14ac:dyDescent="0.3">
      <c r="A255" t="s">
        <v>14</v>
      </c>
      <c r="B255" t="s">
        <v>1139</v>
      </c>
      <c r="C255" t="s">
        <v>1273</v>
      </c>
      <c r="D255">
        <v>2.5</v>
      </c>
      <c r="E255">
        <v>0.379</v>
      </c>
      <c r="F255">
        <v>0.94750000000000001</v>
      </c>
    </row>
    <row r="256" spans="1:6" x14ac:dyDescent="0.3">
      <c r="A256" t="s">
        <v>11</v>
      </c>
      <c r="B256" t="s">
        <v>451</v>
      </c>
      <c r="C256" t="s">
        <v>1272</v>
      </c>
      <c r="D256">
        <v>6.3</v>
      </c>
      <c r="E256">
        <v>0.15</v>
      </c>
      <c r="F256">
        <v>0.94499999999999995</v>
      </c>
    </row>
    <row r="257" spans="1:6" x14ac:dyDescent="0.3">
      <c r="A257" t="s">
        <v>12</v>
      </c>
      <c r="B257" t="s">
        <v>750</v>
      </c>
      <c r="C257" t="s">
        <v>1273</v>
      </c>
      <c r="D257">
        <v>1.8</v>
      </c>
      <c r="E257">
        <v>0.52400000000000002</v>
      </c>
      <c r="F257">
        <v>0.94320000000000004</v>
      </c>
    </row>
    <row r="258" spans="1:6" x14ac:dyDescent="0.3">
      <c r="A258" t="s">
        <v>12</v>
      </c>
      <c r="B258" t="s">
        <v>751</v>
      </c>
      <c r="C258" t="s">
        <v>1273</v>
      </c>
      <c r="D258">
        <v>1.8</v>
      </c>
      <c r="E258">
        <v>0.52400000000000002</v>
      </c>
      <c r="F258">
        <v>0.94320000000000004</v>
      </c>
    </row>
    <row r="259" spans="1:6" x14ac:dyDescent="0.3">
      <c r="A259" t="s">
        <v>12</v>
      </c>
      <c r="B259" t="s">
        <v>752</v>
      </c>
      <c r="C259" t="s">
        <v>1273</v>
      </c>
      <c r="D259">
        <v>1.8</v>
      </c>
      <c r="E259">
        <v>0.52400000000000002</v>
      </c>
      <c r="F259">
        <v>0.94320000000000004</v>
      </c>
    </row>
    <row r="260" spans="1:6" x14ac:dyDescent="0.3">
      <c r="A260" t="s">
        <v>12</v>
      </c>
      <c r="B260" t="s">
        <v>753</v>
      </c>
      <c r="C260" t="s">
        <v>1273</v>
      </c>
      <c r="D260">
        <v>1.8</v>
      </c>
      <c r="E260">
        <v>0.52400000000000002</v>
      </c>
      <c r="F260">
        <v>0.94320000000000004</v>
      </c>
    </row>
    <row r="261" spans="1:6" x14ac:dyDescent="0.3">
      <c r="A261" t="s">
        <v>12</v>
      </c>
      <c r="B261" t="s">
        <v>754</v>
      </c>
      <c r="C261" t="s">
        <v>1273</v>
      </c>
      <c r="D261">
        <v>1.8</v>
      </c>
      <c r="E261">
        <v>0.52400000000000002</v>
      </c>
      <c r="F261">
        <v>0.94320000000000004</v>
      </c>
    </row>
    <row r="262" spans="1:6" x14ac:dyDescent="0.3">
      <c r="A262" t="s">
        <v>8</v>
      </c>
      <c r="B262" t="s">
        <v>321</v>
      </c>
      <c r="C262" t="s">
        <v>1273</v>
      </c>
      <c r="D262">
        <v>2</v>
      </c>
      <c r="E262">
        <v>0.46899999999999997</v>
      </c>
      <c r="F262">
        <v>0.93799999999999994</v>
      </c>
    </row>
    <row r="263" spans="1:6" x14ac:dyDescent="0.3">
      <c r="A263" t="s">
        <v>7</v>
      </c>
      <c r="B263" t="s">
        <v>1020</v>
      </c>
      <c r="C263" t="s">
        <v>1273</v>
      </c>
      <c r="D263">
        <v>1.8</v>
      </c>
      <c r="E263">
        <v>0.52100000000000002</v>
      </c>
      <c r="F263">
        <v>0.93780000000000008</v>
      </c>
    </row>
    <row r="264" spans="1:6" x14ac:dyDescent="0.3">
      <c r="A264" t="s">
        <v>9</v>
      </c>
      <c r="B264" t="s">
        <v>740</v>
      </c>
      <c r="C264" t="s">
        <v>1272</v>
      </c>
      <c r="D264">
        <v>6.5</v>
      </c>
      <c r="E264">
        <v>0.14299999999999999</v>
      </c>
      <c r="F264">
        <v>0.92949999999999988</v>
      </c>
    </row>
    <row r="265" spans="1:6" x14ac:dyDescent="0.3">
      <c r="A265" t="s">
        <v>7</v>
      </c>
      <c r="B265" t="s">
        <v>1055</v>
      </c>
      <c r="C265" t="s">
        <v>1273</v>
      </c>
      <c r="D265">
        <v>1.5</v>
      </c>
      <c r="E265">
        <v>0.61</v>
      </c>
      <c r="F265">
        <v>0.91500000000000004</v>
      </c>
    </row>
    <row r="266" spans="1:6" x14ac:dyDescent="0.3">
      <c r="A266" t="s">
        <v>7</v>
      </c>
      <c r="B266" t="s">
        <v>1056</v>
      </c>
      <c r="C266" t="s">
        <v>1273</v>
      </c>
      <c r="D266">
        <v>1.5</v>
      </c>
      <c r="E266">
        <v>0.61</v>
      </c>
      <c r="F266">
        <v>0.91500000000000004</v>
      </c>
    </row>
    <row r="267" spans="1:6" x14ac:dyDescent="0.3">
      <c r="A267" t="s">
        <v>8</v>
      </c>
      <c r="B267" t="s">
        <v>277</v>
      </c>
      <c r="C267" t="s">
        <v>1273</v>
      </c>
      <c r="D267">
        <v>1.2</v>
      </c>
      <c r="E267">
        <v>0.76200000000000001</v>
      </c>
      <c r="F267">
        <v>0.91439999999999999</v>
      </c>
    </row>
    <row r="268" spans="1:6" x14ac:dyDescent="0.3">
      <c r="A268" t="s">
        <v>8</v>
      </c>
      <c r="B268" t="s">
        <v>278</v>
      </c>
      <c r="C268" t="s">
        <v>1273</v>
      </c>
      <c r="D268">
        <v>1.2</v>
      </c>
      <c r="E268">
        <v>0.76200000000000001</v>
      </c>
      <c r="F268">
        <v>0.91439999999999999</v>
      </c>
    </row>
    <row r="269" spans="1:6" x14ac:dyDescent="0.3">
      <c r="A269" t="s">
        <v>8</v>
      </c>
      <c r="B269" t="s">
        <v>279</v>
      </c>
      <c r="C269" t="s">
        <v>1273</v>
      </c>
      <c r="D269">
        <v>1.2</v>
      </c>
      <c r="E269">
        <v>0.76200000000000001</v>
      </c>
      <c r="F269">
        <v>0.91439999999999999</v>
      </c>
    </row>
    <row r="270" spans="1:6" x14ac:dyDescent="0.3">
      <c r="A270" t="s">
        <v>8</v>
      </c>
      <c r="B270" t="s">
        <v>280</v>
      </c>
      <c r="C270" t="s">
        <v>1273</v>
      </c>
      <c r="D270">
        <v>1.2</v>
      </c>
      <c r="E270">
        <v>0.76200000000000001</v>
      </c>
      <c r="F270">
        <v>0.91439999999999999</v>
      </c>
    </row>
    <row r="271" spans="1:6" x14ac:dyDescent="0.3">
      <c r="A271" t="s">
        <v>8</v>
      </c>
      <c r="B271" t="s">
        <v>281</v>
      </c>
      <c r="C271" t="s">
        <v>1273</v>
      </c>
      <c r="D271">
        <v>1.2</v>
      </c>
      <c r="E271">
        <v>0.76200000000000001</v>
      </c>
      <c r="F271">
        <v>0.91439999999999999</v>
      </c>
    </row>
    <row r="272" spans="1:6" x14ac:dyDescent="0.3">
      <c r="A272" t="s">
        <v>8</v>
      </c>
      <c r="B272" t="s">
        <v>282</v>
      </c>
      <c r="C272" t="s">
        <v>1273</v>
      </c>
      <c r="D272">
        <v>1.2</v>
      </c>
      <c r="E272">
        <v>0.76200000000000001</v>
      </c>
      <c r="F272">
        <v>0.91439999999999999</v>
      </c>
    </row>
    <row r="273" spans="1:6" x14ac:dyDescent="0.3">
      <c r="A273" t="s">
        <v>12</v>
      </c>
      <c r="B273" t="s">
        <v>896</v>
      </c>
      <c r="C273" t="s">
        <v>1273</v>
      </c>
      <c r="D273">
        <v>1.3</v>
      </c>
      <c r="E273">
        <v>0.70099999999999996</v>
      </c>
      <c r="F273">
        <v>0.9113</v>
      </c>
    </row>
    <row r="274" spans="1:6" x14ac:dyDescent="0.3">
      <c r="A274" t="s">
        <v>12</v>
      </c>
      <c r="B274" t="s">
        <v>897</v>
      </c>
      <c r="C274" t="s">
        <v>1273</v>
      </c>
      <c r="D274">
        <v>1.3</v>
      </c>
      <c r="E274">
        <v>0.70099999999999996</v>
      </c>
      <c r="F274">
        <v>0.9113</v>
      </c>
    </row>
    <row r="275" spans="1:6" x14ac:dyDescent="0.3">
      <c r="A275" t="s">
        <v>12</v>
      </c>
      <c r="B275" t="s">
        <v>898</v>
      </c>
      <c r="C275" t="s">
        <v>1273</v>
      </c>
      <c r="D275">
        <v>1.3</v>
      </c>
      <c r="E275">
        <v>0.70099999999999996</v>
      </c>
      <c r="F275">
        <v>0.9113</v>
      </c>
    </row>
    <row r="276" spans="1:6" x14ac:dyDescent="0.3">
      <c r="A276" t="s">
        <v>7</v>
      </c>
      <c r="B276" t="s">
        <v>1026</v>
      </c>
      <c r="C276" t="s">
        <v>1273</v>
      </c>
      <c r="D276">
        <v>2.4</v>
      </c>
      <c r="E276">
        <v>0.36799999999999999</v>
      </c>
      <c r="F276">
        <v>0.88319999999999999</v>
      </c>
    </row>
    <row r="277" spans="1:6" x14ac:dyDescent="0.3">
      <c r="A277" t="s">
        <v>12</v>
      </c>
      <c r="B277" t="s">
        <v>808</v>
      </c>
      <c r="C277" t="s">
        <v>1273</v>
      </c>
      <c r="D277">
        <v>1.6</v>
      </c>
      <c r="E277">
        <v>0.54100000000000004</v>
      </c>
      <c r="F277">
        <v>0.86560000000000015</v>
      </c>
    </row>
    <row r="278" spans="1:6" x14ac:dyDescent="0.3">
      <c r="A278" t="s">
        <v>12</v>
      </c>
      <c r="B278" t="s">
        <v>809</v>
      </c>
      <c r="C278" t="s">
        <v>1273</v>
      </c>
      <c r="D278">
        <v>1.6</v>
      </c>
      <c r="E278">
        <v>0.54100000000000004</v>
      </c>
      <c r="F278">
        <v>0.86560000000000015</v>
      </c>
    </row>
    <row r="279" spans="1:6" x14ac:dyDescent="0.3">
      <c r="A279" t="s">
        <v>12</v>
      </c>
      <c r="B279" t="s">
        <v>810</v>
      </c>
      <c r="C279" t="s">
        <v>1273</v>
      </c>
      <c r="D279">
        <v>1.6</v>
      </c>
      <c r="E279">
        <v>0.54100000000000004</v>
      </c>
      <c r="F279">
        <v>0.86560000000000015</v>
      </c>
    </row>
    <row r="280" spans="1:6" x14ac:dyDescent="0.3">
      <c r="A280" t="s">
        <v>12</v>
      </c>
      <c r="B280" t="s">
        <v>811</v>
      </c>
      <c r="C280" t="s">
        <v>1273</v>
      </c>
      <c r="D280">
        <v>1.6</v>
      </c>
      <c r="E280">
        <v>0.54100000000000004</v>
      </c>
      <c r="F280">
        <v>0.86560000000000015</v>
      </c>
    </row>
    <row r="281" spans="1:6" x14ac:dyDescent="0.3">
      <c r="A281" t="s">
        <v>12</v>
      </c>
      <c r="B281" t="s">
        <v>812</v>
      </c>
      <c r="C281" t="s">
        <v>1273</v>
      </c>
      <c r="D281">
        <v>1.6</v>
      </c>
      <c r="E281">
        <v>0.54100000000000004</v>
      </c>
      <c r="F281">
        <v>0.86560000000000015</v>
      </c>
    </row>
    <row r="282" spans="1:6" x14ac:dyDescent="0.3">
      <c r="A282" t="s">
        <v>12</v>
      </c>
      <c r="B282" t="s">
        <v>813</v>
      </c>
      <c r="C282" t="s">
        <v>1273</v>
      </c>
      <c r="D282">
        <v>1.6</v>
      </c>
      <c r="E282">
        <v>0.54100000000000004</v>
      </c>
      <c r="F282">
        <v>0.86560000000000015</v>
      </c>
    </row>
    <row r="283" spans="1:6" x14ac:dyDescent="0.3">
      <c r="A283" t="s">
        <v>11</v>
      </c>
      <c r="B283" t="s">
        <v>500</v>
      </c>
      <c r="C283" t="s">
        <v>1272</v>
      </c>
      <c r="D283">
        <v>4.5999999999999996</v>
      </c>
      <c r="E283">
        <v>0.188</v>
      </c>
      <c r="F283">
        <v>0.8647999999999999</v>
      </c>
    </row>
    <row r="284" spans="1:6" x14ac:dyDescent="0.3">
      <c r="A284" t="s">
        <v>12</v>
      </c>
      <c r="B284" t="s">
        <v>888</v>
      </c>
      <c r="C284" t="s">
        <v>1273</v>
      </c>
      <c r="D284">
        <v>1.6</v>
      </c>
      <c r="E284">
        <v>0.53400000000000003</v>
      </c>
      <c r="F284">
        <v>0.85440000000000005</v>
      </c>
    </row>
    <row r="285" spans="1:6" x14ac:dyDescent="0.3">
      <c r="A285" t="s">
        <v>12</v>
      </c>
      <c r="B285" t="s">
        <v>889</v>
      </c>
      <c r="C285" t="s">
        <v>1273</v>
      </c>
      <c r="D285">
        <v>1.6</v>
      </c>
      <c r="E285">
        <v>0.53400000000000003</v>
      </c>
      <c r="F285">
        <v>0.85440000000000005</v>
      </c>
    </row>
    <row r="286" spans="1:6" x14ac:dyDescent="0.3">
      <c r="A286" t="s">
        <v>12</v>
      </c>
      <c r="B286" t="s">
        <v>890</v>
      </c>
      <c r="C286" t="s">
        <v>1273</v>
      </c>
      <c r="D286">
        <v>1.6</v>
      </c>
      <c r="E286">
        <v>0.53400000000000003</v>
      </c>
      <c r="F286">
        <v>0.85440000000000005</v>
      </c>
    </row>
    <row r="287" spans="1:6" x14ac:dyDescent="0.3">
      <c r="A287" t="s">
        <v>12</v>
      </c>
      <c r="B287" t="s">
        <v>891</v>
      </c>
      <c r="C287" t="s">
        <v>1273</v>
      </c>
      <c r="D287">
        <v>1.6</v>
      </c>
      <c r="E287">
        <v>0.53400000000000003</v>
      </c>
      <c r="F287">
        <v>0.85440000000000005</v>
      </c>
    </row>
    <row r="288" spans="1:6" x14ac:dyDescent="0.3">
      <c r="A288" t="s">
        <v>13</v>
      </c>
      <c r="B288" t="s">
        <v>1088</v>
      </c>
      <c r="C288" t="s">
        <v>1274</v>
      </c>
      <c r="D288">
        <v>4.5</v>
      </c>
      <c r="E288">
        <v>0.188</v>
      </c>
      <c r="F288">
        <v>0.84599999999999997</v>
      </c>
    </row>
    <row r="289" spans="1:6" x14ac:dyDescent="0.3">
      <c r="A289" t="s">
        <v>10</v>
      </c>
      <c r="B289" t="s">
        <v>538</v>
      </c>
      <c r="C289" t="s">
        <v>1272</v>
      </c>
      <c r="D289">
        <v>4.5</v>
      </c>
      <c r="E289">
        <v>0.187</v>
      </c>
      <c r="F289">
        <v>0.84150000000000003</v>
      </c>
    </row>
    <row r="290" spans="1:6" x14ac:dyDescent="0.3">
      <c r="A290" t="s">
        <v>14</v>
      </c>
      <c r="B290" t="s">
        <v>1159</v>
      </c>
      <c r="C290" t="s">
        <v>1273</v>
      </c>
      <c r="D290">
        <v>1.4</v>
      </c>
      <c r="E290">
        <v>0.60099999999999998</v>
      </c>
      <c r="F290">
        <v>0.84139999999999993</v>
      </c>
    </row>
    <row r="291" spans="1:6" x14ac:dyDescent="0.3">
      <c r="A291" t="s">
        <v>9</v>
      </c>
      <c r="B291" t="s">
        <v>617</v>
      </c>
      <c r="C291" t="s">
        <v>1272</v>
      </c>
      <c r="D291">
        <v>1.3</v>
      </c>
      <c r="E291">
        <v>0.64500000000000002</v>
      </c>
      <c r="F291">
        <v>0.83850000000000002</v>
      </c>
    </row>
    <row r="292" spans="1:6" x14ac:dyDescent="0.3">
      <c r="A292" t="s">
        <v>14</v>
      </c>
      <c r="B292" t="s">
        <v>1168</v>
      </c>
      <c r="C292" t="s">
        <v>1272</v>
      </c>
      <c r="D292">
        <v>5</v>
      </c>
      <c r="E292">
        <v>0.16700000000000001</v>
      </c>
      <c r="F292">
        <v>0.83500000000000008</v>
      </c>
    </row>
    <row r="293" spans="1:6" x14ac:dyDescent="0.3">
      <c r="A293" t="s">
        <v>11</v>
      </c>
      <c r="B293" t="s">
        <v>670</v>
      </c>
      <c r="C293" t="s">
        <v>1272</v>
      </c>
      <c r="D293">
        <v>4.9000000000000004</v>
      </c>
      <c r="E293">
        <v>0.17</v>
      </c>
      <c r="F293">
        <v>0.83300000000000007</v>
      </c>
    </row>
    <row r="294" spans="1:6" x14ac:dyDescent="0.3">
      <c r="A294" t="s">
        <v>12</v>
      </c>
      <c r="B294" t="s">
        <v>795</v>
      </c>
      <c r="C294" t="s">
        <v>1273</v>
      </c>
      <c r="D294">
        <v>2.5</v>
      </c>
      <c r="E294">
        <v>0.33300000000000002</v>
      </c>
      <c r="F294">
        <v>0.83250000000000002</v>
      </c>
    </row>
    <row r="295" spans="1:6" x14ac:dyDescent="0.3">
      <c r="A295" t="s">
        <v>9</v>
      </c>
      <c r="B295" t="s">
        <v>514</v>
      </c>
      <c r="C295" t="s">
        <v>1272</v>
      </c>
      <c r="D295">
        <v>4.7</v>
      </c>
      <c r="E295">
        <v>0.17599999999999999</v>
      </c>
      <c r="F295">
        <v>0.82719999999999994</v>
      </c>
    </row>
    <row r="296" spans="1:6" x14ac:dyDescent="0.3">
      <c r="A296" t="s">
        <v>14</v>
      </c>
      <c r="B296" t="s">
        <v>1216</v>
      </c>
      <c r="C296" t="s">
        <v>1273</v>
      </c>
      <c r="D296">
        <v>1.6</v>
      </c>
      <c r="E296">
        <v>0.51600000000000001</v>
      </c>
      <c r="F296">
        <v>0.82560000000000011</v>
      </c>
    </row>
    <row r="297" spans="1:6" x14ac:dyDescent="0.3">
      <c r="A297" t="s">
        <v>11</v>
      </c>
      <c r="B297" t="s">
        <v>693</v>
      </c>
      <c r="C297" t="s">
        <v>1272</v>
      </c>
      <c r="D297">
        <v>4.8</v>
      </c>
      <c r="E297">
        <v>0.17199999999999999</v>
      </c>
      <c r="F297">
        <v>0.82559999999999989</v>
      </c>
    </row>
    <row r="298" spans="1:6" x14ac:dyDescent="0.3">
      <c r="A298" t="s">
        <v>11</v>
      </c>
      <c r="B298" t="s">
        <v>569</v>
      </c>
      <c r="C298" t="s">
        <v>1272</v>
      </c>
      <c r="D298">
        <v>4.5</v>
      </c>
      <c r="E298">
        <v>0.182</v>
      </c>
      <c r="F298">
        <v>0.81899999999999995</v>
      </c>
    </row>
    <row r="299" spans="1:6" x14ac:dyDescent="0.3">
      <c r="A299" t="s">
        <v>11</v>
      </c>
      <c r="B299" t="s">
        <v>505</v>
      </c>
      <c r="C299" t="s">
        <v>1272</v>
      </c>
      <c r="D299">
        <v>4.5</v>
      </c>
      <c r="E299">
        <v>0.18099999999999999</v>
      </c>
      <c r="F299">
        <v>0.8145</v>
      </c>
    </row>
    <row r="300" spans="1:6" x14ac:dyDescent="0.3">
      <c r="A300" t="s">
        <v>12</v>
      </c>
      <c r="B300" t="s">
        <v>792</v>
      </c>
      <c r="C300" t="s">
        <v>1273</v>
      </c>
      <c r="D300">
        <v>1.6</v>
      </c>
      <c r="E300">
        <v>0.50800000000000001</v>
      </c>
      <c r="F300">
        <v>0.81280000000000008</v>
      </c>
    </row>
    <row r="301" spans="1:6" x14ac:dyDescent="0.3">
      <c r="A301" t="s">
        <v>14</v>
      </c>
      <c r="B301" t="s">
        <v>1154</v>
      </c>
      <c r="C301" t="s">
        <v>1273</v>
      </c>
      <c r="D301">
        <v>1.8</v>
      </c>
      <c r="E301">
        <v>0.45</v>
      </c>
      <c r="F301">
        <v>0.81</v>
      </c>
    </row>
    <row r="302" spans="1:6" x14ac:dyDescent="0.3">
      <c r="A302" t="s">
        <v>14</v>
      </c>
      <c r="B302" t="s">
        <v>1155</v>
      </c>
      <c r="C302" t="s">
        <v>1273</v>
      </c>
      <c r="D302">
        <v>1.8</v>
      </c>
      <c r="E302">
        <v>0.45</v>
      </c>
      <c r="F302">
        <v>0.81</v>
      </c>
    </row>
    <row r="303" spans="1:6" x14ac:dyDescent="0.3">
      <c r="A303" t="s">
        <v>14</v>
      </c>
      <c r="B303" t="s">
        <v>1156</v>
      </c>
      <c r="C303" t="s">
        <v>1273</v>
      </c>
      <c r="D303">
        <v>1.8</v>
      </c>
      <c r="E303">
        <v>0.45</v>
      </c>
      <c r="F303">
        <v>0.81</v>
      </c>
    </row>
    <row r="304" spans="1:6" x14ac:dyDescent="0.3">
      <c r="A304" t="s">
        <v>14</v>
      </c>
      <c r="B304" t="s">
        <v>1157</v>
      </c>
      <c r="C304" t="s">
        <v>1273</v>
      </c>
      <c r="D304">
        <v>1.8</v>
      </c>
      <c r="E304">
        <v>0.45</v>
      </c>
      <c r="F304">
        <v>0.81</v>
      </c>
    </row>
    <row r="305" spans="1:6" x14ac:dyDescent="0.3">
      <c r="A305" t="s">
        <v>14</v>
      </c>
      <c r="B305" t="s">
        <v>1259</v>
      </c>
      <c r="C305" t="s">
        <v>1273</v>
      </c>
      <c r="D305">
        <v>5.5</v>
      </c>
      <c r="E305">
        <v>0.14699999999999999</v>
      </c>
      <c r="F305">
        <v>0.8085</v>
      </c>
    </row>
    <row r="306" spans="1:6" x14ac:dyDescent="0.3">
      <c r="A306" t="s">
        <v>7</v>
      </c>
      <c r="B306" t="s">
        <v>1003</v>
      </c>
      <c r="C306" t="s">
        <v>1273</v>
      </c>
      <c r="D306">
        <v>1.8</v>
      </c>
      <c r="E306">
        <v>0.44800000000000001</v>
      </c>
      <c r="F306">
        <v>0.80640000000000001</v>
      </c>
    </row>
    <row r="307" spans="1:6" x14ac:dyDescent="0.3">
      <c r="A307" t="s">
        <v>7</v>
      </c>
      <c r="B307" t="s">
        <v>1038</v>
      </c>
      <c r="C307" t="s">
        <v>1273</v>
      </c>
      <c r="D307">
        <v>1.6</v>
      </c>
      <c r="E307">
        <v>0.504</v>
      </c>
      <c r="F307">
        <v>0.80640000000000001</v>
      </c>
    </row>
    <row r="308" spans="1:6" x14ac:dyDescent="0.3">
      <c r="A308" t="s">
        <v>10</v>
      </c>
      <c r="B308" t="s">
        <v>547</v>
      </c>
      <c r="C308" t="s">
        <v>1272</v>
      </c>
      <c r="D308">
        <v>4.5</v>
      </c>
      <c r="E308">
        <v>0.17799999999999999</v>
      </c>
      <c r="F308">
        <v>0.80099999999999993</v>
      </c>
    </row>
    <row r="309" spans="1:6" x14ac:dyDescent="0.3">
      <c r="A309" t="s">
        <v>12</v>
      </c>
      <c r="B309" t="s">
        <v>798</v>
      </c>
      <c r="C309" t="s">
        <v>1273</v>
      </c>
      <c r="D309">
        <v>2.4</v>
      </c>
      <c r="E309">
        <v>0.33300000000000002</v>
      </c>
      <c r="F309">
        <v>0.79920000000000002</v>
      </c>
    </row>
    <row r="310" spans="1:6" x14ac:dyDescent="0.3">
      <c r="A310" t="s">
        <v>14</v>
      </c>
      <c r="B310" t="s">
        <v>1153</v>
      </c>
      <c r="C310" t="s">
        <v>1272</v>
      </c>
      <c r="D310">
        <v>5</v>
      </c>
      <c r="E310">
        <v>0.159</v>
      </c>
      <c r="F310">
        <v>0.79500000000000004</v>
      </c>
    </row>
    <row r="311" spans="1:6" x14ac:dyDescent="0.3">
      <c r="A311" t="s">
        <v>14</v>
      </c>
      <c r="B311" t="s">
        <v>1171</v>
      </c>
      <c r="C311" t="s">
        <v>1272</v>
      </c>
      <c r="D311">
        <v>5</v>
      </c>
      <c r="E311">
        <v>0.159</v>
      </c>
      <c r="F311">
        <v>0.79500000000000004</v>
      </c>
    </row>
    <row r="312" spans="1:6" x14ac:dyDescent="0.3">
      <c r="A312" t="s">
        <v>10</v>
      </c>
      <c r="B312" t="s">
        <v>661</v>
      </c>
      <c r="C312" t="s">
        <v>1272</v>
      </c>
      <c r="D312">
        <v>5</v>
      </c>
      <c r="E312">
        <v>0.158</v>
      </c>
      <c r="F312">
        <v>0.79</v>
      </c>
    </row>
    <row r="313" spans="1:6" x14ac:dyDescent="0.3">
      <c r="A313" t="s">
        <v>14</v>
      </c>
      <c r="B313" t="s">
        <v>1172</v>
      </c>
      <c r="C313" t="s">
        <v>1272</v>
      </c>
      <c r="D313">
        <v>4.7</v>
      </c>
      <c r="E313">
        <v>0.16800000000000001</v>
      </c>
      <c r="F313">
        <v>0.78960000000000008</v>
      </c>
    </row>
    <row r="314" spans="1:6" x14ac:dyDescent="0.3">
      <c r="A314" t="s">
        <v>9</v>
      </c>
      <c r="B314" t="s">
        <v>390</v>
      </c>
      <c r="C314" t="s">
        <v>1272</v>
      </c>
      <c r="D314">
        <v>4.9000000000000004</v>
      </c>
      <c r="E314">
        <v>0.159</v>
      </c>
      <c r="F314">
        <v>0.77910000000000001</v>
      </c>
    </row>
    <row r="315" spans="1:6" x14ac:dyDescent="0.3">
      <c r="A315" t="s">
        <v>11</v>
      </c>
      <c r="B315" t="s">
        <v>597</v>
      </c>
      <c r="C315" t="s">
        <v>1272</v>
      </c>
      <c r="D315">
        <v>4.3</v>
      </c>
      <c r="E315">
        <v>0.17899999999999999</v>
      </c>
      <c r="F315">
        <v>0.76969999999999994</v>
      </c>
    </row>
    <row r="316" spans="1:6" x14ac:dyDescent="0.3">
      <c r="A316" t="s">
        <v>10</v>
      </c>
      <c r="B316" t="s">
        <v>707</v>
      </c>
      <c r="C316" t="s">
        <v>1272</v>
      </c>
      <c r="D316">
        <v>4.8</v>
      </c>
      <c r="E316">
        <v>0.16</v>
      </c>
      <c r="F316">
        <v>0.76800000000000002</v>
      </c>
    </row>
    <row r="317" spans="1:6" x14ac:dyDescent="0.3">
      <c r="A317" t="s">
        <v>10</v>
      </c>
      <c r="B317" t="s">
        <v>551</v>
      </c>
      <c r="C317" t="s">
        <v>1272</v>
      </c>
      <c r="D317">
        <v>4.5</v>
      </c>
      <c r="E317">
        <v>0.17</v>
      </c>
      <c r="F317">
        <v>0.76500000000000001</v>
      </c>
    </row>
    <row r="318" spans="1:6" x14ac:dyDescent="0.3">
      <c r="A318" t="s">
        <v>10</v>
      </c>
      <c r="B318" t="s">
        <v>491</v>
      </c>
      <c r="C318" t="s">
        <v>1274</v>
      </c>
      <c r="D318">
        <v>4</v>
      </c>
      <c r="E318">
        <v>0.189</v>
      </c>
      <c r="F318">
        <v>0.75600000000000001</v>
      </c>
    </row>
    <row r="319" spans="1:6" x14ac:dyDescent="0.3">
      <c r="A319" t="s">
        <v>9</v>
      </c>
      <c r="B319" t="s">
        <v>621</v>
      </c>
      <c r="C319" t="s">
        <v>1272</v>
      </c>
      <c r="D319">
        <v>5.5</v>
      </c>
      <c r="E319">
        <v>0.13700000000000001</v>
      </c>
      <c r="F319">
        <v>0.75350000000000006</v>
      </c>
    </row>
    <row r="320" spans="1:6" x14ac:dyDescent="0.3">
      <c r="A320" t="s">
        <v>10</v>
      </c>
      <c r="B320" t="s">
        <v>718</v>
      </c>
      <c r="C320" t="s">
        <v>1272</v>
      </c>
      <c r="D320">
        <v>5.5</v>
      </c>
      <c r="E320">
        <v>0.13700000000000001</v>
      </c>
      <c r="F320">
        <v>0.75350000000000006</v>
      </c>
    </row>
    <row r="321" spans="1:6" x14ac:dyDescent="0.3">
      <c r="A321" t="s">
        <v>9</v>
      </c>
      <c r="B321" t="s">
        <v>716</v>
      </c>
      <c r="C321" t="s">
        <v>1272</v>
      </c>
      <c r="D321">
        <v>5</v>
      </c>
      <c r="E321">
        <v>0.15</v>
      </c>
      <c r="F321">
        <v>0.75</v>
      </c>
    </row>
    <row r="322" spans="1:6" x14ac:dyDescent="0.3">
      <c r="A322" t="s">
        <v>9</v>
      </c>
      <c r="B322" t="s">
        <v>581</v>
      </c>
      <c r="C322" t="s">
        <v>1272</v>
      </c>
      <c r="D322">
        <v>5</v>
      </c>
      <c r="E322">
        <v>0.14799999999999999</v>
      </c>
      <c r="F322">
        <v>0.74</v>
      </c>
    </row>
    <row r="323" spans="1:6" x14ac:dyDescent="0.3">
      <c r="A323" t="s">
        <v>11</v>
      </c>
      <c r="B323" t="s">
        <v>647</v>
      </c>
      <c r="C323" t="s">
        <v>1272</v>
      </c>
      <c r="D323">
        <v>4</v>
      </c>
      <c r="E323">
        <v>0.185</v>
      </c>
      <c r="F323">
        <v>0.74</v>
      </c>
    </row>
    <row r="324" spans="1:6" x14ac:dyDescent="0.3">
      <c r="A324" t="s">
        <v>11</v>
      </c>
      <c r="B324" t="s">
        <v>498</v>
      </c>
      <c r="C324" t="s">
        <v>1272</v>
      </c>
      <c r="D324">
        <v>4.4000000000000004</v>
      </c>
      <c r="E324">
        <v>0.16700000000000001</v>
      </c>
      <c r="F324">
        <v>0.73480000000000012</v>
      </c>
    </row>
    <row r="325" spans="1:6" x14ac:dyDescent="0.3">
      <c r="A325" t="s">
        <v>14</v>
      </c>
      <c r="B325" t="s">
        <v>1205</v>
      </c>
      <c r="C325" t="s">
        <v>1273</v>
      </c>
      <c r="D325">
        <v>1.7</v>
      </c>
      <c r="E325">
        <v>0.43</v>
      </c>
      <c r="F325">
        <v>0.73099999999999998</v>
      </c>
    </row>
    <row r="326" spans="1:6" x14ac:dyDescent="0.3">
      <c r="A326" t="s">
        <v>14</v>
      </c>
      <c r="B326" t="s">
        <v>1206</v>
      </c>
      <c r="C326" t="s">
        <v>1273</v>
      </c>
      <c r="D326">
        <v>1.7</v>
      </c>
      <c r="E326">
        <v>0.43</v>
      </c>
      <c r="F326">
        <v>0.73099999999999998</v>
      </c>
    </row>
    <row r="327" spans="1:6" x14ac:dyDescent="0.3">
      <c r="A327" t="s">
        <v>9</v>
      </c>
      <c r="B327" t="s">
        <v>388</v>
      </c>
      <c r="C327" t="s">
        <v>1273</v>
      </c>
      <c r="D327">
        <v>1.2</v>
      </c>
      <c r="E327">
        <v>0.60599999999999998</v>
      </c>
      <c r="F327">
        <v>0.72719999999999996</v>
      </c>
    </row>
    <row r="328" spans="1:6" x14ac:dyDescent="0.3">
      <c r="A328" t="s">
        <v>9</v>
      </c>
      <c r="B328" t="s">
        <v>389</v>
      </c>
      <c r="C328" t="s">
        <v>1273</v>
      </c>
      <c r="D328">
        <v>1.2</v>
      </c>
      <c r="E328">
        <v>0.60599999999999998</v>
      </c>
      <c r="F328">
        <v>0.72719999999999996</v>
      </c>
    </row>
    <row r="329" spans="1:6" x14ac:dyDescent="0.3">
      <c r="A329" t="s">
        <v>9</v>
      </c>
      <c r="B329" t="s">
        <v>566</v>
      </c>
      <c r="C329" t="s">
        <v>1272</v>
      </c>
      <c r="D329">
        <v>6</v>
      </c>
      <c r="E329">
        <v>0.121</v>
      </c>
      <c r="F329">
        <v>0.72599999999999998</v>
      </c>
    </row>
    <row r="330" spans="1:6" x14ac:dyDescent="0.3">
      <c r="A330" t="s">
        <v>9</v>
      </c>
      <c r="B330" t="s">
        <v>580</v>
      </c>
      <c r="C330" t="s">
        <v>1272</v>
      </c>
      <c r="D330">
        <v>5</v>
      </c>
      <c r="E330">
        <v>0.14499999999999999</v>
      </c>
      <c r="F330">
        <v>0.72499999999999998</v>
      </c>
    </row>
    <row r="331" spans="1:6" x14ac:dyDescent="0.3">
      <c r="A331" t="s">
        <v>11</v>
      </c>
      <c r="B331" t="s">
        <v>689</v>
      </c>
      <c r="C331" t="s">
        <v>1272</v>
      </c>
      <c r="D331">
        <v>3.9</v>
      </c>
      <c r="E331">
        <v>0.185</v>
      </c>
      <c r="F331">
        <v>0.72150000000000003</v>
      </c>
    </row>
    <row r="332" spans="1:6" x14ac:dyDescent="0.3">
      <c r="A332" t="s">
        <v>9</v>
      </c>
      <c r="B332" t="s">
        <v>697</v>
      </c>
      <c r="C332" t="s">
        <v>1273</v>
      </c>
      <c r="D332">
        <v>1.5</v>
      </c>
      <c r="E332">
        <v>0.47699999999999998</v>
      </c>
      <c r="F332">
        <v>0.71550000000000002</v>
      </c>
    </row>
    <row r="333" spans="1:6" x14ac:dyDescent="0.3">
      <c r="A333" t="s">
        <v>12</v>
      </c>
      <c r="B333" t="s">
        <v>894</v>
      </c>
      <c r="C333" t="s">
        <v>1272</v>
      </c>
      <c r="D333">
        <v>1.5</v>
      </c>
      <c r="E333">
        <v>0.47699999999999998</v>
      </c>
      <c r="F333">
        <v>0.71550000000000002</v>
      </c>
    </row>
    <row r="334" spans="1:6" x14ac:dyDescent="0.3">
      <c r="A334" t="s">
        <v>9</v>
      </c>
      <c r="B334" t="s">
        <v>434</v>
      </c>
      <c r="C334" t="s">
        <v>1272</v>
      </c>
      <c r="D334">
        <v>4.8</v>
      </c>
      <c r="E334">
        <v>0.14899999999999999</v>
      </c>
      <c r="F334">
        <v>0.71519999999999995</v>
      </c>
    </row>
    <row r="335" spans="1:6" x14ac:dyDescent="0.3">
      <c r="A335" t="s">
        <v>9</v>
      </c>
      <c r="B335" t="s">
        <v>442</v>
      </c>
      <c r="C335" t="s">
        <v>1273</v>
      </c>
      <c r="D335">
        <v>7</v>
      </c>
      <c r="E335">
        <v>0.10100000000000001</v>
      </c>
      <c r="F335">
        <v>0.70700000000000007</v>
      </c>
    </row>
    <row r="336" spans="1:6" x14ac:dyDescent="0.3">
      <c r="A336" t="s">
        <v>9</v>
      </c>
      <c r="B336" t="s">
        <v>653</v>
      </c>
      <c r="C336" t="s">
        <v>1273</v>
      </c>
      <c r="D336">
        <v>1.5</v>
      </c>
      <c r="E336">
        <v>0.47099999999999997</v>
      </c>
      <c r="F336">
        <v>0.70649999999999991</v>
      </c>
    </row>
    <row r="337" spans="1:6" x14ac:dyDescent="0.3">
      <c r="A337" t="s">
        <v>10</v>
      </c>
      <c r="B337" t="s">
        <v>592</v>
      </c>
      <c r="C337" t="s">
        <v>1272</v>
      </c>
      <c r="D337">
        <v>4</v>
      </c>
      <c r="E337">
        <v>0.17599999999999999</v>
      </c>
      <c r="F337">
        <v>0.70399999999999996</v>
      </c>
    </row>
    <row r="338" spans="1:6" x14ac:dyDescent="0.3">
      <c r="A338" t="s">
        <v>12</v>
      </c>
      <c r="B338" t="s">
        <v>801</v>
      </c>
      <c r="C338" t="s">
        <v>1273</v>
      </c>
      <c r="D338">
        <v>1.3</v>
      </c>
      <c r="E338">
        <v>0.54100000000000004</v>
      </c>
      <c r="F338">
        <v>0.70330000000000004</v>
      </c>
    </row>
    <row r="339" spans="1:6" x14ac:dyDescent="0.3">
      <c r="A339" t="s">
        <v>12</v>
      </c>
      <c r="B339" t="s">
        <v>802</v>
      </c>
      <c r="C339" t="s">
        <v>1273</v>
      </c>
      <c r="D339">
        <v>1.3</v>
      </c>
      <c r="E339">
        <v>0.54100000000000004</v>
      </c>
      <c r="F339">
        <v>0.70330000000000004</v>
      </c>
    </row>
    <row r="340" spans="1:6" x14ac:dyDescent="0.3">
      <c r="A340" t="s">
        <v>11</v>
      </c>
      <c r="B340" t="s">
        <v>493</v>
      </c>
      <c r="C340" t="s">
        <v>1274</v>
      </c>
      <c r="D340">
        <v>3</v>
      </c>
      <c r="E340">
        <v>0.23100000000000001</v>
      </c>
      <c r="F340">
        <v>0.69300000000000006</v>
      </c>
    </row>
    <row r="341" spans="1:6" x14ac:dyDescent="0.3">
      <c r="A341" t="s">
        <v>12</v>
      </c>
      <c r="B341" t="s">
        <v>878</v>
      </c>
      <c r="C341" t="s">
        <v>1273</v>
      </c>
      <c r="D341">
        <v>0.8</v>
      </c>
      <c r="E341">
        <v>0.85699999999999998</v>
      </c>
      <c r="F341">
        <v>0.68559999999999999</v>
      </c>
    </row>
    <row r="342" spans="1:6" x14ac:dyDescent="0.3">
      <c r="A342" t="s">
        <v>12</v>
      </c>
      <c r="B342" t="s">
        <v>879</v>
      </c>
      <c r="C342" t="s">
        <v>1273</v>
      </c>
      <c r="D342">
        <v>0.8</v>
      </c>
      <c r="E342">
        <v>0.85699999999999998</v>
      </c>
      <c r="F342">
        <v>0.68559999999999999</v>
      </c>
    </row>
    <row r="343" spans="1:6" x14ac:dyDescent="0.3">
      <c r="A343" t="s">
        <v>12</v>
      </c>
      <c r="B343" t="s">
        <v>880</v>
      </c>
      <c r="C343" t="s">
        <v>1273</v>
      </c>
      <c r="D343">
        <v>0.8</v>
      </c>
      <c r="E343">
        <v>0.85699999999999998</v>
      </c>
      <c r="F343">
        <v>0.68559999999999999</v>
      </c>
    </row>
    <row r="344" spans="1:6" x14ac:dyDescent="0.3">
      <c r="A344" t="s">
        <v>12</v>
      </c>
      <c r="B344" t="s">
        <v>881</v>
      </c>
      <c r="C344" t="s">
        <v>1273</v>
      </c>
      <c r="D344">
        <v>0.8</v>
      </c>
      <c r="E344">
        <v>0.85699999999999998</v>
      </c>
      <c r="F344">
        <v>0.68559999999999999</v>
      </c>
    </row>
    <row r="345" spans="1:6" x14ac:dyDescent="0.3">
      <c r="A345" t="s">
        <v>12</v>
      </c>
      <c r="B345" t="s">
        <v>882</v>
      </c>
      <c r="C345" t="s">
        <v>1273</v>
      </c>
      <c r="D345">
        <v>0.8</v>
      </c>
      <c r="E345">
        <v>0.85699999999999998</v>
      </c>
      <c r="F345">
        <v>0.68559999999999999</v>
      </c>
    </row>
    <row r="346" spans="1:6" x14ac:dyDescent="0.3">
      <c r="A346" t="s">
        <v>11</v>
      </c>
      <c r="B346" t="s">
        <v>472</v>
      </c>
      <c r="C346" t="s">
        <v>1272</v>
      </c>
      <c r="D346">
        <v>5</v>
      </c>
      <c r="E346">
        <v>0.13600000000000001</v>
      </c>
      <c r="F346">
        <v>0.68</v>
      </c>
    </row>
    <row r="347" spans="1:6" x14ac:dyDescent="0.3">
      <c r="A347" t="s">
        <v>11</v>
      </c>
      <c r="B347" t="s">
        <v>637</v>
      </c>
      <c r="C347" t="s">
        <v>1272</v>
      </c>
      <c r="D347">
        <v>5.6</v>
      </c>
      <c r="E347">
        <v>0.121</v>
      </c>
      <c r="F347">
        <v>0.67759999999999998</v>
      </c>
    </row>
    <row r="348" spans="1:6" x14ac:dyDescent="0.3">
      <c r="A348" t="s">
        <v>9</v>
      </c>
      <c r="B348" t="s">
        <v>582</v>
      </c>
      <c r="C348" t="s">
        <v>1272</v>
      </c>
      <c r="D348">
        <v>4</v>
      </c>
      <c r="E348">
        <v>0.16800000000000001</v>
      </c>
      <c r="F348">
        <v>0.67200000000000004</v>
      </c>
    </row>
    <row r="349" spans="1:6" x14ac:dyDescent="0.3">
      <c r="A349" t="s">
        <v>14</v>
      </c>
      <c r="B349" t="s">
        <v>1152</v>
      </c>
      <c r="C349" t="s">
        <v>1273</v>
      </c>
      <c r="D349">
        <v>2.2000000000000002</v>
      </c>
      <c r="E349">
        <v>0.30399999999999999</v>
      </c>
      <c r="F349">
        <v>0.66880000000000006</v>
      </c>
    </row>
    <row r="350" spans="1:6" x14ac:dyDescent="0.3">
      <c r="A350" t="s">
        <v>12</v>
      </c>
      <c r="B350" t="s">
        <v>761</v>
      </c>
      <c r="C350" t="s">
        <v>1273</v>
      </c>
      <c r="D350">
        <v>1.2</v>
      </c>
      <c r="E350">
        <v>0.55700000000000005</v>
      </c>
      <c r="F350">
        <v>0.66839999999999999</v>
      </c>
    </row>
    <row r="351" spans="1:6" x14ac:dyDescent="0.3">
      <c r="A351" t="s">
        <v>12</v>
      </c>
      <c r="B351" t="s">
        <v>762</v>
      </c>
      <c r="C351" t="s">
        <v>1273</v>
      </c>
      <c r="D351">
        <v>1.2</v>
      </c>
      <c r="E351">
        <v>0.55700000000000005</v>
      </c>
      <c r="F351">
        <v>0.66839999999999999</v>
      </c>
    </row>
    <row r="352" spans="1:6" x14ac:dyDescent="0.3">
      <c r="A352" t="s">
        <v>12</v>
      </c>
      <c r="B352" t="s">
        <v>763</v>
      </c>
      <c r="C352" t="s">
        <v>1273</v>
      </c>
      <c r="D352">
        <v>1.2</v>
      </c>
      <c r="E352">
        <v>0.55700000000000005</v>
      </c>
      <c r="F352">
        <v>0.66839999999999999</v>
      </c>
    </row>
    <row r="353" spans="1:6" x14ac:dyDescent="0.3">
      <c r="A353" t="s">
        <v>12</v>
      </c>
      <c r="B353" t="s">
        <v>764</v>
      </c>
      <c r="C353" t="s">
        <v>1273</v>
      </c>
      <c r="D353">
        <v>1.2</v>
      </c>
      <c r="E353">
        <v>0.55700000000000005</v>
      </c>
      <c r="F353">
        <v>0.66839999999999999</v>
      </c>
    </row>
    <row r="354" spans="1:6" x14ac:dyDescent="0.3">
      <c r="A354" t="s">
        <v>12</v>
      </c>
      <c r="B354" t="s">
        <v>765</v>
      </c>
      <c r="C354" t="s">
        <v>1273</v>
      </c>
      <c r="D354">
        <v>1.2</v>
      </c>
      <c r="E354">
        <v>0.55700000000000005</v>
      </c>
      <c r="F354">
        <v>0.66839999999999999</v>
      </c>
    </row>
    <row r="355" spans="1:6" x14ac:dyDescent="0.3">
      <c r="A355" t="s">
        <v>12</v>
      </c>
      <c r="B355" t="s">
        <v>766</v>
      </c>
      <c r="C355" t="s">
        <v>1273</v>
      </c>
      <c r="D355">
        <v>1.2</v>
      </c>
      <c r="E355">
        <v>0.55700000000000005</v>
      </c>
      <c r="F355">
        <v>0.66839999999999999</v>
      </c>
    </row>
    <row r="356" spans="1:6" x14ac:dyDescent="0.3">
      <c r="A356" t="s">
        <v>9</v>
      </c>
      <c r="B356" t="s">
        <v>629</v>
      </c>
      <c r="C356" t="s">
        <v>1272</v>
      </c>
      <c r="D356">
        <v>4</v>
      </c>
      <c r="E356">
        <v>0.16700000000000001</v>
      </c>
      <c r="F356">
        <v>0.66800000000000004</v>
      </c>
    </row>
    <row r="357" spans="1:6" x14ac:dyDescent="0.3">
      <c r="A357" t="s">
        <v>12</v>
      </c>
      <c r="B357" t="s">
        <v>796</v>
      </c>
      <c r="C357" t="s">
        <v>1273</v>
      </c>
      <c r="D357">
        <v>2</v>
      </c>
      <c r="E357">
        <v>0.33300000000000002</v>
      </c>
      <c r="F357">
        <v>0.66600000000000004</v>
      </c>
    </row>
    <row r="358" spans="1:6" x14ac:dyDescent="0.3">
      <c r="A358" t="s">
        <v>12</v>
      </c>
      <c r="B358" t="s">
        <v>797</v>
      </c>
      <c r="C358" t="s">
        <v>1273</v>
      </c>
      <c r="D358">
        <v>2</v>
      </c>
      <c r="E358">
        <v>0.33300000000000002</v>
      </c>
      <c r="F358">
        <v>0.66600000000000004</v>
      </c>
    </row>
    <row r="359" spans="1:6" x14ac:dyDescent="0.3">
      <c r="A359" t="s">
        <v>9</v>
      </c>
      <c r="B359" t="s">
        <v>490</v>
      </c>
      <c r="C359" t="s">
        <v>1272</v>
      </c>
      <c r="D359">
        <v>4.5</v>
      </c>
      <c r="E359">
        <v>0.14799999999999999</v>
      </c>
      <c r="F359">
        <v>0.66599999999999993</v>
      </c>
    </row>
    <row r="360" spans="1:6" x14ac:dyDescent="0.3">
      <c r="A360" t="s">
        <v>11</v>
      </c>
      <c r="B360" t="s">
        <v>402</v>
      </c>
      <c r="C360" t="s">
        <v>1272</v>
      </c>
      <c r="D360">
        <v>5</v>
      </c>
      <c r="E360">
        <v>0.13300000000000001</v>
      </c>
      <c r="F360">
        <v>0.66500000000000004</v>
      </c>
    </row>
    <row r="361" spans="1:6" x14ac:dyDescent="0.3">
      <c r="A361" t="s">
        <v>9</v>
      </c>
      <c r="B361" t="s">
        <v>595</v>
      </c>
      <c r="C361" t="s">
        <v>1272</v>
      </c>
      <c r="D361">
        <v>4.5</v>
      </c>
      <c r="E361">
        <v>0.14699999999999999</v>
      </c>
      <c r="F361">
        <v>0.66149999999999998</v>
      </c>
    </row>
    <row r="362" spans="1:6" x14ac:dyDescent="0.3">
      <c r="A362" t="s">
        <v>14</v>
      </c>
      <c r="B362" t="s">
        <v>1233</v>
      </c>
      <c r="C362" t="s">
        <v>1273</v>
      </c>
      <c r="D362">
        <v>2.2000000000000002</v>
      </c>
      <c r="E362">
        <v>0.29899999999999999</v>
      </c>
      <c r="F362">
        <v>0.65780000000000005</v>
      </c>
    </row>
    <row r="363" spans="1:6" x14ac:dyDescent="0.3">
      <c r="A363" t="s">
        <v>12</v>
      </c>
      <c r="B363" t="s">
        <v>865</v>
      </c>
      <c r="C363" t="s">
        <v>1272</v>
      </c>
      <c r="D363">
        <v>4.0999999999999996</v>
      </c>
      <c r="E363">
        <v>0.16</v>
      </c>
      <c r="F363">
        <v>0.65599999999999992</v>
      </c>
    </row>
    <row r="364" spans="1:6" x14ac:dyDescent="0.3">
      <c r="A364" t="s">
        <v>9</v>
      </c>
      <c r="B364" t="s">
        <v>715</v>
      </c>
      <c r="C364" t="s">
        <v>1272</v>
      </c>
      <c r="D364">
        <v>4</v>
      </c>
      <c r="E364">
        <v>0.16300000000000001</v>
      </c>
      <c r="F364">
        <v>0.65200000000000002</v>
      </c>
    </row>
    <row r="365" spans="1:6" x14ac:dyDescent="0.3">
      <c r="A365" t="s">
        <v>9</v>
      </c>
      <c r="B365" t="s">
        <v>726</v>
      </c>
      <c r="C365" t="s">
        <v>1272</v>
      </c>
      <c r="D365">
        <v>4</v>
      </c>
      <c r="E365">
        <v>0.16</v>
      </c>
      <c r="F365">
        <v>0.64</v>
      </c>
    </row>
    <row r="366" spans="1:6" x14ac:dyDescent="0.3">
      <c r="A366" t="s">
        <v>11</v>
      </c>
      <c r="B366" t="s">
        <v>644</v>
      </c>
      <c r="C366" t="s">
        <v>1272</v>
      </c>
      <c r="D366">
        <v>3.8</v>
      </c>
      <c r="E366">
        <v>0.16800000000000001</v>
      </c>
      <c r="F366">
        <v>0.63839999999999997</v>
      </c>
    </row>
    <row r="367" spans="1:6" x14ac:dyDescent="0.3">
      <c r="A367" t="s">
        <v>11</v>
      </c>
      <c r="B367" t="s">
        <v>559</v>
      </c>
      <c r="C367" t="s">
        <v>1272</v>
      </c>
      <c r="D367">
        <v>3.3</v>
      </c>
      <c r="E367">
        <v>0.193</v>
      </c>
      <c r="F367">
        <v>0.63690000000000002</v>
      </c>
    </row>
    <row r="368" spans="1:6" x14ac:dyDescent="0.3">
      <c r="A368" t="s">
        <v>11</v>
      </c>
      <c r="B368" t="s">
        <v>504</v>
      </c>
      <c r="C368" t="s">
        <v>1272</v>
      </c>
      <c r="D368">
        <v>4</v>
      </c>
      <c r="E368">
        <v>0.159</v>
      </c>
      <c r="F368">
        <v>0.63600000000000001</v>
      </c>
    </row>
    <row r="369" spans="1:6" x14ac:dyDescent="0.3">
      <c r="A369" t="s">
        <v>11</v>
      </c>
      <c r="B369" t="s">
        <v>702</v>
      </c>
      <c r="C369" t="s">
        <v>1272</v>
      </c>
      <c r="D369">
        <v>1.2</v>
      </c>
      <c r="E369">
        <v>0.52300000000000002</v>
      </c>
      <c r="F369">
        <v>0.62760000000000005</v>
      </c>
    </row>
    <row r="370" spans="1:6" x14ac:dyDescent="0.3">
      <c r="A370" t="s">
        <v>11</v>
      </c>
      <c r="B370" t="s">
        <v>384</v>
      </c>
      <c r="C370" t="s">
        <v>1272</v>
      </c>
      <c r="D370">
        <v>3.5</v>
      </c>
      <c r="E370">
        <v>0.17799999999999999</v>
      </c>
      <c r="F370">
        <v>0.623</v>
      </c>
    </row>
    <row r="371" spans="1:6" x14ac:dyDescent="0.3">
      <c r="A371" t="s">
        <v>11</v>
      </c>
      <c r="B371" t="s">
        <v>355</v>
      </c>
      <c r="C371" t="s">
        <v>1272</v>
      </c>
      <c r="D371">
        <v>4.7</v>
      </c>
      <c r="E371">
        <v>0.13200000000000001</v>
      </c>
      <c r="F371">
        <v>0.62040000000000006</v>
      </c>
    </row>
    <row r="372" spans="1:6" x14ac:dyDescent="0.3">
      <c r="A372" t="s">
        <v>11</v>
      </c>
      <c r="B372" t="s">
        <v>529</v>
      </c>
      <c r="C372" t="s">
        <v>1272</v>
      </c>
      <c r="D372">
        <v>4</v>
      </c>
      <c r="E372">
        <v>0.153</v>
      </c>
      <c r="F372">
        <v>0.61199999999999999</v>
      </c>
    </row>
    <row r="373" spans="1:6" x14ac:dyDescent="0.3">
      <c r="A373" t="s">
        <v>8</v>
      </c>
      <c r="B373" t="s">
        <v>341</v>
      </c>
      <c r="C373" t="s">
        <v>1273</v>
      </c>
      <c r="D373">
        <v>1</v>
      </c>
      <c r="E373">
        <v>0.61</v>
      </c>
      <c r="F373">
        <v>0.61</v>
      </c>
    </row>
    <row r="374" spans="1:6" x14ac:dyDescent="0.3">
      <c r="A374" t="s">
        <v>8</v>
      </c>
      <c r="B374" t="s">
        <v>342</v>
      </c>
      <c r="C374" t="s">
        <v>1273</v>
      </c>
      <c r="D374">
        <v>1</v>
      </c>
      <c r="E374">
        <v>0.61</v>
      </c>
      <c r="F374">
        <v>0.61</v>
      </c>
    </row>
    <row r="375" spans="1:6" x14ac:dyDescent="0.3">
      <c r="A375" t="s">
        <v>12</v>
      </c>
      <c r="B375" t="s">
        <v>786</v>
      </c>
      <c r="C375" t="s">
        <v>1273</v>
      </c>
      <c r="D375">
        <v>1.2</v>
      </c>
      <c r="E375">
        <v>0.50800000000000001</v>
      </c>
      <c r="F375">
        <v>0.60960000000000003</v>
      </c>
    </row>
    <row r="376" spans="1:6" x14ac:dyDescent="0.3">
      <c r="A376" t="s">
        <v>12</v>
      </c>
      <c r="B376" t="s">
        <v>784</v>
      </c>
      <c r="C376" t="s">
        <v>1273</v>
      </c>
      <c r="D376">
        <v>1</v>
      </c>
      <c r="E376">
        <v>0.60899999999999999</v>
      </c>
      <c r="F376">
        <v>0.60899999999999999</v>
      </c>
    </row>
    <row r="377" spans="1:6" x14ac:dyDescent="0.3">
      <c r="A377" t="s">
        <v>11</v>
      </c>
      <c r="B377" t="s">
        <v>624</v>
      </c>
      <c r="C377" t="s">
        <v>1272</v>
      </c>
      <c r="D377">
        <v>3.7</v>
      </c>
      <c r="E377">
        <v>0.16400000000000001</v>
      </c>
      <c r="F377">
        <v>0.60680000000000001</v>
      </c>
    </row>
    <row r="378" spans="1:6" x14ac:dyDescent="0.3">
      <c r="A378" t="s">
        <v>9</v>
      </c>
      <c r="B378" t="s">
        <v>380</v>
      </c>
      <c r="C378" t="s">
        <v>1274</v>
      </c>
      <c r="D378">
        <v>2.2999999999999998</v>
      </c>
      <c r="E378">
        <v>0.26100000000000001</v>
      </c>
      <c r="F378">
        <v>0.60029999999999994</v>
      </c>
    </row>
    <row r="379" spans="1:6" x14ac:dyDescent="0.3">
      <c r="A379" t="s">
        <v>9</v>
      </c>
      <c r="B379" t="s">
        <v>381</v>
      </c>
      <c r="C379" t="s">
        <v>1274</v>
      </c>
      <c r="D379">
        <v>2.2999999999999998</v>
      </c>
      <c r="E379">
        <v>0.26100000000000001</v>
      </c>
      <c r="F379">
        <v>0.60029999999999994</v>
      </c>
    </row>
    <row r="380" spans="1:6" x14ac:dyDescent="0.3">
      <c r="A380" t="s">
        <v>10</v>
      </c>
      <c r="B380" t="s">
        <v>729</v>
      </c>
      <c r="C380" t="s">
        <v>1272</v>
      </c>
      <c r="D380">
        <v>4</v>
      </c>
      <c r="E380">
        <v>0.14699999999999999</v>
      </c>
      <c r="F380">
        <v>0.58799999999999997</v>
      </c>
    </row>
    <row r="381" spans="1:6" x14ac:dyDescent="0.3">
      <c r="A381" t="s">
        <v>12</v>
      </c>
      <c r="B381" t="s">
        <v>892</v>
      </c>
      <c r="C381" t="s">
        <v>1273</v>
      </c>
      <c r="D381">
        <v>1.1000000000000001</v>
      </c>
      <c r="E381">
        <v>0.53400000000000003</v>
      </c>
      <c r="F381">
        <v>0.58740000000000003</v>
      </c>
    </row>
    <row r="382" spans="1:6" x14ac:dyDescent="0.3">
      <c r="A382" t="s">
        <v>12</v>
      </c>
      <c r="B382" t="s">
        <v>893</v>
      </c>
      <c r="C382" t="s">
        <v>1273</v>
      </c>
      <c r="D382">
        <v>1.1000000000000001</v>
      </c>
      <c r="E382">
        <v>0.53400000000000003</v>
      </c>
      <c r="F382">
        <v>0.58740000000000003</v>
      </c>
    </row>
    <row r="383" spans="1:6" x14ac:dyDescent="0.3">
      <c r="A383" t="s">
        <v>14</v>
      </c>
      <c r="B383" t="s">
        <v>1163</v>
      </c>
      <c r="C383" t="s">
        <v>1273</v>
      </c>
      <c r="D383">
        <v>1</v>
      </c>
      <c r="E383">
        <v>0.58199999999999996</v>
      </c>
      <c r="F383">
        <v>0.58199999999999996</v>
      </c>
    </row>
    <row r="384" spans="1:6" x14ac:dyDescent="0.3">
      <c r="A384" t="s">
        <v>10</v>
      </c>
      <c r="B384" t="s">
        <v>517</v>
      </c>
      <c r="C384" t="s">
        <v>1272</v>
      </c>
      <c r="D384">
        <v>3.5</v>
      </c>
      <c r="E384">
        <v>0.16600000000000001</v>
      </c>
      <c r="F384">
        <v>0.58100000000000007</v>
      </c>
    </row>
    <row r="385" spans="1:6" x14ac:dyDescent="0.3">
      <c r="A385" t="s">
        <v>9</v>
      </c>
      <c r="B385" t="s">
        <v>708</v>
      </c>
      <c r="C385" t="s">
        <v>1273</v>
      </c>
      <c r="D385">
        <v>1.4</v>
      </c>
      <c r="E385">
        <v>0.41399999999999998</v>
      </c>
      <c r="F385">
        <v>0.57959999999999989</v>
      </c>
    </row>
    <row r="386" spans="1:6" x14ac:dyDescent="0.3">
      <c r="A386" t="s">
        <v>11</v>
      </c>
      <c r="B386" t="s">
        <v>642</v>
      </c>
      <c r="C386" t="s">
        <v>1272</v>
      </c>
      <c r="D386">
        <v>3.5</v>
      </c>
      <c r="E386">
        <v>0.16300000000000001</v>
      </c>
      <c r="F386">
        <v>0.57050000000000001</v>
      </c>
    </row>
    <row r="387" spans="1:6" x14ac:dyDescent="0.3">
      <c r="A387" t="s">
        <v>8</v>
      </c>
      <c r="B387" t="s">
        <v>315</v>
      </c>
      <c r="C387" t="s">
        <v>1273</v>
      </c>
      <c r="D387">
        <v>1.3</v>
      </c>
      <c r="E387">
        <v>0.433</v>
      </c>
      <c r="F387">
        <v>0.56290000000000007</v>
      </c>
    </row>
    <row r="388" spans="1:6" x14ac:dyDescent="0.3">
      <c r="A388" t="s">
        <v>10</v>
      </c>
      <c r="B388" t="s">
        <v>536</v>
      </c>
      <c r="C388" t="s">
        <v>1274</v>
      </c>
      <c r="D388">
        <v>1.8</v>
      </c>
      <c r="E388">
        <v>0.312</v>
      </c>
      <c r="F388">
        <v>0.56159999999999999</v>
      </c>
    </row>
    <row r="389" spans="1:6" x14ac:dyDescent="0.3">
      <c r="A389" t="s">
        <v>12</v>
      </c>
      <c r="B389" t="s">
        <v>884</v>
      </c>
      <c r="C389" t="s">
        <v>1273</v>
      </c>
      <c r="D389">
        <v>1.6</v>
      </c>
      <c r="E389">
        <v>0.35099999999999998</v>
      </c>
      <c r="F389">
        <v>0.56159999999999999</v>
      </c>
    </row>
    <row r="390" spans="1:6" x14ac:dyDescent="0.3">
      <c r="A390" t="s">
        <v>9</v>
      </c>
      <c r="B390" t="s">
        <v>349</v>
      </c>
      <c r="C390" t="s">
        <v>1272</v>
      </c>
      <c r="D390">
        <v>3</v>
      </c>
      <c r="E390">
        <v>0.187</v>
      </c>
      <c r="F390">
        <v>0.56099999999999994</v>
      </c>
    </row>
    <row r="391" spans="1:6" x14ac:dyDescent="0.3">
      <c r="A391" t="s">
        <v>7</v>
      </c>
      <c r="B391" t="s">
        <v>1034</v>
      </c>
      <c r="C391" t="s">
        <v>1273</v>
      </c>
      <c r="D391">
        <v>1.3</v>
      </c>
      <c r="E391">
        <v>0.43099999999999999</v>
      </c>
      <c r="F391">
        <v>0.56030000000000002</v>
      </c>
    </row>
    <row r="392" spans="1:6" x14ac:dyDescent="0.3">
      <c r="A392" t="s">
        <v>9</v>
      </c>
      <c r="B392" t="s">
        <v>525</v>
      </c>
      <c r="C392" t="s">
        <v>1272</v>
      </c>
      <c r="D392">
        <v>3.2</v>
      </c>
      <c r="E392">
        <v>0.17399999999999999</v>
      </c>
      <c r="F392">
        <v>0.55679999999999996</v>
      </c>
    </row>
    <row r="393" spans="1:6" x14ac:dyDescent="0.3">
      <c r="A393" t="s">
        <v>9</v>
      </c>
      <c r="B393" t="s">
        <v>375</v>
      </c>
      <c r="C393" t="s">
        <v>1272</v>
      </c>
      <c r="D393">
        <v>4</v>
      </c>
      <c r="E393">
        <v>0.13900000000000001</v>
      </c>
      <c r="F393">
        <v>0.55600000000000005</v>
      </c>
    </row>
    <row r="394" spans="1:6" x14ac:dyDescent="0.3">
      <c r="A394" t="s">
        <v>11</v>
      </c>
      <c r="B394" t="s">
        <v>496</v>
      </c>
      <c r="C394" t="s">
        <v>1272</v>
      </c>
      <c r="D394">
        <v>3</v>
      </c>
      <c r="E394">
        <v>0.185</v>
      </c>
      <c r="F394">
        <v>0.55499999999999994</v>
      </c>
    </row>
    <row r="395" spans="1:6" x14ac:dyDescent="0.3">
      <c r="A395" t="s">
        <v>12</v>
      </c>
      <c r="B395" t="s">
        <v>780</v>
      </c>
      <c r="C395" t="s">
        <v>1273</v>
      </c>
      <c r="D395">
        <v>0.9</v>
      </c>
      <c r="E395">
        <v>0.60899999999999999</v>
      </c>
      <c r="F395">
        <v>0.54810000000000003</v>
      </c>
    </row>
    <row r="396" spans="1:6" x14ac:dyDescent="0.3">
      <c r="A396" t="s">
        <v>14</v>
      </c>
      <c r="B396" t="s">
        <v>1198</v>
      </c>
      <c r="C396" t="s">
        <v>1273</v>
      </c>
      <c r="D396">
        <v>1.6</v>
      </c>
      <c r="E396">
        <v>0.34100000000000003</v>
      </c>
      <c r="F396">
        <v>0.54560000000000008</v>
      </c>
    </row>
    <row r="397" spans="1:6" x14ac:dyDescent="0.3">
      <c r="A397" t="s">
        <v>14</v>
      </c>
      <c r="B397" t="s">
        <v>1199</v>
      </c>
      <c r="C397" t="s">
        <v>1273</v>
      </c>
      <c r="D397">
        <v>1.6</v>
      </c>
      <c r="E397">
        <v>0.34100000000000003</v>
      </c>
      <c r="F397">
        <v>0.54560000000000008</v>
      </c>
    </row>
    <row r="398" spans="1:6" x14ac:dyDescent="0.3">
      <c r="A398" t="s">
        <v>11</v>
      </c>
      <c r="B398" t="s">
        <v>550</v>
      </c>
      <c r="C398" t="s">
        <v>1272</v>
      </c>
      <c r="D398">
        <v>2.9</v>
      </c>
      <c r="E398">
        <v>0.188</v>
      </c>
      <c r="F398">
        <v>0.54520000000000002</v>
      </c>
    </row>
    <row r="399" spans="1:6" x14ac:dyDescent="0.3">
      <c r="A399" t="s">
        <v>7</v>
      </c>
      <c r="B399" t="s">
        <v>1075</v>
      </c>
      <c r="C399" t="s">
        <v>1273</v>
      </c>
      <c r="D399">
        <v>1.7</v>
      </c>
      <c r="E399">
        <v>0.31900000000000001</v>
      </c>
      <c r="F399">
        <v>0.5423</v>
      </c>
    </row>
    <row r="400" spans="1:6" x14ac:dyDescent="0.3">
      <c r="A400" t="s">
        <v>11</v>
      </c>
      <c r="B400" t="s">
        <v>367</v>
      </c>
      <c r="C400" t="s">
        <v>1272</v>
      </c>
      <c r="D400">
        <v>4</v>
      </c>
      <c r="E400">
        <v>0.13500000000000001</v>
      </c>
      <c r="F400">
        <v>0.54</v>
      </c>
    </row>
    <row r="401" spans="1:6" x14ac:dyDescent="0.3">
      <c r="A401" t="s">
        <v>9</v>
      </c>
      <c r="B401" t="s">
        <v>471</v>
      </c>
      <c r="C401" t="s">
        <v>1272</v>
      </c>
      <c r="D401">
        <v>6</v>
      </c>
      <c r="E401">
        <v>0.09</v>
      </c>
      <c r="F401">
        <v>0.54</v>
      </c>
    </row>
    <row r="402" spans="1:6" x14ac:dyDescent="0.3">
      <c r="A402" t="s">
        <v>9</v>
      </c>
      <c r="B402" t="s">
        <v>696</v>
      </c>
      <c r="C402" t="s">
        <v>1272</v>
      </c>
      <c r="D402">
        <v>3</v>
      </c>
      <c r="E402">
        <v>0.18</v>
      </c>
      <c r="F402">
        <v>0.54</v>
      </c>
    </row>
    <row r="403" spans="1:6" x14ac:dyDescent="0.3">
      <c r="A403" t="s">
        <v>9</v>
      </c>
      <c r="B403" t="s">
        <v>710</v>
      </c>
      <c r="C403" t="s">
        <v>1273</v>
      </c>
      <c r="D403">
        <v>1.3</v>
      </c>
      <c r="E403">
        <v>0.41399999999999998</v>
      </c>
      <c r="F403">
        <v>0.53820000000000001</v>
      </c>
    </row>
    <row r="404" spans="1:6" x14ac:dyDescent="0.3">
      <c r="A404" t="s">
        <v>9</v>
      </c>
      <c r="B404" t="s">
        <v>711</v>
      </c>
      <c r="C404" t="s">
        <v>1273</v>
      </c>
      <c r="D404">
        <v>1.3</v>
      </c>
      <c r="E404">
        <v>0.41399999999999998</v>
      </c>
      <c r="F404">
        <v>0.53820000000000001</v>
      </c>
    </row>
    <row r="405" spans="1:6" x14ac:dyDescent="0.3">
      <c r="A405" t="s">
        <v>9</v>
      </c>
      <c r="B405" t="s">
        <v>712</v>
      </c>
      <c r="C405" t="s">
        <v>1273</v>
      </c>
      <c r="D405">
        <v>1.3</v>
      </c>
      <c r="E405">
        <v>0.41399999999999998</v>
      </c>
      <c r="F405">
        <v>0.53820000000000001</v>
      </c>
    </row>
    <row r="406" spans="1:6" x14ac:dyDescent="0.3">
      <c r="A406" t="s">
        <v>7</v>
      </c>
      <c r="B406" t="s">
        <v>995</v>
      </c>
      <c r="C406" t="s">
        <v>1273</v>
      </c>
      <c r="D406">
        <v>1.2</v>
      </c>
      <c r="E406">
        <v>0.44800000000000001</v>
      </c>
      <c r="F406">
        <v>0.53759999999999997</v>
      </c>
    </row>
    <row r="407" spans="1:6" x14ac:dyDescent="0.3">
      <c r="A407" t="s">
        <v>7</v>
      </c>
      <c r="B407" t="s">
        <v>996</v>
      </c>
      <c r="C407" t="s">
        <v>1273</v>
      </c>
      <c r="D407">
        <v>1.2</v>
      </c>
      <c r="E407">
        <v>0.44800000000000001</v>
      </c>
      <c r="F407">
        <v>0.53759999999999997</v>
      </c>
    </row>
    <row r="408" spans="1:6" x14ac:dyDescent="0.3">
      <c r="A408" t="s">
        <v>7</v>
      </c>
      <c r="B408" t="s">
        <v>997</v>
      </c>
      <c r="C408" t="s">
        <v>1273</v>
      </c>
      <c r="D408">
        <v>1.2</v>
      </c>
      <c r="E408">
        <v>0.44800000000000001</v>
      </c>
      <c r="F408">
        <v>0.53759999999999997</v>
      </c>
    </row>
    <row r="409" spans="1:6" x14ac:dyDescent="0.3">
      <c r="A409" t="s">
        <v>7</v>
      </c>
      <c r="B409" t="s">
        <v>998</v>
      </c>
      <c r="C409" t="s">
        <v>1273</v>
      </c>
      <c r="D409">
        <v>1.2</v>
      </c>
      <c r="E409">
        <v>0.44800000000000001</v>
      </c>
      <c r="F409">
        <v>0.53759999999999997</v>
      </c>
    </row>
    <row r="410" spans="1:6" x14ac:dyDescent="0.3">
      <c r="A410" t="s">
        <v>11</v>
      </c>
      <c r="B410" t="s">
        <v>578</v>
      </c>
      <c r="C410" t="s">
        <v>1272</v>
      </c>
      <c r="D410">
        <v>3</v>
      </c>
      <c r="E410">
        <v>0.17899999999999999</v>
      </c>
      <c r="F410">
        <v>0.53699999999999992</v>
      </c>
    </row>
    <row r="411" spans="1:6" x14ac:dyDescent="0.3">
      <c r="A411" t="s">
        <v>11</v>
      </c>
      <c r="B411" t="s">
        <v>377</v>
      </c>
      <c r="C411" t="s">
        <v>1272</v>
      </c>
      <c r="D411">
        <v>3</v>
      </c>
      <c r="E411">
        <v>0.17799999999999999</v>
      </c>
      <c r="F411">
        <v>0.53400000000000003</v>
      </c>
    </row>
    <row r="412" spans="1:6" x14ac:dyDescent="0.3">
      <c r="A412" t="s">
        <v>12</v>
      </c>
      <c r="B412" t="s">
        <v>885</v>
      </c>
      <c r="C412" t="s">
        <v>1273</v>
      </c>
      <c r="D412">
        <v>1.8</v>
      </c>
      <c r="E412">
        <v>0.29599999999999999</v>
      </c>
      <c r="F412">
        <v>0.53279999999999994</v>
      </c>
    </row>
    <row r="413" spans="1:6" x14ac:dyDescent="0.3">
      <c r="A413" t="s">
        <v>12</v>
      </c>
      <c r="B413" t="s">
        <v>853</v>
      </c>
      <c r="C413" t="s">
        <v>1273</v>
      </c>
      <c r="D413">
        <v>1.2</v>
      </c>
      <c r="E413">
        <v>0.442</v>
      </c>
      <c r="F413">
        <v>0.53039999999999998</v>
      </c>
    </row>
    <row r="414" spans="1:6" x14ac:dyDescent="0.3">
      <c r="A414" t="s">
        <v>11</v>
      </c>
      <c r="B414" t="s">
        <v>612</v>
      </c>
      <c r="C414" t="s">
        <v>1272</v>
      </c>
      <c r="D414">
        <v>3.1</v>
      </c>
      <c r="E414">
        <v>0.17100000000000001</v>
      </c>
      <c r="F414">
        <v>0.53010000000000002</v>
      </c>
    </row>
    <row r="415" spans="1:6" x14ac:dyDescent="0.3">
      <c r="A415" t="s">
        <v>13</v>
      </c>
      <c r="B415" t="s">
        <v>1102</v>
      </c>
      <c r="C415" t="s">
        <v>1274</v>
      </c>
      <c r="D415">
        <v>1.5</v>
      </c>
      <c r="E415">
        <v>0.35199999999999998</v>
      </c>
      <c r="F415">
        <v>0.52800000000000002</v>
      </c>
    </row>
    <row r="416" spans="1:6" x14ac:dyDescent="0.3">
      <c r="A416" t="s">
        <v>12</v>
      </c>
      <c r="B416" t="s">
        <v>950</v>
      </c>
      <c r="C416" t="s">
        <v>1273</v>
      </c>
      <c r="D416">
        <v>0.9</v>
      </c>
      <c r="E416">
        <v>0.58499999999999996</v>
      </c>
      <c r="F416">
        <v>0.52649999999999997</v>
      </c>
    </row>
    <row r="417" spans="1:6" x14ac:dyDescent="0.3">
      <c r="A417" t="s">
        <v>13</v>
      </c>
      <c r="B417" t="s">
        <v>1082</v>
      </c>
      <c r="C417" t="s">
        <v>1272</v>
      </c>
      <c r="D417">
        <v>2</v>
      </c>
      <c r="E417">
        <v>0.26300000000000001</v>
      </c>
      <c r="F417">
        <v>0.52600000000000002</v>
      </c>
    </row>
    <row r="418" spans="1:6" x14ac:dyDescent="0.3">
      <c r="A418" t="s">
        <v>9</v>
      </c>
      <c r="B418" t="s">
        <v>422</v>
      </c>
      <c r="C418" t="s">
        <v>1272</v>
      </c>
      <c r="D418">
        <v>3</v>
      </c>
      <c r="E418">
        <v>0.17499999999999999</v>
      </c>
      <c r="F418">
        <v>0.52499999999999991</v>
      </c>
    </row>
    <row r="419" spans="1:6" x14ac:dyDescent="0.3">
      <c r="A419" t="s">
        <v>10</v>
      </c>
      <c r="B419" t="s">
        <v>407</v>
      </c>
      <c r="C419" t="s">
        <v>1272</v>
      </c>
      <c r="D419">
        <v>3</v>
      </c>
      <c r="E419">
        <v>0.17399999999999999</v>
      </c>
      <c r="F419">
        <v>0.52200000000000002</v>
      </c>
    </row>
    <row r="420" spans="1:6" x14ac:dyDescent="0.3">
      <c r="A420" t="s">
        <v>9</v>
      </c>
      <c r="B420" t="s">
        <v>449</v>
      </c>
      <c r="C420" t="s">
        <v>1272</v>
      </c>
      <c r="D420">
        <v>3.2</v>
      </c>
      <c r="E420">
        <v>0.16300000000000001</v>
      </c>
      <c r="F420">
        <v>0.52160000000000006</v>
      </c>
    </row>
    <row r="421" spans="1:6" x14ac:dyDescent="0.3">
      <c r="A421" t="s">
        <v>14</v>
      </c>
      <c r="B421" t="s">
        <v>1227</v>
      </c>
      <c r="C421" t="s">
        <v>1273</v>
      </c>
      <c r="D421">
        <v>1.8</v>
      </c>
      <c r="E421">
        <v>0.28899999999999998</v>
      </c>
      <c r="F421">
        <v>0.5202</v>
      </c>
    </row>
    <row r="422" spans="1:6" x14ac:dyDescent="0.3">
      <c r="A422" t="s">
        <v>14</v>
      </c>
      <c r="B422" t="s">
        <v>1228</v>
      </c>
      <c r="C422" t="s">
        <v>1273</v>
      </c>
      <c r="D422">
        <v>1.8</v>
      </c>
      <c r="E422">
        <v>0.28899999999999998</v>
      </c>
      <c r="F422">
        <v>0.5202</v>
      </c>
    </row>
    <row r="423" spans="1:6" x14ac:dyDescent="0.3">
      <c r="A423" t="s">
        <v>9</v>
      </c>
      <c r="B423" t="s">
        <v>439</v>
      </c>
      <c r="C423" t="s">
        <v>1272</v>
      </c>
      <c r="D423">
        <v>3</v>
      </c>
      <c r="E423">
        <v>0.17299999999999999</v>
      </c>
      <c r="F423">
        <v>0.51899999999999991</v>
      </c>
    </row>
    <row r="424" spans="1:6" x14ac:dyDescent="0.3">
      <c r="A424" t="s">
        <v>9</v>
      </c>
      <c r="B424" t="s">
        <v>655</v>
      </c>
      <c r="C424" t="s">
        <v>1273</v>
      </c>
      <c r="D424">
        <v>1.1000000000000001</v>
      </c>
      <c r="E424">
        <v>0.47099999999999997</v>
      </c>
      <c r="F424">
        <v>0.5181</v>
      </c>
    </row>
    <row r="425" spans="1:6" x14ac:dyDescent="0.3">
      <c r="A425" t="s">
        <v>13</v>
      </c>
      <c r="B425" t="s">
        <v>1083</v>
      </c>
      <c r="C425" t="s">
        <v>1272</v>
      </c>
      <c r="D425">
        <v>3</v>
      </c>
      <c r="E425">
        <v>0.17199999999999999</v>
      </c>
      <c r="F425">
        <v>0.51600000000000001</v>
      </c>
    </row>
    <row r="426" spans="1:6" x14ac:dyDescent="0.3">
      <c r="A426" t="s">
        <v>9</v>
      </c>
      <c r="B426" t="s">
        <v>589</v>
      </c>
      <c r="C426" t="s">
        <v>1272</v>
      </c>
      <c r="D426">
        <v>3</v>
      </c>
      <c r="E426">
        <v>0.17</v>
      </c>
      <c r="F426">
        <v>0.51</v>
      </c>
    </row>
    <row r="427" spans="1:6" x14ac:dyDescent="0.3">
      <c r="A427" t="s">
        <v>10</v>
      </c>
      <c r="B427" t="s">
        <v>476</v>
      </c>
      <c r="C427" t="s">
        <v>1272</v>
      </c>
      <c r="D427">
        <v>3</v>
      </c>
      <c r="E427">
        <v>0.16800000000000001</v>
      </c>
      <c r="F427">
        <v>0.504</v>
      </c>
    </row>
    <row r="428" spans="1:6" x14ac:dyDescent="0.3">
      <c r="A428" t="s">
        <v>12</v>
      </c>
      <c r="B428" t="s">
        <v>914</v>
      </c>
      <c r="C428" t="s">
        <v>1273</v>
      </c>
      <c r="D428">
        <v>1</v>
      </c>
      <c r="E428">
        <v>0.502</v>
      </c>
      <c r="F428">
        <v>0.502</v>
      </c>
    </row>
    <row r="429" spans="1:6" x14ac:dyDescent="0.3">
      <c r="A429" t="s">
        <v>8</v>
      </c>
      <c r="B429" t="s">
        <v>287</v>
      </c>
      <c r="C429" t="s">
        <v>1272</v>
      </c>
      <c r="D429">
        <v>3.5</v>
      </c>
      <c r="E429">
        <v>0.14299999999999999</v>
      </c>
      <c r="F429">
        <v>0.50049999999999994</v>
      </c>
    </row>
    <row r="430" spans="1:6" x14ac:dyDescent="0.3">
      <c r="A430" t="s">
        <v>12</v>
      </c>
      <c r="B430" t="s">
        <v>859</v>
      </c>
      <c r="C430" t="s">
        <v>1273</v>
      </c>
      <c r="D430">
        <v>1.1000000000000001</v>
      </c>
      <c r="E430">
        <v>0.45400000000000001</v>
      </c>
      <c r="F430">
        <v>0.49940000000000012</v>
      </c>
    </row>
    <row r="431" spans="1:6" x14ac:dyDescent="0.3">
      <c r="A431" t="s">
        <v>12</v>
      </c>
      <c r="B431" t="s">
        <v>860</v>
      </c>
      <c r="C431" t="s">
        <v>1273</v>
      </c>
      <c r="D431">
        <v>1.1000000000000001</v>
      </c>
      <c r="E431">
        <v>0.45400000000000001</v>
      </c>
      <c r="F431">
        <v>0.49940000000000012</v>
      </c>
    </row>
    <row r="432" spans="1:6" x14ac:dyDescent="0.3">
      <c r="A432" t="s">
        <v>12</v>
      </c>
      <c r="B432" t="s">
        <v>861</v>
      </c>
      <c r="C432" t="s">
        <v>1273</v>
      </c>
      <c r="D432">
        <v>1.1000000000000001</v>
      </c>
      <c r="E432">
        <v>0.45400000000000001</v>
      </c>
      <c r="F432">
        <v>0.49940000000000012</v>
      </c>
    </row>
    <row r="433" spans="1:6" x14ac:dyDescent="0.3">
      <c r="A433" t="s">
        <v>12</v>
      </c>
      <c r="B433" t="s">
        <v>862</v>
      </c>
      <c r="C433" t="s">
        <v>1273</v>
      </c>
      <c r="D433">
        <v>1.1000000000000001</v>
      </c>
      <c r="E433">
        <v>0.45400000000000001</v>
      </c>
      <c r="F433">
        <v>0.49940000000000012</v>
      </c>
    </row>
    <row r="434" spans="1:6" x14ac:dyDescent="0.3">
      <c r="A434" t="s">
        <v>12</v>
      </c>
      <c r="B434" t="s">
        <v>863</v>
      </c>
      <c r="C434" t="s">
        <v>1273</v>
      </c>
      <c r="D434">
        <v>1.1000000000000001</v>
      </c>
      <c r="E434">
        <v>0.45400000000000001</v>
      </c>
      <c r="F434">
        <v>0.49940000000000012</v>
      </c>
    </row>
    <row r="435" spans="1:6" x14ac:dyDescent="0.3">
      <c r="A435" t="s">
        <v>12</v>
      </c>
      <c r="B435" t="s">
        <v>864</v>
      </c>
      <c r="C435" t="s">
        <v>1273</v>
      </c>
      <c r="D435">
        <v>1.1000000000000001</v>
      </c>
      <c r="E435">
        <v>0.45400000000000001</v>
      </c>
      <c r="F435">
        <v>0.49940000000000012</v>
      </c>
    </row>
    <row r="436" spans="1:6" x14ac:dyDescent="0.3">
      <c r="A436" t="s">
        <v>11</v>
      </c>
      <c r="B436" t="s">
        <v>397</v>
      </c>
      <c r="C436" t="s">
        <v>1272</v>
      </c>
      <c r="D436">
        <v>2.6</v>
      </c>
      <c r="E436">
        <v>0.192</v>
      </c>
      <c r="F436">
        <v>0.49919999999999998</v>
      </c>
    </row>
    <row r="437" spans="1:6" x14ac:dyDescent="0.3">
      <c r="A437" t="s">
        <v>10</v>
      </c>
      <c r="B437" t="s">
        <v>519</v>
      </c>
      <c r="C437" t="s">
        <v>1272</v>
      </c>
      <c r="D437">
        <v>3.2</v>
      </c>
      <c r="E437">
        <v>0.154</v>
      </c>
      <c r="F437">
        <v>0.49280000000000002</v>
      </c>
    </row>
    <row r="438" spans="1:6" x14ac:dyDescent="0.3">
      <c r="A438" t="s">
        <v>9</v>
      </c>
      <c r="B438" t="s">
        <v>588</v>
      </c>
      <c r="C438" t="s">
        <v>1272</v>
      </c>
      <c r="D438">
        <v>3</v>
      </c>
      <c r="E438">
        <v>0.16400000000000001</v>
      </c>
      <c r="F438">
        <v>0.49199999999999999</v>
      </c>
    </row>
    <row r="439" spans="1:6" x14ac:dyDescent="0.3">
      <c r="A439" t="s">
        <v>12</v>
      </c>
      <c r="B439" t="s">
        <v>966</v>
      </c>
      <c r="C439" t="s">
        <v>1273</v>
      </c>
      <c r="D439">
        <v>1</v>
      </c>
      <c r="E439">
        <v>0.49099999999999999</v>
      </c>
      <c r="F439">
        <v>0.49099999999999999</v>
      </c>
    </row>
    <row r="440" spans="1:6" x14ac:dyDescent="0.3">
      <c r="A440" t="s">
        <v>11</v>
      </c>
      <c r="B440" t="s">
        <v>610</v>
      </c>
      <c r="C440" t="s">
        <v>1274</v>
      </c>
      <c r="D440">
        <v>1.7</v>
      </c>
      <c r="E440">
        <v>0.28699999999999998</v>
      </c>
      <c r="F440">
        <v>0.48789999999999989</v>
      </c>
    </row>
    <row r="441" spans="1:6" x14ac:dyDescent="0.3">
      <c r="A441" t="s">
        <v>12</v>
      </c>
      <c r="B441" t="s">
        <v>781</v>
      </c>
      <c r="C441" t="s">
        <v>1273</v>
      </c>
      <c r="D441">
        <v>0.8</v>
      </c>
      <c r="E441">
        <v>0.60899999999999999</v>
      </c>
      <c r="F441">
        <v>0.48720000000000002</v>
      </c>
    </row>
    <row r="442" spans="1:6" x14ac:dyDescent="0.3">
      <c r="A442" t="s">
        <v>12</v>
      </c>
      <c r="B442" t="s">
        <v>782</v>
      </c>
      <c r="C442" t="s">
        <v>1273</v>
      </c>
      <c r="D442">
        <v>0.8</v>
      </c>
      <c r="E442">
        <v>0.60899999999999999</v>
      </c>
      <c r="F442">
        <v>0.48720000000000002</v>
      </c>
    </row>
    <row r="443" spans="1:6" x14ac:dyDescent="0.3">
      <c r="A443" t="s">
        <v>12</v>
      </c>
      <c r="B443" t="s">
        <v>850</v>
      </c>
      <c r="C443" t="s">
        <v>1273</v>
      </c>
      <c r="D443">
        <v>1.1000000000000001</v>
      </c>
      <c r="E443">
        <v>0.442</v>
      </c>
      <c r="F443">
        <v>0.48620000000000002</v>
      </c>
    </row>
    <row r="444" spans="1:6" x14ac:dyDescent="0.3">
      <c r="A444" t="s">
        <v>12</v>
      </c>
      <c r="B444" t="s">
        <v>851</v>
      </c>
      <c r="C444" t="s">
        <v>1273</v>
      </c>
      <c r="D444">
        <v>1.1000000000000001</v>
      </c>
      <c r="E444">
        <v>0.442</v>
      </c>
      <c r="F444">
        <v>0.48620000000000002</v>
      </c>
    </row>
    <row r="445" spans="1:6" x14ac:dyDescent="0.3">
      <c r="A445" t="s">
        <v>12</v>
      </c>
      <c r="B445" t="s">
        <v>852</v>
      </c>
      <c r="C445" t="s">
        <v>1273</v>
      </c>
      <c r="D445">
        <v>1.1000000000000001</v>
      </c>
      <c r="E445">
        <v>0.442</v>
      </c>
      <c r="F445">
        <v>0.48620000000000002</v>
      </c>
    </row>
    <row r="446" spans="1:6" x14ac:dyDescent="0.3">
      <c r="A446" t="s">
        <v>12</v>
      </c>
      <c r="B446" t="s">
        <v>854</v>
      </c>
      <c r="C446" t="s">
        <v>1273</v>
      </c>
      <c r="D446">
        <v>1.1000000000000001</v>
      </c>
      <c r="E446">
        <v>0.442</v>
      </c>
      <c r="F446">
        <v>0.48620000000000002</v>
      </c>
    </row>
    <row r="447" spans="1:6" x14ac:dyDescent="0.3">
      <c r="A447" t="s">
        <v>9</v>
      </c>
      <c r="B447" t="s">
        <v>484</v>
      </c>
      <c r="C447" t="s">
        <v>1272</v>
      </c>
      <c r="D447">
        <v>5.8</v>
      </c>
      <c r="E447">
        <v>8.3000000000000004E-2</v>
      </c>
      <c r="F447">
        <v>0.48139999999999999</v>
      </c>
    </row>
    <row r="448" spans="1:6" x14ac:dyDescent="0.3">
      <c r="A448" t="s">
        <v>9</v>
      </c>
      <c r="B448" t="s">
        <v>515</v>
      </c>
      <c r="C448" t="s">
        <v>1272</v>
      </c>
      <c r="D448">
        <v>2.7</v>
      </c>
      <c r="E448">
        <v>0.17799999999999999</v>
      </c>
      <c r="F448">
        <v>0.48060000000000003</v>
      </c>
    </row>
    <row r="449" spans="1:6" x14ac:dyDescent="0.3">
      <c r="A449" t="s">
        <v>9</v>
      </c>
      <c r="B449" t="s">
        <v>602</v>
      </c>
      <c r="C449" t="s">
        <v>1272</v>
      </c>
      <c r="D449">
        <v>3</v>
      </c>
      <c r="E449">
        <v>0.159</v>
      </c>
      <c r="F449">
        <v>0.47699999999999998</v>
      </c>
    </row>
    <row r="450" spans="1:6" x14ac:dyDescent="0.3">
      <c r="A450" t="s">
        <v>10</v>
      </c>
      <c r="B450" t="s">
        <v>714</v>
      </c>
      <c r="C450" t="s">
        <v>1272</v>
      </c>
      <c r="D450">
        <v>2.6</v>
      </c>
      <c r="E450">
        <v>0.183</v>
      </c>
      <c r="F450">
        <v>0.4758</v>
      </c>
    </row>
    <row r="451" spans="1:6" x14ac:dyDescent="0.3">
      <c r="A451" t="s">
        <v>11</v>
      </c>
      <c r="B451" t="s">
        <v>376</v>
      </c>
      <c r="C451" t="s">
        <v>1272</v>
      </c>
      <c r="D451">
        <v>3</v>
      </c>
      <c r="E451">
        <v>0.158</v>
      </c>
      <c r="F451">
        <v>0.47399999999999998</v>
      </c>
    </row>
    <row r="452" spans="1:6" x14ac:dyDescent="0.3">
      <c r="A452" t="s">
        <v>8</v>
      </c>
      <c r="B452" t="s">
        <v>275</v>
      </c>
      <c r="C452" t="s">
        <v>1272</v>
      </c>
      <c r="D452">
        <v>4</v>
      </c>
      <c r="E452">
        <v>0.11799999999999999</v>
      </c>
      <c r="F452">
        <v>0.47199999999999998</v>
      </c>
    </row>
    <row r="453" spans="1:6" x14ac:dyDescent="0.3">
      <c r="A453" t="s">
        <v>14</v>
      </c>
      <c r="B453" t="s">
        <v>1166</v>
      </c>
      <c r="C453" t="s">
        <v>1273</v>
      </c>
      <c r="D453">
        <v>1</v>
      </c>
      <c r="E453">
        <v>0.47199999999999998</v>
      </c>
      <c r="F453">
        <v>0.47199999999999998</v>
      </c>
    </row>
    <row r="454" spans="1:6" x14ac:dyDescent="0.3">
      <c r="A454" t="s">
        <v>14</v>
      </c>
      <c r="B454" t="s">
        <v>1167</v>
      </c>
      <c r="C454" t="s">
        <v>1273</v>
      </c>
      <c r="D454">
        <v>1</v>
      </c>
      <c r="E454">
        <v>0.47199999999999998</v>
      </c>
      <c r="F454">
        <v>0.47199999999999998</v>
      </c>
    </row>
    <row r="455" spans="1:6" x14ac:dyDescent="0.3">
      <c r="A455" t="s">
        <v>10</v>
      </c>
      <c r="B455" t="s">
        <v>585</v>
      </c>
      <c r="C455" t="s">
        <v>1272</v>
      </c>
      <c r="D455">
        <v>3</v>
      </c>
      <c r="E455">
        <v>0.157</v>
      </c>
      <c r="F455">
        <v>0.47099999999999997</v>
      </c>
    </row>
    <row r="456" spans="1:6" x14ac:dyDescent="0.3">
      <c r="A456" t="s">
        <v>9</v>
      </c>
      <c r="B456" t="s">
        <v>528</v>
      </c>
      <c r="C456" t="s">
        <v>1272</v>
      </c>
      <c r="D456">
        <v>2.8</v>
      </c>
      <c r="E456">
        <v>0.16800000000000001</v>
      </c>
      <c r="F456">
        <v>0.47039999999999998</v>
      </c>
    </row>
    <row r="457" spans="1:6" x14ac:dyDescent="0.3">
      <c r="A457" t="s">
        <v>10</v>
      </c>
      <c r="B457" t="s">
        <v>548</v>
      </c>
      <c r="C457" t="s">
        <v>1272</v>
      </c>
      <c r="D457">
        <v>2.9</v>
      </c>
      <c r="E457">
        <v>0.16200000000000001</v>
      </c>
      <c r="F457">
        <v>0.4698</v>
      </c>
    </row>
    <row r="458" spans="1:6" x14ac:dyDescent="0.3">
      <c r="A458" t="s">
        <v>9</v>
      </c>
      <c r="B458" t="s">
        <v>634</v>
      </c>
      <c r="C458" t="s">
        <v>1272</v>
      </c>
      <c r="D458">
        <v>2.5</v>
      </c>
      <c r="E458">
        <v>0.187</v>
      </c>
      <c r="F458">
        <v>0.46750000000000003</v>
      </c>
    </row>
    <row r="459" spans="1:6" x14ac:dyDescent="0.3">
      <c r="A459" t="s">
        <v>14</v>
      </c>
      <c r="B459" t="s">
        <v>1164</v>
      </c>
      <c r="C459" t="s">
        <v>1273</v>
      </c>
      <c r="D459">
        <v>0.8</v>
      </c>
      <c r="E459">
        <v>0.58199999999999996</v>
      </c>
      <c r="F459">
        <v>0.46560000000000001</v>
      </c>
    </row>
    <row r="460" spans="1:6" x14ac:dyDescent="0.3">
      <c r="A460" t="s">
        <v>14</v>
      </c>
      <c r="B460" t="s">
        <v>1165</v>
      </c>
      <c r="C460" t="s">
        <v>1273</v>
      </c>
      <c r="D460">
        <v>0.8</v>
      </c>
      <c r="E460">
        <v>0.58199999999999996</v>
      </c>
      <c r="F460">
        <v>0.46560000000000001</v>
      </c>
    </row>
    <row r="461" spans="1:6" x14ac:dyDescent="0.3">
      <c r="A461" t="s">
        <v>7</v>
      </c>
      <c r="B461" t="s">
        <v>1030</v>
      </c>
      <c r="C461" t="s">
        <v>1273</v>
      </c>
      <c r="D461">
        <v>0.7</v>
      </c>
      <c r="E461">
        <v>0.66</v>
      </c>
      <c r="F461">
        <v>0.46200000000000002</v>
      </c>
    </row>
    <row r="462" spans="1:6" x14ac:dyDescent="0.3">
      <c r="A462" t="s">
        <v>7</v>
      </c>
      <c r="B462" t="s">
        <v>1031</v>
      </c>
      <c r="C462" t="s">
        <v>1273</v>
      </c>
      <c r="D462">
        <v>0.7</v>
      </c>
      <c r="E462">
        <v>0.66</v>
      </c>
      <c r="F462">
        <v>0.46200000000000002</v>
      </c>
    </row>
    <row r="463" spans="1:6" x14ac:dyDescent="0.3">
      <c r="A463" t="s">
        <v>10</v>
      </c>
      <c r="B463" t="s">
        <v>673</v>
      </c>
      <c r="C463" t="s">
        <v>1272</v>
      </c>
      <c r="D463">
        <v>3</v>
      </c>
      <c r="E463">
        <v>0.153</v>
      </c>
      <c r="F463">
        <v>0.45900000000000002</v>
      </c>
    </row>
    <row r="464" spans="1:6" x14ac:dyDescent="0.3">
      <c r="A464" t="s">
        <v>11</v>
      </c>
      <c r="B464" t="s">
        <v>419</v>
      </c>
      <c r="C464" t="s">
        <v>1274</v>
      </c>
      <c r="D464">
        <v>1.7</v>
      </c>
      <c r="E464">
        <v>0.26800000000000002</v>
      </c>
      <c r="F464">
        <v>0.4556</v>
      </c>
    </row>
    <row r="465" spans="1:6" x14ac:dyDescent="0.3">
      <c r="A465" t="s">
        <v>11</v>
      </c>
      <c r="B465" t="s">
        <v>420</v>
      </c>
      <c r="C465" t="s">
        <v>1274</v>
      </c>
      <c r="D465">
        <v>1.7</v>
      </c>
      <c r="E465">
        <v>0.26800000000000002</v>
      </c>
      <c r="F465">
        <v>0.4556</v>
      </c>
    </row>
    <row r="466" spans="1:6" x14ac:dyDescent="0.3">
      <c r="A466" t="s">
        <v>10</v>
      </c>
      <c r="B466" t="s">
        <v>546</v>
      </c>
      <c r="C466" t="s">
        <v>1274</v>
      </c>
      <c r="D466">
        <v>1.6</v>
      </c>
      <c r="E466">
        <v>0.28399999999999997</v>
      </c>
      <c r="F466">
        <v>0.45440000000000003</v>
      </c>
    </row>
    <row r="467" spans="1:6" x14ac:dyDescent="0.3">
      <c r="A467" t="s">
        <v>9</v>
      </c>
      <c r="B467" t="s">
        <v>541</v>
      </c>
      <c r="C467" t="s">
        <v>1273</v>
      </c>
      <c r="D467">
        <v>2.2000000000000002</v>
      </c>
      <c r="E467">
        <v>0.20599999999999999</v>
      </c>
      <c r="F467">
        <v>0.45319999999999999</v>
      </c>
    </row>
    <row r="468" spans="1:6" x14ac:dyDescent="0.3">
      <c r="A468" t="s">
        <v>11</v>
      </c>
      <c r="B468" t="s">
        <v>503</v>
      </c>
      <c r="C468" t="s">
        <v>1272</v>
      </c>
      <c r="D468">
        <v>3</v>
      </c>
      <c r="E468">
        <v>0.151</v>
      </c>
      <c r="F468">
        <v>0.45300000000000001</v>
      </c>
    </row>
    <row r="469" spans="1:6" x14ac:dyDescent="0.3">
      <c r="A469" t="s">
        <v>10</v>
      </c>
      <c r="B469" t="s">
        <v>704</v>
      </c>
      <c r="C469" t="s">
        <v>1272</v>
      </c>
      <c r="D469">
        <v>3</v>
      </c>
      <c r="E469">
        <v>0.151</v>
      </c>
      <c r="F469">
        <v>0.45300000000000001</v>
      </c>
    </row>
    <row r="470" spans="1:6" x14ac:dyDescent="0.3">
      <c r="A470" t="s">
        <v>9</v>
      </c>
      <c r="B470" t="s">
        <v>665</v>
      </c>
      <c r="C470" t="s">
        <v>1272</v>
      </c>
      <c r="D470">
        <v>2.5</v>
      </c>
      <c r="E470">
        <v>0.18</v>
      </c>
      <c r="F470">
        <v>0.45</v>
      </c>
    </row>
    <row r="471" spans="1:6" x14ac:dyDescent="0.3">
      <c r="A471" t="s">
        <v>11</v>
      </c>
      <c r="B471" t="s">
        <v>357</v>
      </c>
      <c r="C471" t="s">
        <v>1272</v>
      </c>
      <c r="D471">
        <v>3.2</v>
      </c>
      <c r="E471">
        <v>0.14000000000000001</v>
      </c>
      <c r="F471">
        <v>0.44800000000000012</v>
      </c>
    </row>
    <row r="472" spans="1:6" x14ac:dyDescent="0.3">
      <c r="A472" t="s">
        <v>9</v>
      </c>
      <c r="B472" t="s">
        <v>627</v>
      </c>
      <c r="C472" t="s">
        <v>1272</v>
      </c>
      <c r="D472">
        <v>2.8</v>
      </c>
      <c r="E472">
        <v>0.16</v>
      </c>
      <c r="F472">
        <v>0.44800000000000001</v>
      </c>
    </row>
    <row r="473" spans="1:6" x14ac:dyDescent="0.3">
      <c r="A473" t="s">
        <v>10</v>
      </c>
      <c r="B473" t="s">
        <v>639</v>
      </c>
      <c r="C473" t="s">
        <v>1274</v>
      </c>
      <c r="D473">
        <v>3</v>
      </c>
      <c r="E473">
        <v>0.14899999999999999</v>
      </c>
      <c r="F473">
        <v>0.44700000000000001</v>
      </c>
    </row>
    <row r="474" spans="1:6" x14ac:dyDescent="0.3">
      <c r="A474" t="s">
        <v>11</v>
      </c>
      <c r="B474" t="s">
        <v>353</v>
      </c>
      <c r="C474" t="s">
        <v>1272</v>
      </c>
      <c r="D474">
        <v>2.5</v>
      </c>
      <c r="E474">
        <v>0.17799999999999999</v>
      </c>
      <c r="F474">
        <v>0.44500000000000001</v>
      </c>
    </row>
    <row r="475" spans="1:6" x14ac:dyDescent="0.3">
      <c r="A475" t="s">
        <v>12</v>
      </c>
      <c r="B475" t="s">
        <v>857</v>
      </c>
      <c r="C475" t="s">
        <v>1273</v>
      </c>
      <c r="D475">
        <v>1</v>
      </c>
      <c r="E475">
        <v>0.442</v>
      </c>
      <c r="F475">
        <v>0.442</v>
      </c>
    </row>
    <row r="476" spans="1:6" x14ac:dyDescent="0.3">
      <c r="A476" t="s">
        <v>12</v>
      </c>
      <c r="B476" t="s">
        <v>858</v>
      </c>
      <c r="C476" t="s">
        <v>1273</v>
      </c>
      <c r="D476">
        <v>1</v>
      </c>
      <c r="E476">
        <v>0.442</v>
      </c>
      <c r="F476">
        <v>0.442</v>
      </c>
    </row>
    <row r="477" spans="1:6" x14ac:dyDescent="0.3">
      <c r="A477" t="s">
        <v>12</v>
      </c>
      <c r="B477" t="s">
        <v>959</v>
      </c>
      <c r="C477" t="s">
        <v>1273</v>
      </c>
      <c r="D477">
        <v>0.8</v>
      </c>
      <c r="E477">
        <v>0.54900000000000004</v>
      </c>
      <c r="F477">
        <v>0.43919999999999998</v>
      </c>
    </row>
    <row r="478" spans="1:6" x14ac:dyDescent="0.3">
      <c r="A478" t="s">
        <v>12</v>
      </c>
      <c r="B478" t="s">
        <v>960</v>
      </c>
      <c r="C478" t="s">
        <v>1273</v>
      </c>
      <c r="D478">
        <v>0.8</v>
      </c>
      <c r="E478">
        <v>0.54900000000000004</v>
      </c>
      <c r="F478">
        <v>0.43919999999999998</v>
      </c>
    </row>
    <row r="479" spans="1:6" x14ac:dyDescent="0.3">
      <c r="A479" t="s">
        <v>12</v>
      </c>
      <c r="B479" t="s">
        <v>961</v>
      </c>
      <c r="C479" t="s">
        <v>1273</v>
      </c>
      <c r="D479">
        <v>0.8</v>
      </c>
      <c r="E479">
        <v>0.54900000000000004</v>
      </c>
      <c r="F479">
        <v>0.43919999999999998</v>
      </c>
    </row>
    <row r="480" spans="1:6" x14ac:dyDescent="0.3">
      <c r="A480" t="s">
        <v>9</v>
      </c>
      <c r="B480" t="s">
        <v>568</v>
      </c>
      <c r="C480" t="s">
        <v>1272</v>
      </c>
      <c r="D480">
        <v>3.5</v>
      </c>
      <c r="E480">
        <v>0.125</v>
      </c>
      <c r="F480">
        <v>0.4375</v>
      </c>
    </row>
    <row r="481" spans="1:6" x14ac:dyDescent="0.3">
      <c r="A481" t="s">
        <v>9</v>
      </c>
      <c r="B481" t="s">
        <v>535</v>
      </c>
      <c r="C481" t="s">
        <v>1272</v>
      </c>
      <c r="D481">
        <v>2.7</v>
      </c>
      <c r="E481">
        <v>0.16</v>
      </c>
      <c r="F481">
        <v>0.43200000000000011</v>
      </c>
    </row>
    <row r="482" spans="1:6" x14ac:dyDescent="0.3">
      <c r="A482" t="s">
        <v>9</v>
      </c>
      <c r="B482" t="s">
        <v>359</v>
      </c>
      <c r="C482" t="s">
        <v>1272</v>
      </c>
      <c r="D482">
        <v>3</v>
      </c>
      <c r="E482">
        <v>0.14399999999999999</v>
      </c>
      <c r="F482">
        <v>0.43199999999999988</v>
      </c>
    </row>
    <row r="483" spans="1:6" x14ac:dyDescent="0.3">
      <c r="A483" t="s">
        <v>12</v>
      </c>
      <c r="B483" t="s">
        <v>800</v>
      </c>
      <c r="C483" t="s">
        <v>1273</v>
      </c>
      <c r="D483">
        <v>1</v>
      </c>
      <c r="E483">
        <v>0.42499999999999999</v>
      </c>
      <c r="F483">
        <v>0.42499999999999999</v>
      </c>
    </row>
    <row r="484" spans="1:6" x14ac:dyDescent="0.3">
      <c r="A484" t="s">
        <v>14</v>
      </c>
      <c r="B484" t="s">
        <v>1133</v>
      </c>
      <c r="C484" t="s">
        <v>1273</v>
      </c>
      <c r="D484">
        <v>1.1000000000000001</v>
      </c>
      <c r="E484">
        <v>0.38600000000000001</v>
      </c>
      <c r="F484">
        <v>0.42459999999999998</v>
      </c>
    </row>
    <row r="485" spans="1:6" x14ac:dyDescent="0.3">
      <c r="A485" t="s">
        <v>9</v>
      </c>
      <c r="B485" t="s">
        <v>387</v>
      </c>
      <c r="C485" t="s">
        <v>1273</v>
      </c>
      <c r="D485">
        <v>0.7</v>
      </c>
      <c r="E485">
        <v>0.60599999999999998</v>
      </c>
      <c r="F485">
        <v>0.42420000000000002</v>
      </c>
    </row>
    <row r="486" spans="1:6" x14ac:dyDescent="0.3">
      <c r="A486" t="s">
        <v>9</v>
      </c>
      <c r="B486" t="s">
        <v>474</v>
      </c>
      <c r="C486" t="s">
        <v>1274</v>
      </c>
      <c r="D486">
        <v>1.7</v>
      </c>
      <c r="E486">
        <v>0.248</v>
      </c>
      <c r="F486">
        <v>0.42159999999999997</v>
      </c>
    </row>
    <row r="487" spans="1:6" x14ac:dyDescent="0.3">
      <c r="A487" t="s">
        <v>9</v>
      </c>
      <c r="B487" t="s">
        <v>475</v>
      </c>
      <c r="C487" t="s">
        <v>1274</v>
      </c>
      <c r="D487">
        <v>1.7</v>
      </c>
      <c r="E487">
        <v>0.248</v>
      </c>
      <c r="F487">
        <v>0.42159999999999997</v>
      </c>
    </row>
    <row r="488" spans="1:6" x14ac:dyDescent="0.3">
      <c r="A488" t="s">
        <v>9</v>
      </c>
      <c r="B488" t="s">
        <v>537</v>
      </c>
      <c r="C488" t="s">
        <v>1272</v>
      </c>
      <c r="D488">
        <v>3</v>
      </c>
      <c r="E488">
        <v>0.14000000000000001</v>
      </c>
      <c r="F488">
        <v>0.42</v>
      </c>
    </row>
    <row r="489" spans="1:6" x14ac:dyDescent="0.3">
      <c r="A489" t="s">
        <v>13</v>
      </c>
      <c r="B489" t="s">
        <v>1099</v>
      </c>
      <c r="C489" t="s">
        <v>1272</v>
      </c>
      <c r="D489">
        <v>3</v>
      </c>
      <c r="E489">
        <v>0.14000000000000001</v>
      </c>
      <c r="F489">
        <v>0.42</v>
      </c>
    </row>
    <row r="490" spans="1:6" x14ac:dyDescent="0.3">
      <c r="A490" t="s">
        <v>14</v>
      </c>
      <c r="B490" t="s">
        <v>1213</v>
      </c>
      <c r="C490" t="s">
        <v>1273</v>
      </c>
      <c r="D490">
        <v>1.3</v>
      </c>
      <c r="E490">
        <v>0.32200000000000001</v>
      </c>
      <c r="F490">
        <v>0.41860000000000003</v>
      </c>
    </row>
    <row r="491" spans="1:6" x14ac:dyDescent="0.3">
      <c r="A491" t="s">
        <v>14</v>
      </c>
      <c r="B491" t="s">
        <v>1214</v>
      </c>
      <c r="C491" t="s">
        <v>1273</v>
      </c>
      <c r="D491">
        <v>1.3</v>
      </c>
      <c r="E491">
        <v>0.32200000000000001</v>
      </c>
      <c r="F491">
        <v>0.41860000000000003</v>
      </c>
    </row>
    <row r="492" spans="1:6" x14ac:dyDescent="0.3">
      <c r="A492" t="s">
        <v>7</v>
      </c>
      <c r="B492" t="s">
        <v>1013</v>
      </c>
      <c r="C492" t="s">
        <v>1273</v>
      </c>
      <c r="D492">
        <v>1.7</v>
      </c>
      <c r="E492">
        <v>0.246</v>
      </c>
      <c r="F492">
        <v>0.41820000000000002</v>
      </c>
    </row>
    <row r="493" spans="1:6" x14ac:dyDescent="0.3">
      <c r="A493" t="s">
        <v>14</v>
      </c>
      <c r="B493" t="s">
        <v>1217</v>
      </c>
      <c r="C493" t="s">
        <v>1273</v>
      </c>
      <c r="D493">
        <v>0.8</v>
      </c>
      <c r="E493">
        <v>0.51600000000000001</v>
      </c>
      <c r="F493">
        <v>0.41280000000000011</v>
      </c>
    </row>
    <row r="494" spans="1:6" x14ac:dyDescent="0.3">
      <c r="A494" t="s">
        <v>14</v>
      </c>
      <c r="B494" t="s">
        <v>1218</v>
      </c>
      <c r="C494" t="s">
        <v>1273</v>
      </c>
      <c r="D494">
        <v>0.8</v>
      </c>
      <c r="E494">
        <v>0.51600000000000001</v>
      </c>
      <c r="F494">
        <v>0.41280000000000011</v>
      </c>
    </row>
    <row r="495" spans="1:6" x14ac:dyDescent="0.3">
      <c r="A495" t="s">
        <v>14</v>
      </c>
      <c r="B495" t="s">
        <v>1219</v>
      </c>
      <c r="C495" t="s">
        <v>1273</v>
      </c>
      <c r="D495">
        <v>0.8</v>
      </c>
      <c r="E495">
        <v>0.51600000000000001</v>
      </c>
      <c r="F495">
        <v>0.41280000000000011</v>
      </c>
    </row>
    <row r="496" spans="1:6" x14ac:dyDescent="0.3">
      <c r="A496" t="s">
        <v>12</v>
      </c>
      <c r="B496" t="s">
        <v>945</v>
      </c>
      <c r="C496" t="s">
        <v>1273</v>
      </c>
      <c r="D496">
        <v>0.7</v>
      </c>
      <c r="E496">
        <v>0.58499999999999996</v>
      </c>
      <c r="F496">
        <v>0.40949999999999998</v>
      </c>
    </row>
    <row r="497" spans="1:6" x14ac:dyDescent="0.3">
      <c r="A497" t="s">
        <v>12</v>
      </c>
      <c r="B497" t="s">
        <v>946</v>
      </c>
      <c r="C497" t="s">
        <v>1273</v>
      </c>
      <c r="D497">
        <v>0.7</v>
      </c>
      <c r="E497">
        <v>0.58499999999999996</v>
      </c>
      <c r="F497">
        <v>0.40949999999999998</v>
      </c>
    </row>
    <row r="498" spans="1:6" x14ac:dyDescent="0.3">
      <c r="A498" t="s">
        <v>12</v>
      </c>
      <c r="B498" t="s">
        <v>947</v>
      </c>
      <c r="C498" t="s">
        <v>1273</v>
      </c>
      <c r="D498">
        <v>0.7</v>
      </c>
      <c r="E498">
        <v>0.58499999999999996</v>
      </c>
      <c r="F498">
        <v>0.40949999999999998</v>
      </c>
    </row>
    <row r="499" spans="1:6" x14ac:dyDescent="0.3">
      <c r="A499" t="s">
        <v>12</v>
      </c>
      <c r="B499" t="s">
        <v>948</v>
      </c>
      <c r="C499" t="s">
        <v>1273</v>
      </c>
      <c r="D499">
        <v>0.7</v>
      </c>
      <c r="E499">
        <v>0.58499999999999996</v>
      </c>
      <c r="F499">
        <v>0.40949999999999998</v>
      </c>
    </row>
    <row r="500" spans="1:6" x14ac:dyDescent="0.3">
      <c r="A500" t="s">
        <v>12</v>
      </c>
      <c r="B500" t="s">
        <v>949</v>
      </c>
      <c r="C500" t="s">
        <v>1273</v>
      </c>
      <c r="D500">
        <v>0.7</v>
      </c>
      <c r="E500">
        <v>0.58499999999999996</v>
      </c>
      <c r="F500">
        <v>0.40949999999999998</v>
      </c>
    </row>
    <row r="501" spans="1:6" x14ac:dyDescent="0.3">
      <c r="A501" t="s">
        <v>11</v>
      </c>
      <c r="B501" t="s">
        <v>352</v>
      </c>
      <c r="C501" t="s">
        <v>1272</v>
      </c>
      <c r="D501">
        <v>2.5</v>
      </c>
      <c r="E501">
        <v>0.16300000000000001</v>
      </c>
      <c r="F501">
        <v>0.40749999999999997</v>
      </c>
    </row>
    <row r="502" spans="1:6" x14ac:dyDescent="0.3">
      <c r="A502" t="s">
        <v>12</v>
      </c>
      <c r="B502" t="s">
        <v>789</v>
      </c>
      <c r="C502" t="s">
        <v>1273</v>
      </c>
      <c r="D502">
        <v>0.8</v>
      </c>
      <c r="E502">
        <v>0.50800000000000001</v>
      </c>
      <c r="F502">
        <v>0.40639999999999998</v>
      </c>
    </row>
    <row r="503" spans="1:6" x14ac:dyDescent="0.3">
      <c r="A503" t="s">
        <v>12</v>
      </c>
      <c r="B503" t="s">
        <v>790</v>
      </c>
      <c r="C503" t="s">
        <v>1273</v>
      </c>
      <c r="D503">
        <v>0.8</v>
      </c>
      <c r="E503">
        <v>0.50800000000000001</v>
      </c>
      <c r="F503">
        <v>0.40639999999999998</v>
      </c>
    </row>
    <row r="504" spans="1:6" x14ac:dyDescent="0.3">
      <c r="A504" t="s">
        <v>12</v>
      </c>
      <c r="B504" t="s">
        <v>791</v>
      </c>
      <c r="C504" t="s">
        <v>1273</v>
      </c>
      <c r="D504">
        <v>0.8</v>
      </c>
      <c r="E504">
        <v>0.50800000000000001</v>
      </c>
      <c r="F504">
        <v>0.40639999999999998</v>
      </c>
    </row>
    <row r="505" spans="1:6" x14ac:dyDescent="0.3">
      <c r="A505" t="s">
        <v>9</v>
      </c>
      <c r="B505" t="s">
        <v>361</v>
      </c>
      <c r="C505" t="s">
        <v>1272</v>
      </c>
      <c r="D505">
        <v>2.5</v>
      </c>
      <c r="E505">
        <v>0.16200000000000001</v>
      </c>
      <c r="F505">
        <v>0.40500000000000003</v>
      </c>
    </row>
    <row r="506" spans="1:6" x14ac:dyDescent="0.3">
      <c r="A506" t="s">
        <v>7</v>
      </c>
      <c r="B506" t="s">
        <v>1001</v>
      </c>
      <c r="C506" t="s">
        <v>1273</v>
      </c>
      <c r="D506">
        <v>0.9</v>
      </c>
      <c r="E506">
        <v>0.44800000000000001</v>
      </c>
      <c r="F506">
        <v>0.4032</v>
      </c>
    </row>
    <row r="507" spans="1:6" x14ac:dyDescent="0.3">
      <c r="A507" t="s">
        <v>7</v>
      </c>
      <c r="B507" t="s">
        <v>1002</v>
      </c>
      <c r="C507" t="s">
        <v>1273</v>
      </c>
      <c r="D507">
        <v>0.9</v>
      </c>
      <c r="E507">
        <v>0.44800000000000001</v>
      </c>
      <c r="F507">
        <v>0.4032</v>
      </c>
    </row>
    <row r="508" spans="1:6" x14ac:dyDescent="0.3">
      <c r="A508" t="s">
        <v>10</v>
      </c>
      <c r="B508" t="s">
        <v>489</v>
      </c>
      <c r="C508" t="s">
        <v>1272</v>
      </c>
      <c r="D508">
        <v>2.5</v>
      </c>
      <c r="E508">
        <v>0.161</v>
      </c>
      <c r="F508">
        <v>0.40250000000000002</v>
      </c>
    </row>
    <row r="509" spans="1:6" x14ac:dyDescent="0.3">
      <c r="A509" t="s">
        <v>9</v>
      </c>
      <c r="B509" t="s">
        <v>511</v>
      </c>
      <c r="C509" t="s">
        <v>1273</v>
      </c>
      <c r="D509">
        <v>1.3</v>
      </c>
      <c r="E509">
        <v>0.309</v>
      </c>
      <c r="F509">
        <v>0.4017</v>
      </c>
    </row>
    <row r="510" spans="1:6" x14ac:dyDescent="0.3">
      <c r="A510" t="s">
        <v>11</v>
      </c>
      <c r="B510" t="s">
        <v>719</v>
      </c>
      <c r="C510" t="s">
        <v>1272</v>
      </c>
      <c r="D510">
        <v>2.4</v>
      </c>
      <c r="E510">
        <v>0.16700000000000001</v>
      </c>
      <c r="F510">
        <v>0.40079999999999999</v>
      </c>
    </row>
    <row r="511" spans="1:6" x14ac:dyDescent="0.3">
      <c r="A511" t="s">
        <v>14</v>
      </c>
      <c r="B511" t="s">
        <v>1264</v>
      </c>
      <c r="C511" t="s">
        <v>1272</v>
      </c>
      <c r="D511">
        <v>2.2000000000000002</v>
      </c>
      <c r="E511">
        <v>0.182</v>
      </c>
      <c r="F511">
        <v>0.40039999999999998</v>
      </c>
    </row>
    <row r="512" spans="1:6" x14ac:dyDescent="0.3">
      <c r="A512" t="s">
        <v>14</v>
      </c>
      <c r="B512" t="s">
        <v>1246</v>
      </c>
      <c r="C512" t="s">
        <v>1273</v>
      </c>
      <c r="D512">
        <v>1</v>
      </c>
      <c r="E512">
        <v>0.4</v>
      </c>
      <c r="F512">
        <v>0.4</v>
      </c>
    </row>
    <row r="513" spans="1:6" x14ac:dyDescent="0.3">
      <c r="A513" t="s">
        <v>9</v>
      </c>
      <c r="B513" t="s">
        <v>671</v>
      </c>
      <c r="C513" t="s">
        <v>1272</v>
      </c>
      <c r="D513">
        <v>3</v>
      </c>
      <c r="E513">
        <v>0.13300000000000001</v>
      </c>
      <c r="F513">
        <v>0.39900000000000002</v>
      </c>
    </row>
    <row r="514" spans="1:6" x14ac:dyDescent="0.3">
      <c r="A514" t="s">
        <v>12</v>
      </c>
      <c r="B514" t="s">
        <v>856</v>
      </c>
      <c r="C514" t="s">
        <v>1273</v>
      </c>
      <c r="D514">
        <v>0.9</v>
      </c>
      <c r="E514">
        <v>0.442</v>
      </c>
      <c r="F514">
        <v>0.39779999999999999</v>
      </c>
    </row>
    <row r="515" spans="1:6" x14ac:dyDescent="0.3">
      <c r="A515" t="s">
        <v>12</v>
      </c>
      <c r="B515" t="s">
        <v>839</v>
      </c>
      <c r="C515" t="s">
        <v>1273</v>
      </c>
      <c r="D515">
        <v>1.4</v>
      </c>
      <c r="E515">
        <v>0.28399999999999997</v>
      </c>
      <c r="F515">
        <v>0.39760000000000001</v>
      </c>
    </row>
    <row r="516" spans="1:6" x14ac:dyDescent="0.3">
      <c r="A516" t="s">
        <v>9</v>
      </c>
      <c r="B516" t="s">
        <v>524</v>
      </c>
      <c r="C516" t="s">
        <v>1272</v>
      </c>
      <c r="D516">
        <v>3</v>
      </c>
      <c r="E516">
        <v>0.13200000000000001</v>
      </c>
      <c r="F516">
        <v>0.39600000000000002</v>
      </c>
    </row>
    <row r="517" spans="1:6" x14ac:dyDescent="0.3">
      <c r="A517" t="s">
        <v>11</v>
      </c>
      <c r="B517" t="s">
        <v>625</v>
      </c>
      <c r="C517" t="s">
        <v>1272</v>
      </c>
      <c r="D517">
        <v>2.4</v>
      </c>
      <c r="E517">
        <v>0.16500000000000001</v>
      </c>
      <c r="F517">
        <v>0.39600000000000002</v>
      </c>
    </row>
    <row r="518" spans="1:6" x14ac:dyDescent="0.3">
      <c r="A518" t="s">
        <v>14</v>
      </c>
      <c r="B518" t="s">
        <v>1222</v>
      </c>
      <c r="C518" t="s">
        <v>1273</v>
      </c>
      <c r="D518">
        <v>1.3</v>
      </c>
      <c r="E518">
        <v>0.30299999999999999</v>
      </c>
      <c r="F518">
        <v>0.39389999999999997</v>
      </c>
    </row>
    <row r="519" spans="1:6" x14ac:dyDescent="0.3">
      <c r="A519" t="s">
        <v>9</v>
      </c>
      <c r="B519" t="s">
        <v>603</v>
      </c>
      <c r="C519" t="s">
        <v>1272</v>
      </c>
      <c r="D519">
        <v>2.4</v>
      </c>
      <c r="E519">
        <v>0.16400000000000001</v>
      </c>
      <c r="F519">
        <v>0.39360000000000001</v>
      </c>
    </row>
    <row r="520" spans="1:6" x14ac:dyDescent="0.3">
      <c r="A520" t="s">
        <v>11</v>
      </c>
      <c r="B520" t="s">
        <v>574</v>
      </c>
      <c r="C520" t="s">
        <v>1274</v>
      </c>
      <c r="D520">
        <v>1.5</v>
      </c>
      <c r="E520">
        <v>0.26200000000000001</v>
      </c>
      <c r="F520">
        <v>0.39300000000000002</v>
      </c>
    </row>
    <row r="521" spans="1:6" x14ac:dyDescent="0.3">
      <c r="A521" t="s">
        <v>11</v>
      </c>
      <c r="B521" t="s">
        <v>575</v>
      </c>
      <c r="C521" t="s">
        <v>1274</v>
      </c>
      <c r="D521">
        <v>1.5</v>
      </c>
      <c r="E521">
        <v>0.26200000000000001</v>
      </c>
      <c r="F521">
        <v>0.39300000000000002</v>
      </c>
    </row>
    <row r="522" spans="1:6" x14ac:dyDescent="0.3">
      <c r="A522" t="s">
        <v>11</v>
      </c>
      <c r="B522" t="s">
        <v>576</v>
      </c>
      <c r="C522" t="s">
        <v>1274</v>
      </c>
      <c r="D522">
        <v>1.5</v>
      </c>
      <c r="E522">
        <v>0.26200000000000001</v>
      </c>
      <c r="F522">
        <v>0.39300000000000002</v>
      </c>
    </row>
    <row r="523" spans="1:6" x14ac:dyDescent="0.3">
      <c r="A523" t="s">
        <v>7</v>
      </c>
      <c r="B523" t="s">
        <v>1073</v>
      </c>
      <c r="C523" t="s">
        <v>1273</v>
      </c>
      <c r="D523">
        <v>1.3</v>
      </c>
      <c r="E523">
        <v>0.30199999999999999</v>
      </c>
      <c r="F523">
        <v>0.3926</v>
      </c>
    </row>
    <row r="524" spans="1:6" x14ac:dyDescent="0.3">
      <c r="A524" t="s">
        <v>8</v>
      </c>
      <c r="B524" t="s">
        <v>290</v>
      </c>
      <c r="C524" t="s">
        <v>1273</v>
      </c>
      <c r="D524">
        <v>1.5</v>
      </c>
      <c r="E524">
        <v>0.26</v>
      </c>
      <c r="F524">
        <v>0.39</v>
      </c>
    </row>
    <row r="525" spans="1:6" x14ac:dyDescent="0.3">
      <c r="A525" t="s">
        <v>8</v>
      </c>
      <c r="B525" t="s">
        <v>291</v>
      </c>
      <c r="C525" t="s">
        <v>1273</v>
      </c>
      <c r="D525">
        <v>1.5</v>
      </c>
      <c r="E525">
        <v>0.26</v>
      </c>
      <c r="F525">
        <v>0.39</v>
      </c>
    </row>
    <row r="526" spans="1:6" x14ac:dyDescent="0.3">
      <c r="A526" t="s">
        <v>9</v>
      </c>
      <c r="B526" t="s">
        <v>543</v>
      </c>
      <c r="C526" t="s">
        <v>1272</v>
      </c>
      <c r="D526">
        <v>2.6</v>
      </c>
      <c r="E526">
        <v>0.15</v>
      </c>
      <c r="F526">
        <v>0.39</v>
      </c>
    </row>
    <row r="527" spans="1:6" x14ac:dyDescent="0.3">
      <c r="A527" t="s">
        <v>10</v>
      </c>
      <c r="B527" t="s">
        <v>512</v>
      </c>
      <c r="C527" t="s">
        <v>1272</v>
      </c>
      <c r="D527">
        <v>2.2999999999999998</v>
      </c>
      <c r="E527">
        <v>0.16900000000000001</v>
      </c>
      <c r="F527">
        <v>0.38869999999999999</v>
      </c>
    </row>
    <row r="528" spans="1:6" x14ac:dyDescent="0.3">
      <c r="A528" t="s">
        <v>9</v>
      </c>
      <c r="B528" t="s">
        <v>677</v>
      </c>
      <c r="C528" t="s">
        <v>1272</v>
      </c>
      <c r="D528">
        <v>2</v>
      </c>
      <c r="E528">
        <v>0.19400000000000001</v>
      </c>
      <c r="F528">
        <v>0.38800000000000001</v>
      </c>
    </row>
    <row r="529" spans="1:6" x14ac:dyDescent="0.3">
      <c r="A529" t="s">
        <v>8</v>
      </c>
      <c r="B529" t="s">
        <v>285</v>
      </c>
      <c r="C529" t="s">
        <v>1272</v>
      </c>
      <c r="D529">
        <v>2.5</v>
      </c>
      <c r="E529">
        <v>0.155</v>
      </c>
      <c r="F529">
        <v>0.38750000000000001</v>
      </c>
    </row>
    <row r="530" spans="1:6" x14ac:dyDescent="0.3">
      <c r="A530" t="s">
        <v>10</v>
      </c>
      <c r="B530" t="s">
        <v>584</v>
      </c>
      <c r="C530" t="s">
        <v>1272</v>
      </c>
      <c r="D530">
        <v>2.5</v>
      </c>
      <c r="E530">
        <v>0.155</v>
      </c>
      <c r="F530">
        <v>0.38750000000000001</v>
      </c>
    </row>
    <row r="531" spans="1:6" x14ac:dyDescent="0.3">
      <c r="A531" t="s">
        <v>9</v>
      </c>
      <c r="B531" t="s">
        <v>694</v>
      </c>
      <c r="C531" t="s">
        <v>1272</v>
      </c>
      <c r="D531">
        <v>2</v>
      </c>
      <c r="E531">
        <v>0.193</v>
      </c>
      <c r="F531">
        <v>0.38600000000000001</v>
      </c>
    </row>
    <row r="532" spans="1:6" x14ac:dyDescent="0.3">
      <c r="A532" t="s">
        <v>11</v>
      </c>
      <c r="B532" t="s">
        <v>485</v>
      </c>
      <c r="C532" t="s">
        <v>1272</v>
      </c>
      <c r="D532">
        <v>2.2999999999999998</v>
      </c>
      <c r="E532">
        <v>0.16700000000000001</v>
      </c>
      <c r="F532">
        <v>0.3841</v>
      </c>
    </row>
    <row r="533" spans="1:6" x14ac:dyDescent="0.3">
      <c r="A533" t="s">
        <v>14</v>
      </c>
      <c r="B533" t="s">
        <v>1143</v>
      </c>
      <c r="C533" t="s">
        <v>1272</v>
      </c>
      <c r="D533">
        <v>2.2000000000000002</v>
      </c>
      <c r="E533">
        <v>0.17399999999999999</v>
      </c>
      <c r="F533">
        <v>0.38279999999999997</v>
      </c>
    </row>
    <row r="534" spans="1:6" x14ac:dyDescent="0.3">
      <c r="A534" t="s">
        <v>11</v>
      </c>
      <c r="B534" t="s">
        <v>659</v>
      </c>
      <c r="C534" t="s">
        <v>1272</v>
      </c>
      <c r="D534">
        <v>2.5</v>
      </c>
      <c r="E534">
        <v>0.153</v>
      </c>
      <c r="F534">
        <v>0.38250000000000001</v>
      </c>
    </row>
    <row r="535" spans="1:6" x14ac:dyDescent="0.3">
      <c r="A535" t="s">
        <v>8</v>
      </c>
      <c r="B535" t="s">
        <v>283</v>
      </c>
      <c r="C535" t="s">
        <v>1272</v>
      </c>
      <c r="D535">
        <v>2</v>
      </c>
      <c r="E535">
        <v>0.191</v>
      </c>
      <c r="F535">
        <v>0.38200000000000001</v>
      </c>
    </row>
    <row r="536" spans="1:6" x14ac:dyDescent="0.3">
      <c r="A536" t="s">
        <v>9</v>
      </c>
      <c r="B536" t="s">
        <v>473</v>
      </c>
      <c r="C536" t="s">
        <v>1272</v>
      </c>
      <c r="D536">
        <v>2</v>
      </c>
      <c r="E536">
        <v>0.191</v>
      </c>
      <c r="F536">
        <v>0.38200000000000001</v>
      </c>
    </row>
    <row r="537" spans="1:6" x14ac:dyDescent="0.3">
      <c r="A537" t="s">
        <v>9</v>
      </c>
      <c r="B537" t="s">
        <v>651</v>
      </c>
      <c r="C537" t="s">
        <v>1273</v>
      </c>
      <c r="D537">
        <v>0.8</v>
      </c>
      <c r="E537">
        <v>0.47099999999999997</v>
      </c>
      <c r="F537">
        <v>0.37680000000000002</v>
      </c>
    </row>
    <row r="538" spans="1:6" x14ac:dyDescent="0.3">
      <c r="A538" t="s">
        <v>11</v>
      </c>
      <c r="B538" t="s">
        <v>628</v>
      </c>
      <c r="C538" t="s">
        <v>1272</v>
      </c>
      <c r="D538">
        <v>2.2000000000000002</v>
      </c>
      <c r="E538">
        <v>0.17100000000000001</v>
      </c>
      <c r="F538">
        <v>0.37619999999999998</v>
      </c>
    </row>
    <row r="539" spans="1:6" x14ac:dyDescent="0.3">
      <c r="A539" t="s">
        <v>14</v>
      </c>
      <c r="B539" t="s">
        <v>1180</v>
      </c>
      <c r="C539" t="s">
        <v>1273</v>
      </c>
      <c r="D539">
        <v>1.1000000000000001</v>
      </c>
      <c r="E539">
        <v>0.34200000000000003</v>
      </c>
      <c r="F539">
        <v>0.37619999999999998</v>
      </c>
    </row>
    <row r="540" spans="1:6" x14ac:dyDescent="0.3">
      <c r="A540" t="s">
        <v>14</v>
      </c>
      <c r="B540" t="s">
        <v>1188</v>
      </c>
      <c r="C540" t="s">
        <v>1272</v>
      </c>
      <c r="D540">
        <v>2.2000000000000002</v>
      </c>
      <c r="E540">
        <v>0.17100000000000001</v>
      </c>
      <c r="F540">
        <v>0.37619999999999998</v>
      </c>
    </row>
    <row r="541" spans="1:6" x14ac:dyDescent="0.3">
      <c r="A541" t="s">
        <v>9</v>
      </c>
      <c r="B541" t="s">
        <v>401</v>
      </c>
      <c r="C541" t="s">
        <v>1272</v>
      </c>
      <c r="D541">
        <v>3</v>
      </c>
      <c r="E541">
        <v>0.125</v>
      </c>
      <c r="F541">
        <v>0.375</v>
      </c>
    </row>
    <row r="542" spans="1:6" x14ac:dyDescent="0.3">
      <c r="A542" t="s">
        <v>9</v>
      </c>
      <c r="B542" t="s">
        <v>650</v>
      </c>
      <c r="C542" t="s">
        <v>1272</v>
      </c>
      <c r="D542">
        <v>2.5</v>
      </c>
      <c r="E542">
        <v>0.15</v>
      </c>
      <c r="F542">
        <v>0.375</v>
      </c>
    </row>
    <row r="543" spans="1:6" x14ac:dyDescent="0.3">
      <c r="A543" t="s">
        <v>10</v>
      </c>
      <c r="B543" t="s">
        <v>382</v>
      </c>
      <c r="C543" t="s">
        <v>1272</v>
      </c>
      <c r="D543">
        <v>2</v>
      </c>
      <c r="E543">
        <v>0.187</v>
      </c>
      <c r="F543">
        <v>0.374</v>
      </c>
    </row>
    <row r="544" spans="1:6" x14ac:dyDescent="0.3">
      <c r="A544" t="s">
        <v>9</v>
      </c>
      <c r="B544" t="s">
        <v>717</v>
      </c>
      <c r="C544" t="s">
        <v>1272</v>
      </c>
      <c r="D544">
        <v>2</v>
      </c>
      <c r="E544">
        <v>0.187</v>
      </c>
      <c r="F544">
        <v>0.374</v>
      </c>
    </row>
    <row r="545" spans="1:6" x14ac:dyDescent="0.3">
      <c r="A545" t="s">
        <v>12</v>
      </c>
      <c r="B545" t="s">
        <v>886</v>
      </c>
      <c r="C545" t="s">
        <v>1273</v>
      </c>
      <c r="D545">
        <v>0.7</v>
      </c>
      <c r="E545">
        <v>0.53400000000000003</v>
      </c>
      <c r="F545">
        <v>0.37380000000000002</v>
      </c>
    </row>
    <row r="546" spans="1:6" x14ac:dyDescent="0.3">
      <c r="A546" t="s">
        <v>12</v>
      </c>
      <c r="B546" t="s">
        <v>887</v>
      </c>
      <c r="C546" t="s">
        <v>1273</v>
      </c>
      <c r="D546">
        <v>0.7</v>
      </c>
      <c r="E546">
        <v>0.53400000000000003</v>
      </c>
      <c r="F546">
        <v>0.37380000000000002</v>
      </c>
    </row>
    <row r="547" spans="1:6" x14ac:dyDescent="0.3">
      <c r="A547" t="s">
        <v>14</v>
      </c>
      <c r="B547" t="s">
        <v>1146</v>
      </c>
      <c r="C547" t="s">
        <v>1272</v>
      </c>
      <c r="D547">
        <v>2.2999999999999998</v>
      </c>
      <c r="E547">
        <v>0.16</v>
      </c>
      <c r="F547">
        <v>0.36799999999999999</v>
      </c>
    </row>
    <row r="548" spans="1:6" x14ac:dyDescent="0.3">
      <c r="A548" t="s">
        <v>10</v>
      </c>
      <c r="B548" t="s">
        <v>427</v>
      </c>
      <c r="C548" t="s">
        <v>1272</v>
      </c>
      <c r="D548">
        <v>2.4</v>
      </c>
      <c r="E548">
        <v>0.153</v>
      </c>
      <c r="F548">
        <v>0.36720000000000003</v>
      </c>
    </row>
    <row r="549" spans="1:6" x14ac:dyDescent="0.3">
      <c r="A549" t="s">
        <v>9</v>
      </c>
      <c r="B549" t="s">
        <v>450</v>
      </c>
      <c r="C549" t="s">
        <v>1272</v>
      </c>
      <c r="D549">
        <v>2</v>
      </c>
      <c r="E549">
        <v>0.183</v>
      </c>
      <c r="F549">
        <v>0.36599999999999999</v>
      </c>
    </row>
    <row r="550" spans="1:6" x14ac:dyDescent="0.3">
      <c r="A550" t="s">
        <v>12</v>
      </c>
      <c r="B550" t="s">
        <v>778</v>
      </c>
      <c r="C550" t="s">
        <v>1273</v>
      </c>
      <c r="D550">
        <v>0.6</v>
      </c>
      <c r="E550">
        <v>0.60899999999999999</v>
      </c>
      <c r="F550">
        <v>0.3654</v>
      </c>
    </row>
    <row r="551" spans="1:6" x14ac:dyDescent="0.3">
      <c r="A551" t="s">
        <v>12</v>
      </c>
      <c r="B551" t="s">
        <v>779</v>
      </c>
      <c r="C551" t="s">
        <v>1273</v>
      </c>
      <c r="D551">
        <v>0.6</v>
      </c>
      <c r="E551">
        <v>0.60899999999999999</v>
      </c>
      <c r="F551">
        <v>0.3654</v>
      </c>
    </row>
    <row r="552" spans="1:6" x14ac:dyDescent="0.3">
      <c r="A552" t="s">
        <v>8</v>
      </c>
      <c r="B552" t="s">
        <v>343</v>
      </c>
      <c r="C552" t="s">
        <v>1272</v>
      </c>
      <c r="D552">
        <v>2.2000000000000002</v>
      </c>
      <c r="E552">
        <v>0.16600000000000001</v>
      </c>
      <c r="F552">
        <v>0.36520000000000002</v>
      </c>
    </row>
    <row r="553" spans="1:6" x14ac:dyDescent="0.3">
      <c r="A553" t="s">
        <v>12</v>
      </c>
      <c r="B553" t="s">
        <v>849</v>
      </c>
      <c r="C553" t="s">
        <v>1273</v>
      </c>
      <c r="D553">
        <v>0.6</v>
      </c>
      <c r="E553">
        <v>0.60799999999999998</v>
      </c>
      <c r="F553">
        <v>0.36480000000000001</v>
      </c>
    </row>
    <row r="554" spans="1:6" x14ac:dyDescent="0.3">
      <c r="A554" t="s">
        <v>9</v>
      </c>
      <c r="B554" t="s">
        <v>604</v>
      </c>
      <c r="C554" t="s">
        <v>1272</v>
      </c>
      <c r="D554">
        <v>1.9</v>
      </c>
      <c r="E554">
        <v>0.19</v>
      </c>
      <c r="F554">
        <v>0.36099999999999999</v>
      </c>
    </row>
    <row r="555" spans="1:6" x14ac:dyDescent="0.3">
      <c r="A555" t="s">
        <v>11</v>
      </c>
      <c r="B555" t="s">
        <v>452</v>
      </c>
      <c r="C555" t="s">
        <v>1272</v>
      </c>
      <c r="D555">
        <v>2</v>
      </c>
      <c r="E555">
        <v>0.18</v>
      </c>
      <c r="F555">
        <v>0.36</v>
      </c>
    </row>
    <row r="556" spans="1:6" x14ac:dyDescent="0.3">
      <c r="A556" t="s">
        <v>14</v>
      </c>
      <c r="B556" t="s">
        <v>1158</v>
      </c>
      <c r="C556" t="s">
        <v>1273</v>
      </c>
      <c r="D556">
        <v>0.8</v>
      </c>
      <c r="E556">
        <v>0.45</v>
      </c>
      <c r="F556">
        <v>0.36</v>
      </c>
    </row>
    <row r="557" spans="1:6" x14ac:dyDescent="0.3">
      <c r="A557" t="s">
        <v>7</v>
      </c>
      <c r="B557" t="s">
        <v>1066</v>
      </c>
      <c r="C557" t="s">
        <v>1273</v>
      </c>
      <c r="D557">
        <v>0.7</v>
      </c>
      <c r="E557">
        <v>0.51300000000000001</v>
      </c>
      <c r="F557">
        <v>0.35909999999999997</v>
      </c>
    </row>
    <row r="558" spans="1:6" x14ac:dyDescent="0.3">
      <c r="A558" t="s">
        <v>7</v>
      </c>
      <c r="B558" t="s">
        <v>1067</v>
      </c>
      <c r="C558" t="s">
        <v>1273</v>
      </c>
      <c r="D558">
        <v>0.7</v>
      </c>
      <c r="E558">
        <v>0.51300000000000001</v>
      </c>
      <c r="F558">
        <v>0.35909999999999997</v>
      </c>
    </row>
    <row r="559" spans="1:6" x14ac:dyDescent="0.3">
      <c r="A559" t="s">
        <v>7</v>
      </c>
      <c r="B559" t="s">
        <v>1004</v>
      </c>
      <c r="C559" t="s">
        <v>1273</v>
      </c>
      <c r="D559">
        <v>0.8</v>
      </c>
      <c r="E559">
        <v>0.44800000000000001</v>
      </c>
      <c r="F559">
        <v>0.35840000000000011</v>
      </c>
    </row>
    <row r="560" spans="1:6" x14ac:dyDescent="0.3">
      <c r="A560" t="s">
        <v>7</v>
      </c>
      <c r="B560" t="s">
        <v>1005</v>
      </c>
      <c r="C560" t="s">
        <v>1273</v>
      </c>
      <c r="D560">
        <v>0.8</v>
      </c>
      <c r="E560">
        <v>0.44800000000000001</v>
      </c>
      <c r="F560">
        <v>0.35840000000000011</v>
      </c>
    </row>
    <row r="561" spans="1:6" x14ac:dyDescent="0.3">
      <c r="A561" t="s">
        <v>7</v>
      </c>
      <c r="B561" t="s">
        <v>1007</v>
      </c>
      <c r="C561" t="s">
        <v>1273</v>
      </c>
      <c r="D561">
        <v>0.8</v>
      </c>
      <c r="E561">
        <v>0.44800000000000001</v>
      </c>
      <c r="F561">
        <v>0.35840000000000011</v>
      </c>
    </row>
    <row r="562" spans="1:6" x14ac:dyDescent="0.3">
      <c r="A562" t="s">
        <v>11</v>
      </c>
      <c r="B562" t="s">
        <v>395</v>
      </c>
      <c r="C562" t="s">
        <v>1272</v>
      </c>
      <c r="D562">
        <v>2.9</v>
      </c>
      <c r="E562">
        <v>0.123</v>
      </c>
      <c r="F562">
        <v>0.35670000000000002</v>
      </c>
    </row>
    <row r="563" spans="1:6" x14ac:dyDescent="0.3">
      <c r="A563" t="s">
        <v>11</v>
      </c>
      <c r="B563" t="s">
        <v>648</v>
      </c>
      <c r="C563" t="s">
        <v>1272</v>
      </c>
      <c r="D563">
        <v>2</v>
      </c>
      <c r="E563">
        <v>0.17799999999999999</v>
      </c>
      <c r="F563">
        <v>0.35599999999999998</v>
      </c>
    </row>
    <row r="564" spans="1:6" x14ac:dyDescent="0.3">
      <c r="A564" t="s">
        <v>9</v>
      </c>
      <c r="B564" t="s">
        <v>478</v>
      </c>
      <c r="C564" t="s">
        <v>1272</v>
      </c>
      <c r="D564">
        <v>2</v>
      </c>
      <c r="E564">
        <v>0.17699999999999999</v>
      </c>
      <c r="F564">
        <v>0.35399999999999998</v>
      </c>
    </row>
    <row r="565" spans="1:6" x14ac:dyDescent="0.3">
      <c r="A565" t="s">
        <v>13</v>
      </c>
      <c r="B565" t="s">
        <v>1093</v>
      </c>
      <c r="C565" t="s">
        <v>1274</v>
      </c>
      <c r="D565">
        <v>1.5</v>
      </c>
      <c r="E565">
        <v>0.23599999999999999</v>
      </c>
      <c r="F565">
        <v>0.35399999999999998</v>
      </c>
    </row>
    <row r="566" spans="1:6" x14ac:dyDescent="0.3">
      <c r="A566" t="s">
        <v>7</v>
      </c>
      <c r="B566" t="s">
        <v>1046</v>
      </c>
      <c r="C566" t="s">
        <v>1273</v>
      </c>
      <c r="D566">
        <v>0.6</v>
      </c>
      <c r="E566">
        <v>0.58799999999999997</v>
      </c>
      <c r="F566">
        <v>0.35279999999999989</v>
      </c>
    </row>
    <row r="567" spans="1:6" x14ac:dyDescent="0.3">
      <c r="A567" t="s">
        <v>7</v>
      </c>
      <c r="B567" t="s">
        <v>1047</v>
      </c>
      <c r="C567" t="s">
        <v>1273</v>
      </c>
      <c r="D567">
        <v>0.6</v>
      </c>
      <c r="E567">
        <v>0.58799999999999997</v>
      </c>
      <c r="F567">
        <v>0.35279999999999989</v>
      </c>
    </row>
    <row r="568" spans="1:6" x14ac:dyDescent="0.3">
      <c r="A568" t="s">
        <v>9</v>
      </c>
      <c r="B568" t="s">
        <v>590</v>
      </c>
      <c r="C568" t="s">
        <v>1272</v>
      </c>
      <c r="D568">
        <v>2</v>
      </c>
      <c r="E568">
        <v>0.17599999999999999</v>
      </c>
      <c r="F568">
        <v>0.35199999999999998</v>
      </c>
    </row>
    <row r="569" spans="1:6" x14ac:dyDescent="0.3">
      <c r="A569" t="s">
        <v>11</v>
      </c>
      <c r="B569" t="s">
        <v>613</v>
      </c>
      <c r="C569" t="s">
        <v>1272</v>
      </c>
      <c r="D569">
        <v>2</v>
      </c>
      <c r="E569">
        <v>0.17599999999999999</v>
      </c>
      <c r="F569">
        <v>0.35199999999999998</v>
      </c>
    </row>
    <row r="570" spans="1:6" x14ac:dyDescent="0.3">
      <c r="A570" t="s">
        <v>11</v>
      </c>
      <c r="B570" t="s">
        <v>675</v>
      </c>
      <c r="C570" t="s">
        <v>1272</v>
      </c>
      <c r="D570">
        <v>2</v>
      </c>
      <c r="E570">
        <v>0.17599999999999999</v>
      </c>
      <c r="F570">
        <v>0.35199999999999998</v>
      </c>
    </row>
    <row r="571" spans="1:6" x14ac:dyDescent="0.3">
      <c r="A571" t="s">
        <v>14</v>
      </c>
      <c r="B571" t="s">
        <v>1142</v>
      </c>
      <c r="C571" t="s">
        <v>1272</v>
      </c>
      <c r="D571">
        <v>2.2000000000000002</v>
      </c>
      <c r="E571">
        <v>0.16</v>
      </c>
      <c r="F571">
        <v>0.35199999999999998</v>
      </c>
    </row>
    <row r="572" spans="1:6" x14ac:dyDescent="0.3">
      <c r="A572" t="s">
        <v>12</v>
      </c>
      <c r="B572" t="s">
        <v>868</v>
      </c>
      <c r="C572" t="s">
        <v>1273</v>
      </c>
      <c r="D572">
        <v>0.8</v>
      </c>
      <c r="E572">
        <v>0.438</v>
      </c>
      <c r="F572">
        <v>0.35039999999999999</v>
      </c>
    </row>
    <row r="573" spans="1:6" x14ac:dyDescent="0.3">
      <c r="A573" t="s">
        <v>12</v>
      </c>
      <c r="B573" t="s">
        <v>869</v>
      </c>
      <c r="C573" t="s">
        <v>1273</v>
      </c>
      <c r="D573">
        <v>0.8</v>
      </c>
      <c r="E573">
        <v>0.438</v>
      </c>
      <c r="F573">
        <v>0.35039999999999999</v>
      </c>
    </row>
    <row r="574" spans="1:6" x14ac:dyDescent="0.3">
      <c r="A574" t="s">
        <v>12</v>
      </c>
      <c r="B574" t="s">
        <v>870</v>
      </c>
      <c r="C574" t="s">
        <v>1273</v>
      </c>
      <c r="D574">
        <v>0.8</v>
      </c>
      <c r="E574">
        <v>0.438</v>
      </c>
      <c r="F574">
        <v>0.35039999999999999</v>
      </c>
    </row>
    <row r="575" spans="1:6" x14ac:dyDescent="0.3">
      <c r="A575" t="s">
        <v>12</v>
      </c>
      <c r="B575" t="s">
        <v>871</v>
      </c>
      <c r="C575" t="s">
        <v>1273</v>
      </c>
      <c r="D575">
        <v>0.8</v>
      </c>
      <c r="E575">
        <v>0.438</v>
      </c>
      <c r="F575">
        <v>0.35039999999999999</v>
      </c>
    </row>
    <row r="576" spans="1:6" x14ac:dyDescent="0.3">
      <c r="A576" t="s">
        <v>12</v>
      </c>
      <c r="B576" t="s">
        <v>872</v>
      </c>
      <c r="C576" t="s">
        <v>1273</v>
      </c>
      <c r="D576">
        <v>0.8</v>
      </c>
      <c r="E576">
        <v>0.438</v>
      </c>
      <c r="F576">
        <v>0.35039999999999999</v>
      </c>
    </row>
    <row r="577" spans="1:6" x14ac:dyDescent="0.3">
      <c r="A577" t="s">
        <v>12</v>
      </c>
      <c r="B577" t="s">
        <v>873</v>
      </c>
      <c r="C577" t="s">
        <v>1273</v>
      </c>
      <c r="D577">
        <v>0.8</v>
      </c>
      <c r="E577">
        <v>0.438</v>
      </c>
      <c r="F577">
        <v>0.35039999999999999</v>
      </c>
    </row>
    <row r="578" spans="1:6" x14ac:dyDescent="0.3">
      <c r="A578" t="s">
        <v>12</v>
      </c>
      <c r="B578" t="s">
        <v>926</v>
      </c>
      <c r="C578" t="s">
        <v>1273</v>
      </c>
      <c r="D578">
        <v>0.8</v>
      </c>
      <c r="E578">
        <v>0.436</v>
      </c>
      <c r="F578">
        <v>0.3488</v>
      </c>
    </row>
    <row r="579" spans="1:6" x14ac:dyDescent="0.3">
      <c r="A579" t="s">
        <v>12</v>
      </c>
      <c r="B579" t="s">
        <v>927</v>
      </c>
      <c r="C579" t="s">
        <v>1273</v>
      </c>
      <c r="D579">
        <v>0.8</v>
      </c>
      <c r="E579">
        <v>0.436</v>
      </c>
      <c r="F579">
        <v>0.3488</v>
      </c>
    </row>
    <row r="580" spans="1:6" x14ac:dyDescent="0.3">
      <c r="A580" t="s">
        <v>12</v>
      </c>
      <c r="B580" t="s">
        <v>928</v>
      </c>
      <c r="C580" t="s">
        <v>1273</v>
      </c>
      <c r="D580">
        <v>0.8</v>
      </c>
      <c r="E580">
        <v>0.436</v>
      </c>
      <c r="F580">
        <v>0.3488</v>
      </c>
    </row>
    <row r="581" spans="1:6" x14ac:dyDescent="0.3">
      <c r="A581" t="s">
        <v>14</v>
      </c>
      <c r="B581" t="s">
        <v>1184</v>
      </c>
      <c r="C581" t="s">
        <v>1273</v>
      </c>
      <c r="D581">
        <v>0.8</v>
      </c>
      <c r="E581">
        <v>0.435</v>
      </c>
      <c r="F581">
        <v>0.34799999999999998</v>
      </c>
    </row>
    <row r="582" spans="1:6" x14ac:dyDescent="0.3">
      <c r="A582" t="s">
        <v>14</v>
      </c>
      <c r="B582" t="s">
        <v>1185</v>
      </c>
      <c r="C582" t="s">
        <v>1273</v>
      </c>
      <c r="D582">
        <v>0.8</v>
      </c>
      <c r="E582">
        <v>0.435</v>
      </c>
      <c r="F582">
        <v>0.34799999999999998</v>
      </c>
    </row>
    <row r="583" spans="1:6" x14ac:dyDescent="0.3">
      <c r="A583" t="s">
        <v>9</v>
      </c>
      <c r="B583" t="s">
        <v>601</v>
      </c>
      <c r="C583" t="s">
        <v>1272</v>
      </c>
      <c r="D583">
        <v>2.2000000000000002</v>
      </c>
      <c r="E583">
        <v>0.158</v>
      </c>
      <c r="F583">
        <v>0.34760000000000002</v>
      </c>
    </row>
    <row r="584" spans="1:6" x14ac:dyDescent="0.3">
      <c r="A584" t="s">
        <v>8</v>
      </c>
      <c r="B584" t="s">
        <v>314</v>
      </c>
      <c r="C584" t="s">
        <v>1273</v>
      </c>
      <c r="D584">
        <v>0.8</v>
      </c>
      <c r="E584">
        <v>0.433</v>
      </c>
      <c r="F584">
        <v>0.34639999999999999</v>
      </c>
    </row>
    <row r="585" spans="1:6" x14ac:dyDescent="0.3">
      <c r="A585" t="s">
        <v>9</v>
      </c>
      <c r="B585" t="s">
        <v>423</v>
      </c>
      <c r="C585" t="s">
        <v>1272</v>
      </c>
      <c r="D585">
        <v>2</v>
      </c>
      <c r="E585">
        <v>0.17299999999999999</v>
      </c>
      <c r="F585">
        <v>0.34599999999999997</v>
      </c>
    </row>
    <row r="586" spans="1:6" x14ac:dyDescent="0.3">
      <c r="A586" t="s">
        <v>14</v>
      </c>
      <c r="B586" t="s">
        <v>1238</v>
      </c>
      <c r="C586" t="s">
        <v>1272</v>
      </c>
      <c r="D586">
        <v>2</v>
      </c>
      <c r="E586">
        <v>0.17299999999999999</v>
      </c>
      <c r="F586">
        <v>0.34599999999999997</v>
      </c>
    </row>
    <row r="587" spans="1:6" x14ac:dyDescent="0.3">
      <c r="A587" t="s">
        <v>10</v>
      </c>
      <c r="B587" t="s">
        <v>371</v>
      </c>
      <c r="C587" t="s">
        <v>1272</v>
      </c>
      <c r="D587">
        <v>2</v>
      </c>
      <c r="E587">
        <v>0.17199999999999999</v>
      </c>
      <c r="F587">
        <v>0.34399999999999997</v>
      </c>
    </row>
    <row r="588" spans="1:6" x14ac:dyDescent="0.3">
      <c r="A588" t="s">
        <v>9</v>
      </c>
      <c r="B588" t="s">
        <v>438</v>
      </c>
      <c r="C588" t="s">
        <v>1272</v>
      </c>
      <c r="D588">
        <v>2</v>
      </c>
      <c r="E588">
        <v>0.17199999999999999</v>
      </c>
      <c r="F588">
        <v>0.34399999999999997</v>
      </c>
    </row>
    <row r="589" spans="1:6" x14ac:dyDescent="0.3">
      <c r="A589" t="s">
        <v>11</v>
      </c>
      <c r="B589" t="s">
        <v>681</v>
      </c>
      <c r="C589" t="s">
        <v>1272</v>
      </c>
      <c r="D589">
        <v>2</v>
      </c>
      <c r="E589">
        <v>0.17199999999999999</v>
      </c>
      <c r="F589">
        <v>0.34399999999999997</v>
      </c>
    </row>
    <row r="590" spans="1:6" x14ac:dyDescent="0.3">
      <c r="A590" t="s">
        <v>9</v>
      </c>
      <c r="B590" t="s">
        <v>688</v>
      </c>
      <c r="C590" t="s">
        <v>1272</v>
      </c>
      <c r="D590">
        <v>1.9</v>
      </c>
      <c r="E590">
        <v>0.18099999999999999</v>
      </c>
      <c r="F590">
        <v>0.34389999999999998</v>
      </c>
    </row>
    <row r="591" spans="1:6" x14ac:dyDescent="0.3">
      <c r="A591" t="s">
        <v>9</v>
      </c>
      <c r="B591" t="s">
        <v>363</v>
      </c>
      <c r="C591" t="s">
        <v>1272</v>
      </c>
      <c r="D591">
        <v>1.8</v>
      </c>
      <c r="E591">
        <v>0.19</v>
      </c>
      <c r="F591">
        <v>0.34200000000000003</v>
      </c>
    </row>
    <row r="592" spans="1:6" x14ac:dyDescent="0.3">
      <c r="A592" t="s">
        <v>9</v>
      </c>
      <c r="B592" t="s">
        <v>567</v>
      </c>
      <c r="C592" t="s">
        <v>1272</v>
      </c>
      <c r="D592">
        <v>2</v>
      </c>
      <c r="E592">
        <v>0.17100000000000001</v>
      </c>
      <c r="F592">
        <v>0.34200000000000003</v>
      </c>
    </row>
    <row r="593" spans="1:6" x14ac:dyDescent="0.3">
      <c r="A593" t="s">
        <v>14</v>
      </c>
      <c r="B593" t="s">
        <v>1181</v>
      </c>
      <c r="C593" t="s">
        <v>1273</v>
      </c>
      <c r="D593">
        <v>1</v>
      </c>
      <c r="E593">
        <v>0.34200000000000003</v>
      </c>
      <c r="F593">
        <v>0.34200000000000003</v>
      </c>
    </row>
    <row r="594" spans="1:6" x14ac:dyDescent="0.3">
      <c r="A594" t="s">
        <v>10</v>
      </c>
      <c r="B594" t="s">
        <v>570</v>
      </c>
      <c r="C594" t="s">
        <v>1274</v>
      </c>
      <c r="D594">
        <v>2</v>
      </c>
      <c r="E594">
        <v>0.17</v>
      </c>
      <c r="F594">
        <v>0.34</v>
      </c>
    </row>
    <row r="595" spans="1:6" x14ac:dyDescent="0.3">
      <c r="A595" t="s">
        <v>13</v>
      </c>
      <c r="B595" t="s">
        <v>1095</v>
      </c>
      <c r="C595" t="s">
        <v>1274</v>
      </c>
      <c r="D595">
        <v>1.5</v>
      </c>
      <c r="E595">
        <v>0.22600000000000001</v>
      </c>
      <c r="F595">
        <v>0.33900000000000002</v>
      </c>
    </row>
    <row r="596" spans="1:6" x14ac:dyDescent="0.3">
      <c r="A596" t="s">
        <v>9</v>
      </c>
      <c r="B596" t="s">
        <v>672</v>
      </c>
      <c r="C596" t="s">
        <v>1272</v>
      </c>
      <c r="D596">
        <v>1.9</v>
      </c>
      <c r="E596">
        <v>0.17799999999999999</v>
      </c>
      <c r="F596">
        <v>0.33819999999999989</v>
      </c>
    </row>
    <row r="597" spans="1:6" x14ac:dyDescent="0.3">
      <c r="A597" t="s">
        <v>14</v>
      </c>
      <c r="B597" t="s">
        <v>1140</v>
      </c>
      <c r="C597" t="s">
        <v>1272</v>
      </c>
      <c r="D597">
        <v>2</v>
      </c>
      <c r="E597">
        <v>0.16900000000000001</v>
      </c>
      <c r="F597">
        <v>0.33800000000000002</v>
      </c>
    </row>
    <row r="598" spans="1:6" x14ac:dyDescent="0.3">
      <c r="A598" t="s">
        <v>9</v>
      </c>
      <c r="B598" t="s">
        <v>428</v>
      </c>
      <c r="C598" t="s">
        <v>1272</v>
      </c>
      <c r="D598">
        <v>2.4</v>
      </c>
      <c r="E598">
        <v>0.14000000000000001</v>
      </c>
      <c r="F598">
        <v>0.33600000000000002</v>
      </c>
    </row>
    <row r="599" spans="1:6" x14ac:dyDescent="0.3">
      <c r="A599" t="s">
        <v>7</v>
      </c>
      <c r="B599" t="s">
        <v>1057</v>
      </c>
      <c r="C599" t="s">
        <v>1273</v>
      </c>
      <c r="D599">
        <v>0.7</v>
      </c>
      <c r="E599">
        <v>0.48</v>
      </c>
      <c r="F599">
        <v>0.33600000000000002</v>
      </c>
    </row>
    <row r="600" spans="1:6" x14ac:dyDescent="0.3">
      <c r="A600" t="s">
        <v>7</v>
      </c>
      <c r="B600" t="s">
        <v>1058</v>
      </c>
      <c r="C600" t="s">
        <v>1273</v>
      </c>
      <c r="D600">
        <v>0.7</v>
      </c>
      <c r="E600">
        <v>0.48</v>
      </c>
      <c r="F600">
        <v>0.33600000000000002</v>
      </c>
    </row>
    <row r="601" spans="1:6" x14ac:dyDescent="0.3">
      <c r="A601" t="s">
        <v>14</v>
      </c>
      <c r="B601" t="s">
        <v>1209</v>
      </c>
      <c r="C601" t="s">
        <v>1272</v>
      </c>
      <c r="D601">
        <v>2</v>
      </c>
      <c r="E601">
        <v>0.16600000000000001</v>
      </c>
      <c r="F601">
        <v>0.33200000000000002</v>
      </c>
    </row>
    <row r="602" spans="1:6" x14ac:dyDescent="0.3">
      <c r="A602" t="s">
        <v>12</v>
      </c>
      <c r="B602" t="s">
        <v>965</v>
      </c>
      <c r="C602" t="s">
        <v>1273</v>
      </c>
      <c r="D602">
        <v>0.6</v>
      </c>
      <c r="E602">
        <v>0.55100000000000005</v>
      </c>
      <c r="F602">
        <v>0.3306</v>
      </c>
    </row>
    <row r="603" spans="1:6" x14ac:dyDescent="0.3">
      <c r="A603" t="s">
        <v>9</v>
      </c>
      <c r="B603" t="s">
        <v>483</v>
      </c>
      <c r="C603" t="s">
        <v>1272</v>
      </c>
      <c r="D603">
        <v>2</v>
      </c>
      <c r="E603">
        <v>0.16500000000000001</v>
      </c>
      <c r="F603">
        <v>0.33</v>
      </c>
    </row>
    <row r="604" spans="1:6" x14ac:dyDescent="0.3">
      <c r="A604" t="s">
        <v>9</v>
      </c>
      <c r="B604" t="s">
        <v>630</v>
      </c>
      <c r="C604" t="s">
        <v>1272</v>
      </c>
      <c r="D604">
        <v>2.5</v>
      </c>
      <c r="E604">
        <v>0.13200000000000001</v>
      </c>
      <c r="F604">
        <v>0.33</v>
      </c>
    </row>
    <row r="605" spans="1:6" x14ac:dyDescent="0.3">
      <c r="A605" t="s">
        <v>9</v>
      </c>
      <c r="B605" t="s">
        <v>403</v>
      </c>
      <c r="C605" t="s">
        <v>1272</v>
      </c>
      <c r="D605">
        <v>2</v>
      </c>
      <c r="E605">
        <v>0.16400000000000001</v>
      </c>
      <c r="F605">
        <v>0.32800000000000001</v>
      </c>
    </row>
    <row r="606" spans="1:6" x14ac:dyDescent="0.3">
      <c r="A606" t="s">
        <v>10</v>
      </c>
      <c r="B606" t="s">
        <v>680</v>
      </c>
      <c r="C606" t="s">
        <v>1272</v>
      </c>
      <c r="D606">
        <v>2</v>
      </c>
      <c r="E606">
        <v>0.16400000000000001</v>
      </c>
      <c r="F606">
        <v>0.32800000000000001</v>
      </c>
    </row>
    <row r="607" spans="1:6" x14ac:dyDescent="0.3">
      <c r="A607" t="s">
        <v>9</v>
      </c>
      <c r="B607" t="s">
        <v>562</v>
      </c>
      <c r="C607" t="s">
        <v>1272</v>
      </c>
      <c r="D607">
        <v>2.5</v>
      </c>
      <c r="E607">
        <v>0.13100000000000001</v>
      </c>
      <c r="F607">
        <v>0.32750000000000001</v>
      </c>
    </row>
    <row r="608" spans="1:6" x14ac:dyDescent="0.3">
      <c r="A608" t="s">
        <v>9</v>
      </c>
      <c r="B608" t="s">
        <v>440</v>
      </c>
      <c r="C608" t="s">
        <v>1272</v>
      </c>
      <c r="D608">
        <v>1.8</v>
      </c>
      <c r="E608">
        <v>0.18099999999999999</v>
      </c>
      <c r="F608">
        <v>0.32579999999999998</v>
      </c>
    </row>
    <row r="609" spans="1:6" x14ac:dyDescent="0.3">
      <c r="A609" t="s">
        <v>9</v>
      </c>
      <c r="B609" t="s">
        <v>643</v>
      </c>
      <c r="C609" t="s">
        <v>1272</v>
      </c>
      <c r="D609">
        <v>2</v>
      </c>
      <c r="E609">
        <v>0.16200000000000001</v>
      </c>
      <c r="F609">
        <v>0.32400000000000001</v>
      </c>
    </row>
    <row r="610" spans="1:6" x14ac:dyDescent="0.3">
      <c r="A610" t="s">
        <v>10</v>
      </c>
      <c r="B610" t="s">
        <v>366</v>
      </c>
      <c r="C610" t="s">
        <v>1272</v>
      </c>
      <c r="D610">
        <v>2</v>
      </c>
      <c r="E610">
        <v>0.161</v>
      </c>
      <c r="F610">
        <v>0.32200000000000001</v>
      </c>
    </row>
    <row r="611" spans="1:6" x14ac:dyDescent="0.3">
      <c r="A611" t="s">
        <v>10</v>
      </c>
      <c r="B611" t="s">
        <v>545</v>
      </c>
      <c r="C611" t="s">
        <v>1274</v>
      </c>
      <c r="D611">
        <v>2</v>
      </c>
      <c r="E611">
        <v>0.161</v>
      </c>
      <c r="F611">
        <v>0.32200000000000001</v>
      </c>
    </row>
    <row r="612" spans="1:6" x14ac:dyDescent="0.3">
      <c r="A612" t="s">
        <v>14</v>
      </c>
      <c r="B612" t="s">
        <v>1215</v>
      </c>
      <c r="C612" t="s">
        <v>1273</v>
      </c>
      <c r="D612">
        <v>1</v>
      </c>
      <c r="E612">
        <v>0.32200000000000001</v>
      </c>
      <c r="F612">
        <v>0.32200000000000001</v>
      </c>
    </row>
    <row r="613" spans="1:6" x14ac:dyDescent="0.3">
      <c r="A613" t="s">
        <v>9</v>
      </c>
      <c r="B613" t="s">
        <v>674</v>
      </c>
      <c r="C613" t="s">
        <v>1272</v>
      </c>
      <c r="D613">
        <v>1.9</v>
      </c>
      <c r="E613">
        <v>0.16900000000000001</v>
      </c>
      <c r="F613">
        <v>0.3211</v>
      </c>
    </row>
    <row r="614" spans="1:6" x14ac:dyDescent="0.3">
      <c r="A614" t="s">
        <v>11</v>
      </c>
      <c r="B614" t="s">
        <v>660</v>
      </c>
      <c r="C614" t="s">
        <v>1274</v>
      </c>
      <c r="D614">
        <v>1.5</v>
      </c>
      <c r="E614">
        <v>0.214</v>
      </c>
      <c r="F614">
        <v>0.32100000000000001</v>
      </c>
    </row>
    <row r="615" spans="1:6" x14ac:dyDescent="0.3">
      <c r="A615" t="s">
        <v>11</v>
      </c>
      <c r="B615" t="s">
        <v>656</v>
      </c>
      <c r="C615" t="s">
        <v>1272</v>
      </c>
      <c r="D615">
        <v>2</v>
      </c>
      <c r="E615">
        <v>0.16</v>
      </c>
      <c r="F615">
        <v>0.32</v>
      </c>
    </row>
    <row r="616" spans="1:6" x14ac:dyDescent="0.3">
      <c r="A616" t="s">
        <v>13</v>
      </c>
      <c r="B616" t="s">
        <v>1104</v>
      </c>
      <c r="C616" t="s">
        <v>1272</v>
      </c>
      <c r="D616">
        <v>2</v>
      </c>
      <c r="E616">
        <v>0.16</v>
      </c>
      <c r="F616">
        <v>0.32</v>
      </c>
    </row>
    <row r="617" spans="1:6" x14ac:dyDescent="0.3">
      <c r="A617" t="s">
        <v>10</v>
      </c>
      <c r="B617" t="s">
        <v>658</v>
      </c>
      <c r="C617" t="s">
        <v>1272</v>
      </c>
      <c r="D617">
        <v>2</v>
      </c>
      <c r="E617">
        <v>0.159</v>
      </c>
      <c r="F617">
        <v>0.318</v>
      </c>
    </row>
    <row r="618" spans="1:6" x14ac:dyDescent="0.3">
      <c r="A618" t="s">
        <v>11</v>
      </c>
      <c r="B618" t="s">
        <v>720</v>
      </c>
      <c r="C618" t="s">
        <v>1272</v>
      </c>
      <c r="D618">
        <v>2</v>
      </c>
      <c r="E618">
        <v>0.159</v>
      </c>
      <c r="F618">
        <v>0.318</v>
      </c>
    </row>
    <row r="619" spans="1:6" x14ac:dyDescent="0.3">
      <c r="A619" t="s">
        <v>10</v>
      </c>
      <c r="B619" t="s">
        <v>736</v>
      </c>
      <c r="C619" t="s">
        <v>1272</v>
      </c>
      <c r="D619">
        <v>2</v>
      </c>
      <c r="E619">
        <v>0.159</v>
      </c>
      <c r="F619">
        <v>0.318</v>
      </c>
    </row>
    <row r="620" spans="1:6" x14ac:dyDescent="0.3">
      <c r="A620" t="s">
        <v>12</v>
      </c>
      <c r="B620" t="s">
        <v>969</v>
      </c>
      <c r="C620" t="s">
        <v>1273</v>
      </c>
      <c r="D620">
        <v>1.1000000000000001</v>
      </c>
      <c r="E620">
        <v>0.28899999999999998</v>
      </c>
      <c r="F620">
        <v>0.31790000000000002</v>
      </c>
    </row>
    <row r="621" spans="1:6" x14ac:dyDescent="0.3">
      <c r="A621" t="s">
        <v>9</v>
      </c>
      <c r="B621" t="s">
        <v>430</v>
      </c>
      <c r="C621" t="s">
        <v>1272</v>
      </c>
      <c r="D621">
        <v>4.4000000000000004</v>
      </c>
      <c r="E621">
        <v>7.1999999999999995E-2</v>
      </c>
      <c r="F621">
        <v>0.31680000000000003</v>
      </c>
    </row>
    <row r="622" spans="1:6" x14ac:dyDescent="0.3">
      <c r="A622" t="s">
        <v>10</v>
      </c>
      <c r="B622" t="s">
        <v>731</v>
      </c>
      <c r="C622" t="s">
        <v>1272</v>
      </c>
      <c r="D622">
        <v>1.8</v>
      </c>
      <c r="E622">
        <v>0.17599999999999999</v>
      </c>
      <c r="F622">
        <v>0.31680000000000003</v>
      </c>
    </row>
    <row r="623" spans="1:6" x14ac:dyDescent="0.3">
      <c r="A623" t="s">
        <v>9</v>
      </c>
      <c r="B623" t="s">
        <v>348</v>
      </c>
      <c r="C623" t="s">
        <v>1272</v>
      </c>
      <c r="D623">
        <v>2</v>
      </c>
      <c r="E623">
        <v>0.158</v>
      </c>
      <c r="F623">
        <v>0.316</v>
      </c>
    </row>
    <row r="624" spans="1:6" x14ac:dyDescent="0.3">
      <c r="A624" t="s">
        <v>11</v>
      </c>
      <c r="B624" t="s">
        <v>421</v>
      </c>
      <c r="C624" t="s">
        <v>1272</v>
      </c>
      <c r="D624">
        <v>2</v>
      </c>
      <c r="E624">
        <v>0.158</v>
      </c>
      <c r="F624">
        <v>0.316</v>
      </c>
    </row>
    <row r="625" spans="1:6" x14ac:dyDescent="0.3">
      <c r="A625" t="s">
        <v>11</v>
      </c>
      <c r="B625" t="s">
        <v>494</v>
      </c>
      <c r="C625" t="s">
        <v>1272</v>
      </c>
      <c r="D625">
        <v>2</v>
      </c>
      <c r="E625">
        <v>0.158</v>
      </c>
      <c r="F625">
        <v>0.316</v>
      </c>
    </row>
    <row r="626" spans="1:6" x14ac:dyDescent="0.3">
      <c r="A626" t="s">
        <v>10</v>
      </c>
      <c r="B626" t="s">
        <v>631</v>
      </c>
      <c r="C626" t="s">
        <v>1273</v>
      </c>
      <c r="D626">
        <v>0.8</v>
      </c>
      <c r="E626">
        <v>0.39300000000000002</v>
      </c>
      <c r="F626">
        <v>0.31440000000000001</v>
      </c>
    </row>
    <row r="627" spans="1:6" x14ac:dyDescent="0.3">
      <c r="A627" t="s">
        <v>10</v>
      </c>
      <c r="B627" t="s">
        <v>632</v>
      </c>
      <c r="C627" t="s">
        <v>1273</v>
      </c>
      <c r="D627">
        <v>0.8</v>
      </c>
      <c r="E627">
        <v>0.39300000000000002</v>
      </c>
      <c r="F627">
        <v>0.31440000000000001</v>
      </c>
    </row>
    <row r="628" spans="1:6" x14ac:dyDescent="0.3">
      <c r="A628" t="s">
        <v>9</v>
      </c>
      <c r="B628" t="s">
        <v>518</v>
      </c>
      <c r="C628" t="s">
        <v>1272</v>
      </c>
      <c r="D628">
        <v>2</v>
      </c>
      <c r="E628">
        <v>0.157</v>
      </c>
      <c r="F628">
        <v>0.314</v>
      </c>
    </row>
    <row r="629" spans="1:6" x14ac:dyDescent="0.3">
      <c r="A629" t="s">
        <v>7</v>
      </c>
      <c r="B629" t="s">
        <v>1006</v>
      </c>
      <c r="C629" t="s">
        <v>1273</v>
      </c>
      <c r="D629">
        <v>0.7</v>
      </c>
      <c r="E629">
        <v>0.44800000000000001</v>
      </c>
      <c r="F629">
        <v>0.31359999999999999</v>
      </c>
    </row>
    <row r="630" spans="1:6" x14ac:dyDescent="0.3">
      <c r="A630" t="s">
        <v>7</v>
      </c>
      <c r="B630" t="s">
        <v>1012</v>
      </c>
      <c r="C630" t="s">
        <v>1273</v>
      </c>
      <c r="D630">
        <v>0.7</v>
      </c>
      <c r="E630">
        <v>0.44800000000000001</v>
      </c>
      <c r="F630">
        <v>0.31359999999999999</v>
      </c>
    </row>
    <row r="631" spans="1:6" x14ac:dyDescent="0.3">
      <c r="A631" t="s">
        <v>9</v>
      </c>
      <c r="B631" t="s">
        <v>739</v>
      </c>
      <c r="C631" t="s">
        <v>1272</v>
      </c>
      <c r="D631">
        <v>1.9</v>
      </c>
      <c r="E631">
        <v>0.16500000000000001</v>
      </c>
      <c r="F631">
        <v>0.3135</v>
      </c>
    </row>
    <row r="632" spans="1:6" x14ac:dyDescent="0.3">
      <c r="A632" t="s">
        <v>14</v>
      </c>
      <c r="B632" t="s">
        <v>1170</v>
      </c>
      <c r="C632" t="s">
        <v>1272</v>
      </c>
      <c r="D632">
        <v>1.9</v>
      </c>
      <c r="E632">
        <v>0.16500000000000001</v>
      </c>
      <c r="F632">
        <v>0.3135</v>
      </c>
    </row>
    <row r="633" spans="1:6" x14ac:dyDescent="0.3">
      <c r="A633" t="s">
        <v>8</v>
      </c>
      <c r="B633" t="s">
        <v>320</v>
      </c>
      <c r="C633" t="s">
        <v>1273</v>
      </c>
      <c r="D633">
        <v>24</v>
      </c>
      <c r="E633">
        <v>1.2999999999999999E-2</v>
      </c>
      <c r="F633">
        <v>0.312</v>
      </c>
    </row>
    <row r="634" spans="1:6" x14ac:dyDescent="0.3">
      <c r="A634" t="s">
        <v>9</v>
      </c>
      <c r="B634" t="s">
        <v>737</v>
      </c>
      <c r="C634" t="s">
        <v>1272</v>
      </c>
      <c r="D634">
        <v>2</v>
      </c>
      <c r="E634">
        <v>0.156</v>
      </c>
      <c r="F634">
        <v>0.312</v>
      </c>
    </row>
    <row r="635" spans="1:6" x14ac:dyDescent="0.3">
      <c r="A635" t="s">
        <v>13</v>
      </c>
      <c r="B635" t="s">
        <v>1096</v>
      </c>
      <c r="C635" t="s">
        <v>1274</v>
      </c>
      <c r="D635">
        <v>1.5</v>
      </c>
      <c r="E635">
        <v>0.20699999999999999</v>
      </c>
      <c r="F635">
        <v>0.3105</v>
      </c>
    </row>
    <row r="636" spans="1:6" x14ac:dyDescent="0.3">
      <c r="A636" t="s">
        <v>13</v>
      </c>
      <c r="B636" t="s">
        <v>1097</v>
      </c>
      <c r="C636" t="s">
        <v>1274</v>
      </c>
      <c r="D636">
        <v>1.5</v>
      </c>
      <c r="E636">
        <v>0.20699999999999999</v>
      </c>
      <c r="F636">
        <v>0.3105</v>
      </c>
    </row>
    <row r="637" spans="1:6" x14ac:dyDescent="0.3">
      <c r="A637" t="s">
        <v>13</v>
      </c>
      <c r="B637" t="s">
        <v>1098</v>
      </c>
      <c r="C637" t="s">
        <v>1274</v>
      </c>
      <c r="D637">
        <v>1.5</v>
      </c>
      <c r="E637">
        <v>0.20699999999999999</v>
      </c>
      <c r="F637">
        <v>0.3105</v>
      </c>
    </row>
    <row r="638" spans="1:6" x14ac:dyDescent="0.3">
      <c r="A638" t="s">
        <v>12</v>
      </c>
      <c r="B638" t="s">
        <v>855</v>
      </c>
      <c r="C638" t="s">
        <v>1273</v>
      </c>
      <c r="D638">
        <v>0.7</v>
      </c>
      <c r="E638">
        <v>0.442</v>
      </c>
      <c r="F638">
        <v>0.30940000000000001</v>
      </c>
    </row>
    <row r="639" spans="1:6" x14ac:dyDescent="0.3">
      <c r="A639" t="s">
        <v>9</v>
      </c>
      <c r="B639" t="s">
        <v>540</v>
      </c>
      <c r="C639" t="s">
        <v>1273</v>
      </c>
      <c r="D639">
        <v>1.5</v>
      </c>
      <c r="E639">
        <v>0.20599999999999999</v>
      </c>
      <c r="F639">
        <v>0.309</v>
      </c>
    </row>
    <row r="640" spans="1:6" x14ac:dyDescent="0.3">
      <c r="A640" t="s">
        <v>11</v>
      </c>
      <c r="B640" t="s">
        <v>406</v>
      </c>
      <c r="C640" t="s">
        <v>1272</v>
      </c>
      <c r="D640">
        <v>1.6</v>
      </c>
      <c r="E640">
        <v>0.193</v>
      </c>
      <c r="F640">
        <v>0.30880000000000002</v>
      </c>
    </row>
    <row r="641" spans="1:6" x14ac:dyDescent="0.3">
      <c r="A641" t="s">
        <v>9</v>
      </c>
      <c r="B641" t="s">
        <v>615</v>
      </c>
      <c r="C641" t="s">
        <v>1272</v>
      </c>
      <c r="D641">
        <v>2</v>
      </c>
      <c r="E641">
        <v>0.154</v>
      </c>
      <c r="F641">
        <v>0.308</v>
      </c>
    </row>
    <row r="642" spans="1:6" x14ac:dyDescent="0.3">
      <c r="A642" t="s">
        <v>14</v>
      </c>
      <c r="B642" t="s">
        <v>1241</v>
      </c>
      <c r="C642" t="s">
        <v>1272</v>
      </c>
      <c r="D642">
        <v>2</v>
      </c>
      <c r="E642">
        <v>0.154</v>
      </c>
      <c r="F642">
        <v>0.308</v>
      </c>
    </row>
    <row r="643" spans="1:6" x14ac:dyDescent="0.3">
      <c r="A643" t="s">
        <v>11</v>
      </c>
      <c r="B643" t="s">
        <v>418</v>
      </c>
      <c r="C643" t="s">
        <v>1274</v>
      </c>
      <c r="D643">
        <v>1.5</v>
      </c>
      <c r="E643">
        <v>0.20300000000000001</v>
      </c>
      <c r="F643">
        <v>0.30449999999999999</v>
      </c>
    </row>
    <row r="644" spans="1:6" x14ac:dyDescent="0.3">
      <c r="A644" t="s">
        <v>13</v>
      </c>
      <c r="B644" t="s">
        <v>1089</v>
      </c>
      <c r="C644" t="s">
        <v>1274</v>
      </c>
      <c r="D644">
        <v>1.5</v>
      </c>
      <c r="E644">
        <v>0.20300000000000001</v>
      </c>
      <c r="F644">
        <v>0.30449999999999999</v>
      </c>
    </row>
    <row r="645" spans="1:6" x14ac:dyDescent="0.3">
      <c r="A645" t="s">
        <v>9</v>
      </c>
      <c r="B645" t="s">
        <v>479</v>
      </c>
      <c r="C645" t="s">
        <v>1272</v>
      </c>
      <c r="D645">
        <v>1.9</v>
      </c>
      <c r="E645">
        <v>0.16</v>
      </c>
      <c r="F645">
        <v>0.30399999999999999</v>
      </c>
    </row>
    <row r="646" spans="1:6" x14ac:dyDescent="0.3">
      <c r="A646" t="s">
        <v>12</v>
      </c>
      <c r="B646" t="s">
        <v>844</v>
      </c>
      <c r="C646" t="s">
        <v>1273</v>
      </c>
      <c r="D646">
        <v>0.5</v>
      </c>
      <c r="E646">
        <v>0.60799999999999998</v>
      </c>
      <c r="F646">
        <v>0.30399999999999999</v>
      </c>
    </row>
    <row r="647" spans="1:6" x14ac:dyDescent="0.3">
      <c r="A647" t="s">
        <v>12</v>
      </c>
      <c r="B647" t="s">
        <v>845</v>
      </c>
      <c r="C647" t="s">
        <v>1273</v>
      </c>
      <c r="D647">
        <v>0.5</v>
      </c>
      <c r="E647">
        <v>0.60799999999999998</v>
      </c>
      <c r="F647">
        <v>0.30399999999999999</v>
      </c>
    </row>
    <row r="648" spans="1:6" x14ac:dyDescent="0.3">
      <c r="A648" t="s">
        <v>12</v>
      </c>
      <c r="B648" t="s">
        <v>846</v>
      </c>
      <c r="C648" t="s">
        <v>1273</v>
      </c>
      <c r="D648">
        <v>0.5</v>
      </c>
      <c r="E648">
        <v>0.60799999999999998</v>
      </c>
      <c r="F648">
        <v>0.30399999999999999</v>
      </c>
    </row>
    <row r="649" spans="1:6" x14ac:dyDescent="0.3">
      <c r="A649" t="s">
        <v>12</v>
      </c>
      <c r="B649" t="s">
        <v>847</v>
      </c>
      <c r="C649" t="s">
        <v>1273</v>
      </c>
      <c r="D649">
        <v>0.5</v>
      </c>
      <c r="E649">
        <v>0.60799999999999998</v>
      </c>
      <c r="F649">
        <v>0.30399999999999999</v>
      </c>
    </row>
    <row r="650" spans="1:6" x14ac:dyDescent="0.3">
      <c r="A650" t="s">
        <v>12</v>
      </c>
      <c r="B650" t="s">
        <v>848</v>
      </c>
      <c r="C650" t="s">
        <v>1273</v>
      </c>
      <c r="D650">
        <v>0.5</v>
      </c>
      <c r="E650">
        <v>0.60799999999999998</v>
      </c>
      <c r="F650">
        <v>0.30399999999999999</v>
      </c>
    </row>
    <row r="651" spans="1:6" x14ac:dyDescent="0.3">
      <c r="A651" t="s">
        <v>9</v>
      </c>
      <c r="B651" t="s">
        <v>542</v>
      </c>
      <c r="C651" t="s">
        <v>1272</v>
      </c>
      <c r="D651">
        <v>2.2999999999999998</v>
      </c>
      <c r="E651">
        <v>0.13200000000000001</v>
      </c>
      <c r="F651">
        <v>0.30359999999999998</v>
      </c>
    </row>
    <row r="652" spans="1:6" x14ac:dyDescent="0.3">
      <c r="A652" t="s">
        <v>9</v>
      </c>
      <c r="B652" t="s">
        <v>669</v>
      </c>
      <c r="C652" t="s">
        <v>1272</v>
      </c>
      <c r="D652">
        <v>1.9</v>
      </c>
      <c r="E652">
        <v>0.159</v>
      </c>
      <c r="F652">
        <v>0.30209999999999998</v>
      </c>
    </row>
    <row r="653" spans="1:6" x14ac:dyDescent="0.3">
      <c r="A653" t="s">
        <v>14</v>
      </c>
      <c r="B653" t="s">
        <v>1236</v>
      </c>
      <c r="C653" t="s">
        <v>1272</v>
      </c>
      <c r="D653">
        <v>2</v>
      </c>
      <c r="E653">
        <v>0.151</v>
      </c>
      <c r="F653">
        <v>0.30199999999999999</v>
      </c>
    </row>
    <row r="654" spans="1:6" x14ac:dyDescent="0.3">
      <c r="A654" t="s">
        <v>11</v>
      </c>
      <c r="B654" t="s">
        <v>706</v>
      </c>
      <c r="C654" t="s">
        <v>1272</v>
      </c>
      <c r="D654">
        <v>1.8</v>
      </c>
      <c r="E654">
        <v>0.16700000000000001</v>
      </c>
      <c r="F654">
        <v>0.30059999999999998</v>
      </c>
    </row>
    <row r="655" spans="1:6" x14ac:dyDescent="0.3">
      <c r="A655" t="s">
        <v>9</v>
      </c>
      <c r="B655" t="s">
        <v>507</v>
      </c>
      <c r="C655" t="s">
        <v>1272</v>
      </c>
      <c r="D655">
        <v>2</v>
      </c>
      <c r="E655">
        <v>0.15</v>
      </c>
      <c r="F655">
        <v>0.3</v>
      </c>
    </row>
    <row r="656" spans="1:6" x14ac:dyDescent="0.3">
      <c r="A656" t="s">
        <v>14</v>
      </c>
      <c r="B656" t="s">
        <v>1144</v>
      </c>
      <c r="C656" t="s">
        <v>1272</v>
      </c>
      <c r="D656">
        <v>2</v>
      </c>
      <c r="E656">
        <v>0.15</v>
      </c>
      <c r="F656">
        <v>0.3</v>
      </c>
    </row>
    <row r="657" spans="1:6" x14ac:dyDescent="0.3">
      <c r="A657" t="s">
        <v>14</v>
      </c>
      <c r="B657" t="s">
        <v>1237</v>
      </c>
      <c r="C657" t="s">
        <v>1272</v>
      </c>
      <c r="D657">
        <v>2</v>
      </c>
      <c r="E657">
        <v>0.15</v>
      </c>
      <c r="F657">
        <v>0.3</v>
      </c>
    </row>
    <row r="658" spans="1:6" x14ac:dyDescent="0.3">
      <c r="A658" t="s">
        <v>11</v>
      </c>
      <c r="B658" t="s">
        <v>405</v>
      </c>
      <c r="C658" t="s">
        <v>1272</v>
      </c>
      <c r="D658">
        <v>1.9</v>
      </c>
      <c r="E658">
        <v>0.157</v>
      </c>
      <c r="F658">
        <v>0.29830000000000001</v>
      </c>
    </row>
    <row r="659" spans="1:6" x14ac:dyDescent="0.3">
      <c r="A659" t="s">
        <v>8</v>
      </c>
      <c r="B659" t="s">
        <v>336</v>
      </c>
      <c r="C659" t="s">
        <v>1273</v>
      </c>
      <c r="D659">
        <v>1.4</v>
      </c>
      <c r="E659">
        <v>0.21299999999999999</v>
      </c>
      <c r="F659">
        <v>0.29820000000000002</v>
      </c>
    </row>
    <row r="660" spans="1:6" x14ac:dyDescent="0.3">
      <c r="A660" t="s">
        <v>9</v>
      </c>
      <c r="B660" t="s">
        <v>626</v>
      </c>
      <c r="C660" t="s">
        <v>1272</v>
      </c>
      <c r="D660">
        <v>2</v>
      </c>
      <c r="E660">
        <v>0.14899999999999999</v>
      </c>
      <c r="F660">
        <v>0.29799999999999999</v>
      </c>
    </row>
    <row r="661" spans="1:6" x14ac:dyDescent="0.3">
      <c r="A661" t="s">
        <v>9</v>
      </c>
      <c r="B661" t="s">
        <v>530</v>
      </c>
      <c r="C661" t="s">
        <v>1272</v>
      </c>
      <c r="D661">
        <v>1.9</v>
      </c>
      <c r="E661">
        <v>0.156</v>
      </c>
      <c r="F661">
        <v>0.2964</v>
      </c>
    </row>
    <row r="662" spans="1:6" x14ac:dyDescent="0.3">
      <c r="A662" t="s">
        <v>13</v>
      </c>
      <c r="B662" t="s">
        <v>1105</v>
      </c>
      <c r="C662" t="s">
        <v>1272</v>
      </c>
      <c r="D662">
        <v>1.9</v>
      </c>
      <c r="E662">
        <v>0.156</v>
      </c>
      <c r="F662">
        <v>0.2964</v>
      </c>
    </row>
    <row r="663" spans="1:6" x14ac:dyDescent="0.3">
      <c r="A663" t="s">
        <v>9</v>
      </c>
      <c r="B663" t="s">
        <v>690</v>
      </c>
      <c r="C663" t="s">
        <v>1272</v>
      </c>
      <c r="D663">
        <v>2</v>
      </c>
      <c r="E663">
        <v>0.14799999999999999</v>
      </c>
      <c r="F663">
        <v>0.29599999999999999</v>
      </c>
    </row>
    <row r="664" spans="1:6" x14ac:dyDescent="0.3">
      <c r="A664" t="s">
        <v>9</v>
      </c>
      <c r="B664" t="s">
        <v>691</v>
      </c>
      <c r="C664" t="s">
        <v>1272</v>
      </c>
      <c r="D664">
        <v>2</v>
      </c>
      <c r="E664">
        <v>0.14799999999999999</v>
      </c>
      <c r="F664">
        <v>0.29599999999999999</v>
      </c>
    </row>
    <row r="665" spans="1:6" x14ac:dyDescent="0.3">
      <c r="A665" t="s">
        <v>13</v>
      </c>
      <c r="B665" t="s">
        <v>1094</v>
      </c>
      <c r="C665" t="s">
        <v>1274</v>
      </c>
      <c r="D665">
        <v>1.5</v>
      </c>
      <c r="E665">
        <v>0.19700000000000001</v>
      </c>
      <c r="F665">
        <v>0.29549999999999998</v>
      </c>
    </row>
    <row r="666" spans="1:6" x14ac:dyDescent="0.3">
      <c r="A666" t="s">
        <v>9</v>
      </c>
      <c r="B666" t="s">
        <v>520</v>
      </c>
      <c r="C666" t="s">
        <v>1272</v>
      </c>
      <c r="D666">
        <v>1.9</v>
      </c>
      <c r="E666">
        <v>0.155</v>
      </c>
      <c r="F666">
        <v>0.29449999999999998</v>
      </c>
    </row>
    <row r="667" spans="1:6" x14ac:dyDescent="0.3">
      <c r="A667" t="s">
        <v>11</v>
      </c>
      <c r="B667" t="s">
        <v>495</v>
      </c>
      <c r="C667" t="s">
        <v>1272</v>
      </c>
      <c r="D667">
        <v>2</v>
      </c>
      <c r="E667">
        <v>0.14599999999999999</v>
      </c>
      <c r="F667">
        <v>0.29199999999999998</v>
      </c>
    </row>
    <row r="668" spans="1:6" x14ac:dyDescent="0.3">
      <c r="A668" t="s">
        <v>14</v>
      </c>
      <c r="B668" t="s">
        <v>1239</v>
      </c>
      <c r="C668" t="s">
        <v>1272</v>
      </c>
      <c r="D668">
        <v>1.8</v>
      </c>
      <c r="E668">
        <v>0.16200000000000001</v>
      </c>
      <c r="F668">
        <v>0.29160000000000003</v>
      </c>
    </row>
    <row r="669" spans="1:6" x14ac:dyDescent="0.3">
      <c r="A669" t="s">
        <v>14</v>
      </c>
      <c r="B669" t="s">
        <v>1119</v>
      </c>
      <c r="C669" t="s">
        <v>1272</v>
      </c>
      <c r="D669">
        <v>1.9</v>
      </c>
      <c r="E669">
        <v>0.153</v>
      </c>
      <c r="F669">
        <v>0.29070000000000001</v>
      </c>
    </row>
    <row r="670" spans="1:6" x14ac:dyDescent="0.3">
      <c r="A670" t="s">
        <v>14</v>
      </c>
      <c r="B670" t="s">
        <v>1232</v>
      </c>
      <c r="C670" t="s">
        <v>1273</v>
      </c>
      <c r="D670">
        <v>1</v>
      </c>
      <c r="E670">
        <v>0.28899999999999998</v>
      </c>
      <c r="F670">
        <v>0.28899999999999998</v>
      </c>
    </row>
    <row r="671" spans="1:6" x14ac:dyDescent="0.3">
      <c r="A671" t="s">
        <v>9</v>
      </c>
      <c r="B671" t="s">
        <v>649</v>
      </c>
      <c r="C671" t="s">
        <v>1272</v>
      </c>
      <c r="D671">
        <v>2.6</v>
      </c>
      <c r="E671">
        <v>0.111</v>
      </c>
      <c r="F671">
        <v>0.28860000000000002</v>
      </c>
    </row>
    <row r="672" spans="1:6" x14ac:dyDescent="0.3">
      <c r="A672" t="s">
        <v>13</v>
      </c>
      <c r="B672" t="s">
        <v>1103</v>
      </c>
      <c r="C672" t="s">
        <v>1272</v>
      </c>
      <c r="D672">
        <v>2</v>
      </c>
      <c r="E672">
        <v>0.14399999999999999</v>
      </c>
      <c r="F672">
        <v>0.28799999999999998</v>
      </c>
    </row>
    <row r="673" spans="1:6" x14ac:dyDescent="0.3">
      <c r="A673" t="s">
        <v>13</v>
      </c>
      <c r="B673" t="s">
        <v>1090</v>
      </c>
      <c r="C673" t="s">
        <v>1274</v>
      </c>
      <c r="D673">
        <v>1.5</v>
      </c>
      <c r="E673">
        <v>0.19</v>
      </c>
      <c r="F673">
        <v>0.28499999999999998</v>
      </c>
    </row>
    <row r="674" spans="1:6" x14ac:dyDescent="0.3">
      <c r="A674" t="s">
        <v>13</v>
      </c>
      <c r="B674" t="s">
        <v>1091</v>
      </c>
      <c r="C674" t="s">
        <v>1274</v>
      </c>
      <c r="D674">
        <v>1.5</v>
      </c>
      <c r="E674">
        <v>0.19</v>
      </c>
      <c r="F674">
        <v>0.28499999999999998</v>
      </c>
    </row>
    <row r="675" spans="1:6" x14ac:dyDescent="0.3">
      <c r="A675" t="s">
        <v>13</v>
      </c>
      <c r="B675" t="s">
        <v>1092</v>
      </c>
      <c r="C675" t="s">
        <v>1274</v>
      </c>
      <c r="D675">
        <v>1.5</v>
      </c>
      <c r="E675">
        <v>0.19</v>
      </c>
      <c r="F675">
        <v>0.28499999999999998</v>
      </c>
    </row>
    <row r="676" spans="1:6" x14ac:dyDescent="0.3">
      <c r="A676" t="s">
        <v>12</v>
      </c>
      <c r="B676" t="s">
        <v>759</v>
      </c>
      <c r="C676" t="s">
        <v>1273</v>
      </c>
      <c r="D676">
        <v>0.7</v>
      </c>
      <c r="E676">
        <v>0.40600000000000003</v>
      </c>
      <c r="F676">
        <v>0.28420000000000001</v>
      </c>
    </row>
    <row r="677" spans="1:6" x14ac:dyDescent="0.3">
      <c r="A677" t="s">
        <v>8</v>
      </c>
      <c r="B677" t="s">
        <v>276</v>
      </c>
      <c r="C677" t="s">
        <v>1272</v>
      </c>
      <c r="D677">
        <v>1.7</v>
      </c>
      <c r="E677">
        <v>0.16700000000000001</v>
      </c>
      <c r="F677">
        <v>0.28389999999999999</v>
      </c>
    </row>
    <row r="678" spans="1:6" x14ac:dyDescent="0.3">
      <c r="A678" t="s">
        <v>9</v>
      </c>
      <c r="B678" t="s">
        <v>728</v>
      </c>
      <c r="C678" t="s">
        <v>1272</v>
      </c>
      <c r="D678">
        <v>2.2000000000000002</v>
      </c>
      <c r="E678">
        <v>0.129</v>
      </c>
      <c r="F678">
        <v>0.28380000000000011</v>
      </c>
    </row>
    <row r="679" spans="1:6" x14ac:dyDescent="0.3">
      <c r="A679" t="s">
        <v>12</v>
      </c>
      <c r="B679" t="s">
        <v>756</v>
      </c>
      <c r="C679" t="s">
        <v>1273</v>
      </c>
      <c r="D679">
        <v>1.5</v>
      </c>
      <c r="E679">
        <v>0.189</v>
      </c>
      <c r="F679">
        <v>0.28349999999999997</v>
      </c>
    </row>
    <row r="680" spans="1:6" x14ac:dyDescent="0.3">
      <c r="A680" t="s">
        <v>14</v>
      </c>
      <c r="B680" t="s">
        <v>1120</v>
      </c>
      <c r="C680" t="s">
        <v>1273</v>
      </c>
      <c r="D680">
        <v>0.8</v>
      </c>
      <c r="E680">
        <v>0.35399999999999998</v>
      </c>
      <c r="F680">
        <v>0.28320000000000001</v>
      </c>
    </row>
    <row r="681" spans="1:6" x14ac:dyDescent="0.3">
      <c r="A681" t="s">
        <v>14</v>
      </c>
      <c r="B681" t="s">
        <v>1121</v>
      </c>
      <c r="C681" t="s">
        <v>1273</v>
      </c>
      <c r="D681">
        <v>0.8</v>
      </c>
      <c r="E681">
        <v>0.35399999999999998</v>
      </c>
      <c r="F681">
        <v>0.28320000000000001</v>
      </c>
    </row>
    <row r="682" spans="1:6" x14ac:dyDescent="0.3">
      <c r="A682" t="s">
        <v>9</v>
      </c>
      <c r="B682" t="s">
        <v>652</v>
      </c>
      <c r="C682" t="s">
        <v>1273</v>
      </c>
      <c r="D682">
        <v>0.6</v>
      </c>
      <c r="E682">
        <v>0.47099999999999997</v>
      </c>
      <c r="F682">
        <v>0.28260000000000002</v>
      </c>
    </row>
    <row r="683" spans="1:6" x14ac:dyDescent="0.3">
      <c r="A683" t="s">
        <v>7</v>
      </c>
      <c r="B683" t="s">
        <v>1036</v>
      </c>
      <c r="C683" t="s">
        <v>1273</v>
      </c>
      <c r="D683">
        <v>0.6</v>
      </c>
      <c r="E683">
        <v>0.47099999999999997</v>
      </c>
      <c r="F683">
        <v>0.28260000000000002</v>
      </c>
    </row>
    <row r="684" spans="1:6" x14ac:dyDescent="0.3">
      <c r="A684" t="s">
        <v>7</v>
      </c>
      <c r="B684" t="s">
        <v>1037</v>
      </c>
      <c r="C684" t="s">
        <v>1273</v>
      </c>
      <c r="D684">
        <v>0.6</v>
      </c>
      <c r="E684">
        <v>0.47099999999999997</v>
      </c>
      <c r="F684">
        <v>0.28260000000000002</v>
      </c>
    </row>
    <row r="685" spans="1:6" x14ac:dyDescent="0.3">
      <c r="A685" t="s">
        <v>14</v>
      </c>
      <c r="B685" t="s">
        <v>1141</v>
      </c>
      <c r="C685" t="s">
        <v>1272</v>
      </c>
      <c r="D685">
        <v>2.2000000000000002</v>
      </c>
      <c r="E685">
        <v>0.128</v>
      </c>
      <c r="F685">
        <v>0.28160000000000002</v>
      </c>
    </row>
    <row r="686" spans="1:6" x14ac:dyDescent="0.3">
      <c r="A686" t="s">
        <v>10</v>
      </c>
      <c r="B686" t="s">
        <v>703</v>
      </c>
      <c r="C686" t="s">
        <v>1272</v>
      </c>
      <c r="D686">
        <v>1.6</v>
      </c>
      <c r="E686">
        <v>0.17499999999999999</v>
      </c>
      <c r="F686">
        <v>0.28000000000000003</v>
      </c>
    </row>
    <row r="687" spans="1:6" x14ac:dyDescent="0.3">
      <c r="A687" t="s">
        <v>14</v>
      </c>
      <c r="B687" t="s">
        <v>1244</v>
      </c>
      <c r="C687" t="s">
        <v>1273</v>
      </c>
      <c r="D687">
        <v>0.7</v>
      </c>
      <c r="E687">
        <v>0.4</v>
      </c>
      <c r="F687">
        <v>0.28000000000000003</v>
      </c>
    </row>
    <row r="688" spans="1:6" x14ac:dyDescent="0.3">
      <c r="A688" t="s">
        <v>14</v>
      </c>
      <c r="B688" t="s">
        <v>1245</v>
      </c>
      <c r="C688" t="s">
        <v>1273</v>
      </c>
      <c r="D688">
        <v>0.7</v>
      </c>
      <c r="E688">
        <v>0.4</v>
      </c>
      <c r="F688">
        <v>0.28000000000000003</v>
      </c>
    </row>
    <row r="689" spans="1:6" x14ac:dyDescent="0.3">
      <c r="A689" t="s">
        <v>9</v>
      </c>
      <c r="B689" t="s">
        <v>725</v>
      </c>
      <c r="C689" t="s">
        <v>1272</v>
      </c>
      <c r="D689">
        <v>1.7</v>
      </c>
      <c r="E689">
        <v>0.16400000000000001</v>
      </c>
      <c r="F689">
        <v>0.27879999999999999</v>
      </c>
    </row>
    <row r="690" spans="1:6" x14ac:dyDescent="0.3">
      <c r="A690" t="s">
        <v>9</v>
      </c>
      <c r="B690" t="s">
        <v>436</v>
      </c>
      <c r="C690" t="s">
        <v>1273</v>
      </c>
      <c r="D690">
        <v>1.2</v>
      </c>
      <c r="E690">
        <v>0.23200000000000001</v>
      </c>
      <c r="F690">
        <v>0.27839999999999998</v>
      </c>
    </row>
    <row r="691" spans="1:6" x14ac:dyDescent="0.3">
      <c r="A691" t="s">
        <v>9</v>
      </c>
      <c r="B691" t="s">
        <v>437</v>
      </c>
      <c r="C691" t="s">
        <v>1273</v>
      </c>
      <c r="D691">
        <v>1.2</v>
      </c>
      <c r="E691">
        <v>0.23200000000000001</v>
      </c>
      <c r="F691">
        <v>0.27839999999999998</v>
      </c>
    </row>
    <row r="692" spans="1:6" x14ac:dyDescent="0.3">
      <c r="A692" t="s">
        <v>9</v>
      </c>
      <c r="B692" t="s">
        <v>509</v>
      </c>
      <c r="C692" t="s">
        <v>1273</v>
      </c>
      <c r="D692">
        <v>0.9</v>
      </c>
      <c r="E692">
        <v>0.309</v>
      </c>
      <c r="F692">
        <v>0.27810000000000001</v>
      </c>
    </row>
    <row r="693" spans="1:6" x14ac:dyDescent="0.3">
      <c r="A693" t="s">
        <v>9</v>
      </c>
      <c r="B693" t="s">
        <v>510</v>
      </c>
      <c r="C693" t="s">
        <v>1273</v>
      </c>
      <c r="D693">
        <v>0.9</v>
      </c>
      <c r="E693">
        <v>0.309</v>
      </c>
      <c r="F693">
        <v>0.27810000000000001</v>
      </c>
    </row>
    <row r="694" spans="1:6" x14ac:dyDescent="0.3">
      <c r="A694" t="s">
        <v>14</v>
      </c>
      <c r="B694" t="s">
        <v>1268</v>
      </c>
      <c r="C694" t="s">
        <v>1272</v>
      </c>
      <c r="D694">
        <v>2</v>
      </c>
      <c r="E694">
        <v>0.13900000000000001</v>
      </c>
      <c r="F694">
        <v>0.27800000000000002</v>
      </c>
    </row>
    <row r="695" spans="1:6" x14ac:dyDescent="0.3">
      <c r="A695" t="s">
        <v>10</v>
      </c>
      <c r="B695" t="s">
        <v>682</v>
      </c>
      <c r="C695" t="s">
        <v>1272</v>
      </c>
      <c r="D695">
        <v>2</v>
      </c>
      <c r="E695">
        <v>0.13800000000000001</v>
      </c>
      <c r="F695">
        <v>0.27600000000000002</v>
      </c>
    </row>
    <row r="696" spans="1:6" x14ac:dyDescent="0.3">
      <c r="A696" t="s">
        <v>11</v>
      </c>
      <c r="B696" t="s">
        <v>358</v>
      </c>
      <c r="C696" t="s">
        <v>1272</v>
      </c>
      <c r="D696">
        <v>1.9</v>
      </c>
      <c r="E696">
        <v>0.14499999999999999</v>
      </c>
      <c r="F696">
        <v>0.27550000000000002</v>
      </c>
    </row>
    <row r="697" spans="1:6" x14ac:dyDescent="0.3">
      <c r="A697" t="s">
        <v>9</v>
      </c>
      <c r="B697" t="s">
        <v>444</v>
      </c>
      <c r="C697" t="s">
        <v>1273</v>
      </c>
      <c r="D697">
        <v>0.6</v>
      </c>
      <c r="E697">
        <v>0.45800000000000002</v>
      </c>
      <c r="F697">
        <v>0.27479999999999999</v>
      </c>
    </row>
    <row r="698" spans="1:6" x14ac:dyDescent="0.3">
      <c r="A698" t="s">
        <v>9</v>
      </c>
      <c r="B698" t="s">
        <v>445</v>
      </c>
      <c r="C698" t="s">
        <v>1273</v>
      </c>
      <c r="D698">
        <v>0.6</v>
      </c>
      <c r="E698">
        <v>0.45800000000000002</v>
      </c>
      <c r="F698">
        <v>0.27479999999999999</v>
      </c>
    </row>
    <row r="699" spans="1:6" x14ac:dyDescent="0.3">
      <c r="A699" t="s">
        <v>9</v>
      </c>
      <c r="B699" t="s">
        <v>435</v>
      </c>
      <c r="C699" t="s">
        <v>1272</v>
      </c>
      <c r="D699">
        <v>1.6</v>
      </c>
      <c r="E699">
        <v>0.17</v>
      </c>
      <c r="F699">
        <v>0.27200000000000002</v>
      </c>
    </row>
    <row r="700" spans="1:6" x14ac:dyDescent="0.3">
      <c r="A700" t="s">
        <v>14</v>
      </c>
      <c r="B700" t="s">
        <v>1226</v>
      </c>
      <c r="C700" t="s">
        <v>1272</v>
      </c>
      <c r="D700">
        <v>2.2999999999999998</v>
      </c>
      <c r="E700">
        <v>0.11799999999999999</v>
      </c>
      <c r="F700">
        <v>0.27139999999999997</v>
      </c>
    </row>
    <row r="701" spans="1:6" x14ac:dyDescent="0.3">
      <c r="A701" t="s">
        <v>14</v>
      </c>
      <c r="B701" t="s">
        <v>1203</v>
      </c>
      <c r="C701" t="s">
        <v>1273</v>
      </c>
      <c r="D701">
        <v>1.2</v>
      </c>
      <c r="E701">
        <v>0.22600000000000001</v>
      </c>
      <c r="F701">
        <v>0.2712</v>
      </c>
    </row>
    <row r="702" spans="1:6" x14ac:dyDescent="0.3">
      <c r="A702" t="s">
        <v>7</v>
      </c>
      <c r="B702" t="s">
        <v>1054</v>
      </c>
      <c r="C702" t="s">
        <v>1273</v>
      </c>
      <c r="D702">
        <v>0.5</v>
      </c>
      <c r="E702">
        <v>0.54</v>
      </c>
      <c r="F702">
        <v>0.27</v>
      </c>
    </row>
    <row r="703" spans="1:6" x14ac:dyDescent="0.3">
      <c r="A703" t="s">
        <v>7</v>
      </c>
      <c r="B703" t="s">
        <v>1008</v>
      </c>
      <c r="C703" t="s">
        <v>1273</v>
      </c>
      <c r="D703">
        <v>0.6</v>
      </c>
      <c r="E703">
        <v>0.44800000000000001</v>
      </c>
      <c r="F703">
        <v>0.26879999999999998</v>
      </c>
    </row>
    <row r="704" spans="1:6" x14ac:dyDescent="0.3">
      <c r="A704" t="s">
        <v>7</v>
      </c>
      <c r="B704" t="s">
        <v>1009</v>
      </c>
      <c r="C704" t="s">
        <v>1273</v>
      </c>
      <c r="D704">
        <v>0.6</v>
      </c>
      <c r="E704">
        <v>0.44800000000000001</v>
      </c>
      <c r="F704">
        <v>0.26879999999999998</v>
      </c>
    </row>
    <row r="705" spans="1:6" x14ac:dyDescent="0.3">
      <c r="A705" t="s">
        <v>7</v>
      </c>
      <c r="B705" t="s">
        <v>1010</v>
      </c>
      <c r="C705" t="s">
        <v>1273</v>
      </c>
      <c r="D705">
        <v>0.6</v>
      </c>
      <c r="E705">
        <v>0.44800000000000001</v>
      </c>
      <c r="F705">
        <v>0.26879999999999998</v>
      </c>
    </row>
    <row r="706" spans="1:6" x14ac:dyDescent="0.3">
      <c r="A706" t="s">
        <v>11</v>
      </c>
      <c r="B706" t="s">
        <v>488</v>
      </c>
      <c r="C706" t="s">
        <v>1272</v>
      </c>
      <c r="D706">
        <v>1.9</v>
      </c>
      <c r="E706">
        <v>0.14099999999999999</v>
      </c>
      <c r="F706">
        <v>0.26790000000000003</v>
      </c>
    </row>
    <row r="707" spans="1:6" x14ac:dyDescent="0.3">
      <c r="A707" t="s">
        <v>11</v>
      </c>
      <c r="B707" t="s">
        <v>609</v>
      </c>
      <c r="C707" t="s">
        <v>1272</v>
      </c>
      <c r="D707">
        <v>1.5</v>
      </c>
      <c r="E707">
        <v>0.17799999999999999</v>
      </c>
      <c r="F707">
        <v>0.26700000000000002</v>
      </c>
    </row>
    <row r="708" spans="1:6" x14ac:dyDescent="0.3">
      <c r="A708" t="s">
        <v>11</v>
      </c>
      <c r="B708" t="s">
        <v>686</v>
      </c>
      <c r="C708" t="s">
        <v>1272</v>
      </c>
      <c r="D708">
        <v>1.5</v>
      </c>
      <c r="E708">
        <v>0.17699999999999999</v>
      </c>
      <c r="F708">
        <v>0.26550000000000001</v>
      </c>
    </row>
    <row r="709" spans="1:6" x14ac:dyDescent="0.3">
      <c r="A709" t="s">
        <v>9</v>
      </c>
      <c r="B709" t="s">
        <v>724</v>
      </c>
      <c r="C709" t="s">
        <v>1272</v>
      </c>
      <c r="D709">
        <v>1.5</v>
      </c>
      <c r="E709">
        <v>0.17599999999999999</v>
      </c>
      <c r="F709">
        <v>0.26400000000000001</v>
      </c>
    </row>
    <row r="710" spans="1:6" x14ac:dyDescent="0.3">
      <c r="A710" t="s">
        <v>7</v>
      </c>
      <c r="B710" t="s">
        <v>1028</v>
      </c>
      <c r="C710" t="s">
        <v>1273</v>
      </c>
      <c r="D710">
        <v>0.4</v>
      </c>
      <c r="E710">
        <v>0.66</v>
      </c>
      <c r="F710">
        <v>0.26400000000000001</v>
      </c>
    </row>
    <row r="711" spans="1:6" x14ac:dyDescent="0.3">
      <c r="A711" t="s">
        <v>7</v>
      </c>
      <c r="B711" t="s">
        <v>1029</v>
      </c>
      <c r="C711" t="s">
        <v>1273</v>
      </c>
      <c r="D711">
        <v>0.4</v>
      </c>
      <c r="E711">
        <v>0.66</v>
      </c>
      <c r="F711">
        <v>0.26400000000000001</v>
      </c>
    </row>
    <row r="712" spans="1:6" x14ac:dyDescent="0.3">
      <c r="A712" t="s">
        <v>9</v>
      </c>
      <c r="B712" t="s">
        <v>713</v>
      </c>
      <c r="C712" t="s">
        <v>1272</v>
      </c>
      <c r="D712">
        <v>1.5</v>
      </c>
      <c r="E712">
        <v>0.17499999999999999</v>
      </c>
      <c r="F712">
        <v>0.26250000000000001</v>
      </c>
    </row>
    <row r="713" spans="1:6" x14ac:dyDescent="0.3">
      <c r="A713" t="s">
        <v>10</v>
      </c>
      <c r="B713" t="s">
        <v>593</v>
      </c>
      <c r="C713" t="s">
        <v>1274</v>
      </c>
      <c r="D713">
        <v>1.7</v>
      </c>
      <c r="E713">
        <v>0.154</v>
      </c>
      <c r="F713">
        <v>0.26179999999999998</v>
      </c>
    </row>
    <row r="714" spans="1:6" x14ac:dyDescent="0.3">
      <c r="A714" t="s">
        <v>10</v>
      </c>
      <c r="B714" t="s">
        <v>594</v>
      </c>
      <c r="C714" t="s">
        <v>1274</v>
      </c>
      <c r="D714">
        <v>1.7</v>
      </c>
      <c r="E714">
        <v>0.154</v>
      </c>
      <c r="F714">
        <v>0.26179999999999998</v>
      </c>
    </row>
    <row r="715" spans="1:6" x14ac:dyDescent="0.3">
      <c r="A715" t="s">
        <v>14</v>
      </c>
      <c r="B715" t="s">
        <v>1148</v>
      </c>
      <c r="C715" t="s">
        <v>1272</v>
      </c>
      <c r="D715">
        <v>2.2000000000000002</v>
      </c>
      <c r="E715">
        <v>0.11899999999999999</v>
      </c>
      <c r="F715">
        <v>0.26179999999999998</v>
      </c>
    </row>
    <row r="716" spans="1:6" x14ac:dyDescent="0.3">
      <c r="A716" t="s">
        <v>12</v>
      </c>
      <c r="B716" t="s">
        <v>923</v>
      </c>
      <c r="C716" t="s">
        <v>1273</v>
      </c>
      <c r="D716">
        <v>0.6</v>
      </c>
      <c r="E716">
        <v>0.436</v>
      </c>
      <c r="F716">
        <v>0.2616</v>
      </c>
    </row>
    <row r="717" spans="1:6" x14ac:dyDescent="0.3">
      <c r="A717" t="s">
        <v>12</v>
      </c>
      <c r="B717" t="s">
        <v>924</v>
      </c>
      <c r="C717" t="s">
        <v>1273</v>
      </c>
      <c r="D717">
        <v>0.6</v>
      </c>
      <c r="E717">
        <v>0.436</v>
      </c>
      <c r="F717">
        <v>0.2616</v>
      </c>
    </row>
    <row r="718" spans="1:6" x14ac:dyDescent="0.3">
      <c r="A718" t="s">
        <v>12</v>
      </c>
      <c r="B718" t="s">
        <v>925</v>
      </c>
      <c r="C718" t="s">
        <v>1273</v>
      </c>
      <c r="D718">
        <v>0.6</v>
      </c>
      <c r="E718">
        <v>0.436</v>
      </c>
      <c r="F718">
        <v>0.2616</v>
      </c>
    </row>
    <row r="719" spans="1:6" x14ac:dyDescent="0.3">
      <c r="A719" t="s">
        <v>12</v>
      </c>
      <c r="B719" t="s">
        <v>929</v>
      </c>
      <c r="C719" t="s">
        <v>1273</v>
      </c>
      <c r="D719">
        <v>0.6</v>
      </c>
      <c r="E719">
        <v>0.436</v>
      </c>
      <c r="F719">
        <v>0.2616</v>
      </c>
    </row>
    <row r="720" spans="1:6" x14ac:dyDescent="0.3">
      <c r="A720" t="s">
        <v>12</v>
      </c>
      <c r="B720" t="s">
        <v>930</v>
      </c>
      <c r="C720" t="s">
        <v>1273</v>
      </c>
      <c r="D720">
        <v>0.6</v>
      </c>
      <c r="E720">
        <v>0.436</v>
      </c>
      <c r="F720">
        <v>0.2616</v>
      </c>
    </row>
    <row r="721" spans="1:6" x14ac:dyDescent="0.3">
      <c r="A721" t="s">
        <v>8</v>
      </c>
      <c r="B721" t="s">
        <v>274</v>
      </c>
      <c r="C721" t="s">
        <v>1272</v>
      </c>
      <c r="D721">
        <v>1.2</v>
      </c>
      <c r="E721">
        <v>0.216</v>
      </c>
      <c r="F721">
        <v>0.25919999999999999</v>
      </c>
    </row>
    <row r="722" spans="1:6" x14ac:dyDescent="0.3">
      <c r="A722" t="s">
        <v>9</v>
      </c>
      <c r="B722" t="s">
        <v>487</v>
      </c>
      <c r="C722" t="s">
        <v>1272</v>
      </c>
      <c r="D722">
        <v>1.9</v>
      </c>
      <c r="E722">
        <v>0.13600000000000001</v>
      </c>
      <c r="F722">
        <v>0.25840000000000002</v>
      </c>
    </row>
    <row r="723" spans="1:6" x14ac:dyDescent="0.3">
      <c r="A723" t="s">
        <v>14</v>
      </c>
      <c r="B723" t="s">
        <v>1189</v>
      </c>
      <c r="C723" t="s">
        <v>1273</v>
      </c>
      <c r="D723">
        <v>0.8</v>
      </c>
      <c r="E723">
        <v>0.32300000000000001</v>
      </c>
      <c r="F723">
        <v>0.25840000000000002</v>
      </c>
    </row>
    <row r="724" spans="1:6" x14ac:dyDescent="0.3">
      <c r="A724" t="s">
        <v>14</v>
      </c>
      <c r="B724" t="s">
        <v>1190</v>
      </c>
      <c r="C724" t="s">
        <v>1273</v>
      </c>
      <c r="D724">
        <v>0.8</v>
      </c>
      <c r="E724">
        <v>0.32300000000000001</v>
      </c>
      <c r="F724">
        <v>0.25840000000000002</v>
      </c>
    </row>
    <row r="725" spans="1:6" x14ac:dyDescent="0.3">
      <c r="A725" t="s">
        <v>14</v>
      </c>
      <c r="B725" t="s">
        <v>1191</v>
      </c>
      <c r="C725" t="s">
        <v>1273</v>
      </c>
      <c r="D725">
        <v>0.8</v>
      </c>
      <c r="E725">
        <v>0.32300000000000001</v>
      </c>
      <c r="F725">
        <v>0.25840000000000002</v>
      </c>
    </row>
    <row r="726" spans="1:6" x14ac:dyDescent="0.3">
      <c r="A726" t="s">
        <v>9</v>
      </c>
      <c r="B726" t="s">
        <v>351</v>
      </c>
      <c r="C726" t="s">
        <v>1272</v>
      </c>
      <c r="D726">
        <v>4.3</v>
      </c>
      <c r="E726">
        <v>0.06</v>
      </c>
      <c r="F726">
        <v>0.25800000000000001</v>
      </c>
    </row>
    <row r="727" spans="1:6" x14ac:dyDescent="0.3">
      <c r="A727" t="s">
        <v>14</v>
      </c>
      <c r="B727" t="s">
        <v>1207</v>
      </c>
      <c r="C727" t="s">
        <v>1273</v>
      </c>
      <c r="D727">
        <v>0.6</v>
      </c>
      <c r="E727">
        <v>0.43</v>
      </c>
      <c r="F727">
        <v>0.25800000000000001</v>
      </c>
    </row>
    <row r="728" spans="1:6" x14ac:dyDescent="0.3">
      <c r="A728" t="s">
        <v>10</v>
      </c>
      <c r="B728" t="s">
        <v>513</v>
      </c>
      <c r="C728" t="s">
        <v>1272</v>
      </c>
      <c r="D728">
        <v>2.1</v>
      </c>
      <c r="E728">
        <v>0.122</v>
      </c>
      <c r="F728">
        <v>0.25619999999999998</v>
      </c>
    </row>
    <row r="729" spans="1:6" x14ac:dyDescent="0.3">
      <c r="A729" t="s">
        <v>14</v>
      </c>
      <c r="B729" t="s">
        <v>1240</v>
      </c>
      <c r="C729" t="s">
        <v>1272</v>
      </c>
      <c r="D729">
        <v>2</v>
      </c>
      <c r="E729">
        <v>0.128</v>
      </c>
      <c r="F729">
        <v>0.25600000000000001</v>
      </c>
    </row>
    <row r="730" spans="1:6" x14ac:dyDescent="0.3">
      <c r="A730" t="s">
        <v>13</v>
      </c>
      <c r="B730" t="s">
        <v>1101</v>
      </c>
      <c r="C730" t="s">
        <v>1274</v>
      </c>
      <c r="D730">
        <v>1.5</v>
      </c>
      <c r="E730">
        <v>0.17</v>
      </c>
      <c r="F730">
        <v>0.255</v>
      </c>
    </row>
    <row r="731" spans="1:6" x14ac:dyDescent="0.3">
      <c r="A731" t="s">
        <v>11</v>
      </c>
      <c r="B731" t="s">
        <v>579</v>
      </c>
      <c r="C731" t="s">
        <v>1272</v>
      </c>
      <c r="D731">
        <v>1.5</v>
      </c>
      <c r="E731">
        <v>0.16900000000000001</v>
      </c>
      <c r="F731">
        <v>0.2535</v>
      </c>
    </row>
    <row r="732" spans="1:6" x14ac:dyDescent="0.3">
      <c r="A732" t="s">
        <v>10</v>
      </c>
      <c r="B732" t="s">
        <v>586</v>
      </c>
      <c r="C732" t="s">
        <v>1272</v>
      </c>
      <c r="D732">
        <v>1.5</v>
      </c>
      <c r="E732">
        <v>0.16900000000000001</v>
      </c>
      <c r="F732">
        <v>0.2535</v>
      </c>
    </row>
    <row r="733" spans="1:6" x14ac:dyDescent="0.3">
      <c r="A733" t="s">
        <v>9</v>
      </c>
      <c r="B733" t="s">
        <v>735</v>
      </c>
      <c r="C733" t="s">
        <v>1272</v>
      </c>
      <c r="D733">
        <v>2.2000000000000002</v>
      </c>
      <c r="E733">
        <v>0.115</v>
      </c>
      <c r="F733">
        <v>0.25300000000000011</v>
      </c>
    </row>
    <row r="734" spans="1:6" x14ac:dyDescent="0.3">
      <c r="A734" t="s">
        <v>11</v>
      </c>
      <c r="B734" t="s">
        <v>492</v>
      </c>
      <c r="C734" t="s">
        <v>1272</v>
      </c>
      <c r="D734">
        <v>1.6</v>
      </c>
      <c r="E734">
        <v>0.158</v>
      </c>
      <c r="F734">
        <v>0.25280000000000002</v>
      </c>
    </row>
    <row r="735" spans="1:6" x14ac:dyDescent="0.3">
      <c r="A735" t="s">
        <v>9</v>
      </c>
      <c r="B735" t="s">
        <v>378</v>
      </c>
      <c r="C735" t="s">
        <v>1272</v>
      </c>
      <c r="D735">
        <v>1.8</v>
      </c>
      <c r="E735">
        <v>0.14000000000000001</v>
      </c>
      <c r="F735">
        <v>0.25200000000000011</v>
      </c>
    </row>
    <row r="736" spans="1:6" x14ac:dyDescent="0.3">
      <c r="A736" t="s">
        <v>9</v>
      </c>
      <c r="B736" t="s">
        <v>365</v>
      </c>
      <c r="C736" t="s">
        <v>1272</v>
      </c>
      <c r="D736">
        <v>2</v>
      </c>
      <c r="E736">
        <v>0.126</v>
      </c>
      <c r="F736">
        <v>0.252</v>
      </c>
    </row>
    <row r="737" spans="1:6" x14ac:dyDescent="0.3">
      <c r="A737" t="s">
        <v>9</v>
      </c>
      <c r="B737" t="s">
        <v>368</v>
      </c>
      <c r="C737" t="s">
        <v>1272</v>
      </c>
      <c r="D737">
        <v>1.5</v>
      </c>
      <c r="E737">
        <v>0.16800000000000001</v>
      </c>
      <c r="F737">
        <v>0.252</v>
      </c>
    </row>
    <row r="738" spans="1:6" x14ac:dyDescent="0.3">
      <c r="A738" t="s">
        <v>9</v>
      </c>
      <c r="B738" t="s">
        <v>701</v>
      </c>
      <c r="C738" t="s">
        <v>1272</v>
      </c>
      <c r="D738">
        <v>2</v>
      </c>
      <c r="E738">
        <v>0.126</v>
      </c>
      <c r="F738">
        <v>0.252</v>
      </c>
    </row>
    <row r="739" spans="1:6" x14ac:dyDescent="0.3">
      <c r="A739" t="s">
        <v>14</v>
      </c>
      <c r="B739" t="s">
        <v>1134</v>
      </c>
      <c r="C739" t="s">
        <v>1273</v>
      </c>
      <c r="D739">
        <v>0.6</v>
      </c>
      <c r="E739">
        <v>0.42</v>
      </c>
      <c r="F739">
        <v>0.252</v>
      </c>
    </row>
    <row r="740" spans="1:6" x14ac:dyDescent="0.3">
      <c r="A740" t="s">
        <v>14</v>
      </c>
      <c r="B740" t="s">
        <v>1135</v>
      </c>
      <c r="C740" t="s">
        <v>1273</v>
      </c>
      <c r="D740">
        <v>0.6</v>
      </c>
      <c r="E740">
        <v>0.42</v>
      </c>
      <c r="F740">
        <v>0.252</v>
      </c>
    </row>
    <row r="741" spans="1:6" x14ac:dyDescent="0.3">
      <c r="A741" t="s">
        <v>11</v>
      </c>
      <c r="B741" t="s">
        <v>347</v>
      </c>
      <c r="C741" t="s">
        <v>1272</v>
      </c>
      <c r="D741">
        <v>2</v>
      </c>
      <c r="E741">
        <v>0.125</v>
      </c>
      <c r="F741">
        <v>0.25</v>
      </c>
    </row>
    <row r="742" spans="1:6" x14ac:dyDescent="0.3">
      <c r="A742" t="s">
        <v>9</v>
      </c>
      <c r="B742" t="s">
        <v>698</v>
      </c>
      <c r="C742" t="s">
        <v>1272</v>
      </c>
      <c r="D742">
        <v>1.5</v>
      </c>
      <c r="E742">
        <v>0.16600000000000001</v>
      </c>
      <c r="F742">
        <v>0.249</v>
      </c>
    </row>
    <row r="743" spans="1:6" x14ac:dyDescent="0.3">
      <c r="A743" t="s">
        <v>14</v>
      </c>
      <c r="B743" t="s">
        <v>1192</v>
      </c>
      <c r="C743" t="s">
        <v>1272</v>
      </c>
      <c r="D743">
        <v>1.5</v>
      </c>
      <c r="E743">
        <v>0.16400000000000001</v>
      </c>
      <c r="F743">
        <v>0.246</v>
      </c>
    </row>
    <row r="744" spans="1:6" x14ac:dyDescent="0.3">
      <c r="A744" t="s">
        <v>14</v>
      </c>
      <c r="B744" t="s">
        <v>1176</v>
      </c>
      <c r="C744" t="s">
        <v>1273</v>
      </c>
      <c r="D744">
        <v>1.3</v>
      </c>
      <c r="E744">
        <v>0.189</v>
      </c>
      <c r="F744">
        <v>0.2457</v>
      </c>
    </row>
    <row r="745" spans="1:6" x14ac:dyDescent="0.3">
      <c r="A745" t="s">
        <v>8</v>
      </c>
      <c r="B745" t="s">
        <v>288</v>
      </c>
      <c r="C745" t="s">
        <v>1272</v>
      </c>
      <c r="D745">
        <v>3.5</v>
      </c>
      <c r="E745">
        <v>7.0000000000000007E-2</v>
      </c>
      <c r="F745">
        <v>0.245</v>
      </c>
    </row>
    <row r="746" spans="1:6" x14ac:dyDescent="0.3">
      <c r="A746" t="s">
        <v>9</v>
      </c>
      <c r="B746" t="s">
        <v>572</v>
      </c>
      <c r="C746" t="s">
        <v>1272</v>
      </c>
      <c r="D746">
        <v>2.6</v>
      </c>
      <c r="E746">
        <v>9.4E-2</v>
      </c>
      <c r="F746">
        <v>0.24440000000000001</v>
      </c>
    </row>
    <row r="747" spans="1:6" x14ac:dyDescent="0.3">
      <c r="A747" t="s">
        <v>10</v>
      </c>
      <c r="B747" t="s">
        <v>666</v>
      </c>
      <c r="C747" t="s">
        <v>1272</v>
      </c>
      <c r="D747">
        <v>2.2000000000000002</v>
      </c>
      <c r="E747">
        <v>0.111</v>
      </c>
      <c r="F747">
        <v>0.2442</v>
      </c>
    </row>
    <row r="748" spans="1:6" x14ac:dyDescent="0.3">
      <c r="A748" t="s">
        <v>11</v>
      </c>
      <c r="B748" t="s">
        <v>454</v>
      </c>
      <c r="C748" t="s">
        <v>1272</v>
      </c>
      <c r="D748">
        <v>1.6</v>
      </c>
      <c r="E748">
        <v>0.152</v>
      </c>
      <c r="F748">
        <v>0.2432</v>
      </c>
    </row>
    <row r="749" spans="1:6" x14ac:dyDescent="0.3">
      <c r="A749" t="s">
        <v>12</v>
      </c>
      <c r="B749" t="s">
        <v>901</v>
      </c>
      <c r="C749" t="s">
        <v>1273</v>
      </c>
      <c r="D749">
        <v>0.8</v>
      </c>
      <c r="E749">
        <v>0.30399999999999999</v>
      </c>
      <c r="F749">
        <v>0.2432</v>
      </c>
    </row>
    <row r="750" spans="1:6" x14ac:dyDescent="0.3">
      <c r="A750" t="s">
        <v>12</v>
      </c>
      <c r="B750" t="s">
        <v>902</v>
      </c>
      <c r="C750" t="s">
        <v>1273</v>
      </c>
      <c r="D750">
        <v>0.8</v>
      </c>
      <c r="E750">
        <v>0.30399999999999999</v>
      </c>
      <c r="F750">
        <v>0.2432</v>
      </c>
    </row>
    <row r="751" spans="1:6" x14ac:dyDescent="0.3">
      <c r="A751" t="s">
        <v>9</v>
      </c>
      <c r="B751" t="s">
        <v>480</v>
      </c>
      <c r="C751" t="s">
        <v>1273</v>
      </c>
      <c r="D751">
        <v>0.4</v>
      </c>
      <c r="E751">
        <v>0.60599999999999998</v>
      </c>
      <c r="F751">
        <v>0.2424</v>
      </c>
    </row>
    <row r="752" spans="1:6" x14ac:dyDescent="0.3">
      <c r="A752" t="s">
        <v>9</v>
      </c>
      <c r="B752" t="s">
        <v>481</v>
      </c>
      <c r="C752" t="s">
        <v>1273</v>
      </c>
      <c r="D752">
        <v>0.4</v>
      </c>
      <c r="E752">
        <v>0.60599999999999998</v>
      </c>
      <c r="F752">
        <v>0.2424</v>
      </c>
    </row>
    <row r="753" spans="1:6" x14ac:dyDescent="0.3">
      <c r="A753" t="s">
        <v>9</v>
      </c>
      <c r="B753" t="s">
        <v>482</v>
      </c>
      <c r="C753" t="s">
        <v>1273</v>
      </c>
      <c r="D753">
        <v>0.4</v>
      </c>
      <c r="E753">
        <v>0.60599999999999998</v>
      </c>
      <c r="F753">
        <v>0.2424</v>
      </c>
    </row>
    <row r="754" spans="1:6" x14ac:dyDescent="0.3">
      <c r="A754" t="s">
        <v>9</v>
      </c>
      <c r="B754" t="s">
        <v>734</v>
      </c>
      <c r="C754" t="s">
        <v>1272</v>
      </c>
      <c r="D754">
        <v>1.5</v>
      </c>
      <c r="E754">
        <v>0.161</v>
      </c>
      <c r="F754">
        <v>0.24149999999999999</v>
      </c>
    </row>
    <row r="755" spans="1:6" x14ac:dyDescent="0.3">
      <c r="A755" t="s">
        <v>8</v>
      </c>
      <c r="B755" t="s">
        <v>309</v>
      </c>
      <c r="C755" t="s">
        <v>1273</v>
      </c>
      <c r="D755">
        <v>1.5</v>
      </c>
      <c r="E755">
        <v>0.159</v>
      </c>
      <c r="F755">
        <v>0.23849999999999999</v>
      </c>
    </row>
    <row r="756" spans="1:6" x14ac:dyDescent="0.3">
      <c r="A756" t="s">
        <v>9</v>
      </c>
      <c r="B756" t="s">
        <v>657</v>
      </c>
      <c r="C756" t="s">
        <v>1272</v>
      </c>
      <c r="D756">
        <v>1.5</v>
      </c>
      <c r="E756">
        <v>0.159</v>
      </c>
      <c r="F756">
        <v>0.23849999999999999</v>
      </c>
    </row>
    <row r="757" spans="1:6" x14ac:dyDescent="0.3">
      <c r="A757" t="s">
        <v>10</v>
      </c>
      <c r="B757" t="s">
        <v>633</v>
      </c>
      <c r="C757" t="s">
        <v>1273</v>
      </c>
      <c r="D757">
        <v>0.6</v>
      </c>
      <c r="E757">
        <v>0.39300000000000002</v>
      </c>
      <c r="F757">
        <v>0.23580000000000001</v>
      </c>
    </row>
    <row r="758" spans="1:6" x14ac:dyDescent="0.3">
      <c r="A758" t="s">
        <v>9</v>
      </c>
      <c r="B758" t="s">
        <v>516</v>
      </c>
      <c r="C758" t="s">
        <v>1272</v>
      </c>
      <c r="D758">
        <v>1.5</v>
      </c>
      <c r="E758">
        <v>0.157</v>
      </c>
      <c r="F758">
        <v>0.23549999999999999</v>
      </c>
    </row>
    <row r="759" spans="1:6" x14ac:dyDescent="0.3">
      <c r="A759" t="s">
        <v>11</v>
      </c>
      <c r="B759" t="s">
        <v>561</v>
      </c>
      <c r="C759" t="s">
        <v>1274</v>
      </c>
      <c r="D759">
        <v>2</v>
      </c>
      <c r="E759">
        <v>0.11700000000000001</v>
      </c>
      <c r="F759">
        <v>0.23400000000000001</v>
      </c>
    </row>
    <row r="760" spans="1:6" x14ac:dyDescent="0.3">
      <c r="A760" t="s">
        <v>9</v>
      </c>
      <c r="B760" t="s">
        <v>360</v>
      </c>
      <c r="C760" t="s">
        <v>1272</v>
      </c>
      <c r="D760">
        <v>1.5</v>
      </c>
      <c r="E760">
        <v>0.155</v>
      </c>
      <c r="F760">
        <v>0.23250000000000001</v>
      </c>
    </row>
    <row r="761" spans="1:6" x14ac:dyDescent="0.3">
      <c r="A761" t="s">
        <v>9</v>
      </c>
      <c r="B761" t="s">
        <v>676</v>
      </c>
      <c r="C761" t="s">
        <v>1272</v>
      </c>
      <c r="D761">
        <v>1.9</v>
      </c>
      <c r="E761">
        <v>0.121</v>
      </c>
      <c r="F761">
        <v>0.22989999999999999</v>
      </c>
    </row>
    <row r="762" spans="1:6" x14ac:dyDescent="0.3">
      <c r="A762" t="s">
        <v>10</v>
      </c>
      <c r="B762" t="s">
        <v>447</v>
      </c>
      <c r="C762" t="s">
        <v>1273</v>
      </c>
      <c r="D762">
        <v>1.6</v>
      </c>
      <c r="E762">
        <v>0.14199999999999999</v>
      </c>
      <c r="F762">
        <v>0.22720000000000001</v>
      </c>
    </row>
    <row r="763" spans="1:6" x14ac:dyDescent="0.3">
      <c r="A763" t="s">
        <v>10</v>
      </c>
      <c r="B763" t="s">
        <v>448</v>
      </c>
      <c r="C763" t="s">
        <v>1273</v>
      </c>
      <c r="D763">
        <v>1.6</v>
      </c>
      <c r="E763">
        <v>0.14199999999999999</v>
      </c>
      <c r="F763">
        <v>0.22720000000000001</v>
      </c>
    </row>
    <row r="764" spans="1:6" x14ac:dyDescent="0.3">
      <c r="A764" t="s">
        <v>10</v>
      </c>
      <c r="B764" t="s">
        <v>446</v>
      </c>
      <c r="C764" t="s">
        <v>1272</v>
      </c>
      <c r="D764">
        <v>1.5</v>
      </c>
      <c r="E764">
        <v>0.151</v>
      </c>
      <c r="F764">
        <v>0.22650000000000001</v>
      </c>
    </row>
    <row r="765" spans="1:6" x14ac:dyDescent="0.3">
      <c r="A765" t="s">
        <v>11</v>
      </c>
      <c r="B765" t="s">
        <v>399</v>
      </c>
      <c r="C765" t="s">
        <v>1272</v>
      </c>
      <c r="D765">
        <v>1.3</v>
      </c>
      <c r="E765">
        <v>0.17399999999999999</v>
      </c>
      <c r="F765">
        <v>0.22620000000000001</v>
      </c>
    </row>
    <row r="766" spans="1:6" x14ac:dyDescent="0.3">
      <c r="A766" t="s">
        <v>10</v>
      </c>
      <c r="B766" t="s">
        <v>456</v>
      </c>
      <c r="C766" t="s">
        <v>1273</v>
      </c>
      <c r="D766">
        <v>1</v>
      </c>
      <c r="E766">
        <v>0.22500000000000001</v>
      </c>
      <c r="F766">
        <v>0.22500000000000001</v>
      </c>
    </row>
    <row r="767" spans="1:6" x14ac:dyDescent="0.3">
      <c r="A767" t="s">
        <v>10</v>
      </c>
      <c r="B767" t="s">
        <v>457</v>
      </c>
      <c r="C767" t="s">
        <v>1273</v>
      </c>
      <c r="D767">
        <v>1</v>
      </c>
      <c r="E767">
        <v>0.22500000000000001</v>
      </c>
      <c r="F767">
        <v>0.22500000000000001</v>
      </c>
    </row>
    <row r="768" spans="1:6" x14ac:dyDescent="0.3">
      <c r="A768" t="s">
        <v>9</v>
      </c>
      <c r="B768" t="s">
        <v>667</v>
      </c>
      <c r="C768" t="s">
        <v>1272</v>
      </c>
      <c r="D768">
        <v>1.8</v>
      </c>
      <c r="E768">
        <v>0.125</v>
      </c>
      <c r="F768">
        <v>0.22500000000000001</v>
      </c>
    </row>
    <row r="769" spans="1:6" x14ac:dyDescent="0.3">
      <c r="A769" t="s">
        <v>11</v>
      </c>
      <c r="B769" t="s">
        <v>732</v>
      </c>
      <c r="C769" t="s">
        <v>1272</v>
      </c>
      <c r="D769">
        <v>1.3</v>
      </c>
      <c r="E769">
        <v>0.17299999999999999</v>
      </c>
      <c r="F769">
        <v>0.22489999999999999</v>
      </c>
    </row>
    <row r="770" spans="1:6" x14ac:dyDescent="0.3">
      <c r="A770" t="s">
        <v>7</v>
      </c>
      <c r="B770" t="s">
        <v>1011</v>
      </c>
      <c r="C770" t="s">
        <v>1273</v>
      </c>
      <c r="D770">
        <v>0.5</v>
      </c>
      <c r="E770">
        <v>0.44800000000000001</v>
      </c>
      <c r="F770">
        <v>0.224</v>
      </c>
    </row>
    <row r="771" spans="1:6" x14ac:dyDescent="0.3">
      <c r="A771" t="s">
        <v>12</v>
      </c>
      <c r="B771" t="s">
        <v>962</v>
      </c>
      <c r="C771" t="s">
        <v>1273</v>
      </c>
      <c r="D771">
        <v>0.4</v>
      </c>
      <c r="E771">
        <v>0.55100000000000005</v>
      </c>
      <c r="F771">
        <v>0.22040000000000001</v>
      </c>
    </row>
    <row r="772" spans="1:6" x14ac:dyDescent="0.3">
      <c r="A772" t="s">
        <v>12</v>
      </c>
      <c r="B772" t="s">
        <v>963</v>
      </c>
      <c r="C772" t="s">
        <v>1273</v>
      </c>
      <c r="D772">
        <v>0.4</v>
      </c>
      <c r="E772">
        <v>0.55100000000000005</v>
      </c>
      <c r="F772">
        <v>0.22040000000000001</v>
      </c>
    </row>
    <row r="773" spans="1:6" x14ac:dyDescent="0.3">
      <c r="A773" t="s">
        <v>12</v>
      </c>
      <c r="B773" t="s">
        <v>964</v>
      </c>
      <c r="C773" t="s">
        <v>1273</v>
      </c>
      <c r="D773">
        <v>0.4</v>
      </c>
      <c r="E773">
        <v>0.55100000000000005</v>
      </c>
      <c r="F773">
        <v>0.22040000000000001</v>
      </c>
    </row>
    <row r="774" spans="1:6" x14ac:dyDescent="0.3">
      <c r="A774" t="s">
        <v>10</v>
      </c>
      <c r="B774" t="s">
        <v>599</v>
      </c>
      <c r="C774" t="s">
        <v>1272</v>
      </c>
      <c r="D774">
        <v>2</v>
      </c>
      <c r="E774">
        <v>0.11</v>
      </c>
      <c r="F774">
        <v>0.22</v>
      </c>
    </row>
    <row r="775" spans="1:6" x14ac:dyDescent="0.3">
      <c r="A775" t="s">
        <v>12</v>
      </c>
      <c r="B775" t="s">
        <v>935</v>
      </c>
      <c r="C775" t="s">
        <v>1273</v>
      </c>
      <c r="D775">
        <v>0.5</v>
      </c>
      <c r="E775">
        <v>0.436</v>
      </c>
      <c r="F775">
        <v>0.218</v>
      </c>
    </row>
    <row r="776" spans="1:6" x14ac:dyDescent="0.3">
      <c r="A776" t="s">
        <v>12</v>
      </c>
      <c r="B776" t="s">
        <v>936</v>
      </c>
      <c r="C776" t="s">
        <v>1273</v>
      </c>
      <c r="D776">
        <v>0.5</v>
      </c>
      <c r="E776">
        <v>0.436</v>
      </c>
      <c r="F776">
        <v>0.218</v>
      </c>
    </row>
    <row r="777" spans="1:6" x14ac:dyDescent="0.3">
      <c r="A777" t="s">
        <v>9</v>
      </c>
      <c r="B777" t="s">
        <v>558</v>
      </c>
      <c r="C777" t="s">
        <v>1272</v>
      </c>
      <c r="D777">
        <v>4</v>
      </c>
      <c r="E777">
        <v>5.3999999999999999E-2</v>
      </c>
      <c r="F777">
        <v>0.216</v>
      </c>
    </row>
    <row r="778" spans="1:6" x14ac:dyDescent="0.3">
      <c r="A778" t="s">
        <v>10</v>
      </c>
      <c r="B778" t="s">
        <v>705</v>
      </c>
      <c r="C778" t="s">
        <v>1272</v>
      </c>
      <c r="D778">
        <v>1.2</v>
      </c>
      <c r="E778">
        <v>0.18</v>
      </c>
      <c r="F778">
        <v>0.216</v>
      </c>
    </row>
    <row r="779" spans="1:6" x14ac:dyDescent="0.3">
      <c r="A779" t="s">
        <v>7</v>
      </c>
      <c r="B779" t="s">
        <v>1052</v>
      </c>
      <c r="C779" t="s">
        <v>1273</v>
      </c>
      <c r="D779">
        <v>0.4</v>
      </c>
      <c r="E779">
        <v>0.54</v>
      </c>
      <c r="F779">
        <v>0.216</v>
      </c>
    </row>
    <row r="780" spans="1:6" x14ac:dyDescent="0.3">
      <c r="A780" t="s">
        <v>9</v>
      </c>
      <c r="B780" t="s">
        <v>386</v>
      </c>
      <c r="C780" t="s">
        <v>1272</v>
      </c>
      <c r="D780">
        <v>1.3</v>
      </c>
      <c r="E780">
        <v>0.16600000000000001</v>
      </c>
      <c r="F780">
        <v>0.21579999999999999</v>
      </c>
    </row>
    <row r="781" spans="1:6" x14ac:dyDescent="0.3">
      <c r="A781" t="s">
        <v>9</v>
      </c>
      <c r="B781" t="s">
        <v>727</v>
      </c>
      <c r="C781" t="s">
        <v>1272</v>
      </c>
      <c r="D781">
        <v>1.4</v>
      </c>
      <c r="E781">
        <v>0.152</v>
      </c>
      <c r="F781">
        <v>0.21279999999999999</v>
      </c>
    </row>
    <row r="782" spans="1:6" x14ac:dyDescent="0.3">
      <c r="A782" t="s">
        <v>14</v>
      </c>
      <c r="B782" t="s">
        <v>1150</v>
      </c>
      <c r="C782" t="s">
        <v>1273</v>
      </c>
      <c r="D782">
        <v>2.5</v>
      </c>
      <c r="E782">
        <v>8.5000000000000006E-2</v>
      </c>
      <c r="F782">
        <v>0.21249999999999999</v>
      </c>
    </row>
    <row r="783" spans="1:6" x14ac:dyDescent="0.3">
      <c r="A783" t="s">
        <v>7</v>
      </c>
      <c r="B783" t="s">
        <v>1022</v>
      </c>
      <c r="C783" t="s">
        <v>1273</v>
      </c>
      <c r="D783">
        <v>1</v>
      </c>
      <c r="E783">
        <v>0.21099999999999999</v>
      </c>
      <c r="F783">
        <v>0.21099999999999999</v>
      </c>
    </row>
    <row r="784" spans="1:6" x14ac:dyDescent="0.3">
      <c r="A784" t="s">
        <v>14</v>
      </c>
      <c r="B784" t="s">
        <v>1136</v>
      </c>
      <c r="C784" t="s">
        <v>1273</v>
      </c>
      <c r="D784">
        <v>0.5</v>
      </c>
      <c r="E784">
        <v>0.42</v>
      </c>
      <c r="F784">
        <v>0.21</v>
      </c>
    </row>
    <row r="785" spans="1:6" x14ac:dyDescent="0.3">
      <c r="A785" t="s">
        <v>14</v>
      </c>
      <c r="B785" t="s">
        <v>1234</v>
      </c>
      <c r="C785" t="s">
        <v>1273</v>
      </c>
      <c r="D785">
        <v>1</v>
      </c>
      <c r="E785">
        <v>0.20799999999999999</v>
      </c>
      <c r="F785">
        <v>0.20799999999999999</v>
      </c>
    </row>
    <row r="786" spans="1:6" x14ac:dyDescent="0.3">
      <c r="A786" t="s">
        <v>8</v>
      </c>
      <c r="B786" t="s">
        <v>331</v>
      </c>
      <c r="C786" t="s">
        <v>1273</v>
      </c>
      <c r="D786">
        <v>0.4</v>
      </c>
      <c r="E786">
        <v>0.51300000000000001</v>
      </c>
      <c r="F786">
        <v>0.20519999999999999</v>
      </c>
    </row>
    <row r="787" spans="1:6" x14ac:dyDescent="0.3">
      <c r="A787" t="s">
        <v>10</v>
      </c>
      <c r="B787" t="s">
        <v>354</v>
      </c>
      <c r="C787" t="s">
        <v>1272</v>
      </c>
      <c r="D787">
        <v>1.6</v>
      </c>
      <c r="E787">
        <v>0.127</v>
      </c>
      <c r="F787">
        <v>0.20319999999999999</v>
      </c>
    </row>
    <row r="788" spans="1:6" x14ac:dyDescent="0.3">
      <c r="A788" t="s">
        <v>14</v>
      </c>
      <c r="B788" t="s">
        <v>1208</v>
      </c>
      <c r="C788" t="s">
        <v>1272</v>
      </c>
      <c r="D788">
        <v>2.2000000000000002</v>
      </c>
      <c r="E788">
        <v>9.1999999999999998E-2</v>
      </c>
      <c r="F788">
        <v>0.2024</v>
      </c>
    </row>
    <row r="789" spans="1:6" x14ac:dyDescent="0.3">
      <c r="A789" t="s">
        <v>12</v>
      </c>
      <c r="B789" t="s">
        <v>970</v>
      </c>
      <c r="C789" t="s">
        <v>1273</v>
      </c>
      <c r="D789">
        <v>0.7</v>
      </c>
      <c r="E789">
        <v>0.28899999999999998</v>
      </c>
      <c r="F789">
        <v>0.20230000000000001</v>
      </c>
    </row>
    <row r="790" spans="1:6" x14ac:dyDescent="0.3">
      <c r="A790" t="s">
        <v>12</v>
      </c>
      <c r="B790" t="s">
        <v>971</v>
      </c>
      <c r="C790" t="s">
        <v>1273</v>
      </c>
      <c r="D790">
        <v>0.7</v>
      </c>
      <c r="E790">
        <v>0.28899999999999998</v>
      </c>
      <c r="F790">
        <v>0.20230000000000001</v>
      </c>
    </row>
    <row r="791" spans="1:6" x14ac:dyDescent="0.3">
      <c r="A791" t="s">
        <v>11</v>
      </c>
      <c r="B791" t="s">
        <v>618</v>
      </c>
      <c r="C791" t="s">
        <v>1272</v>
      </c>
      <c r="D791">
        <v>1.2</v>
      </c>
      <c r="E791">
        <v>0.16800000000000001</v>
      </c>
      <c r="F791">
        <v>0.2016</v>
      </c>
    </row>
    <row r="792" spans="1:6" x14ac:dyDescent="0.3">
      <c r="A792" t="s">
        <v>14</v>
      </c>
      <c r="B792" t="s">
        <v>1210</v>
      </c>
      <c r="C792" t="s">
        <v>1273</v>
      </c>
      <c r="D792">
        <v>1.2</v>
      </c>
      <c r="E792">
        <v>0.16800000000000001</v>
      </c>
      <c r="F792">
        <v>0.2016</v>
      </c>
    </row>
    <row r="793" spans="1:6" x14ac:dyDescent="0.3">
      <c r="A793" t="s">
        <v>10</v>
      </c>
      <c r="B793" t="s">
        <v>533</v>
      </c>
      <c r="C793" t="s">
        <v>1272</v>
      </c>
      <c r="D793">
        <v>1.7</v>
      </c>
      <c r="E793">
        <v>0.11799999999999999</v>
      </c>
      <c r="F793">
        <v>0.2006</v>
      </c>
    </row>
    <row r="794" spans="1:6" x14ac:dyDescent="0.3">
      <c r="A794" t="s">
        <v>9</v>
      </c>
      <c r="B794" t="s">
        <v>432</v>
      </c>
      <c r="C794" t="s">
        <v>1273</v>
      </c>
      <c r="D794">
        <v>0.8</v>
      </c>
      <c r="E794">
        <v>0.249</v>
      </c>
      <c r="F794">
        <v>0.19919999999999999</v>
      </c>
    </row>
    <row r="795" spans="1:6" x14ac:dyDescent="0.3">
      <c r="A795" t="s">
        <v>9</v>
      </c>
      <c r="B795" t="s">
        <v>433</v>
      </c>
      <c r="C795" t="s">
        <v>1273</v>
      </c>
      <c r="D795">
        <v>0.8</v>
      </c>
      <c r="E795">
        <v>0.249</v>
      </c>
      <c r="F795">
        <v>0.19919999999999999</v>
      </c>
    </row>
    <row r="796" spans="1:6" x14ac:dyDescent="0.3">
      <c r="A796" t="s">
        <v>10</v>
      </c>
      <c r="B796" t="s">
        <v>622</v>
      </c>
      <c r="C796" t="s">
        <v>1272</v>
      </c>
      <c r="D796">
        <v>1</v>
      </c>
      <c r="E796">
        <v>0.19900000000000001</v>
      </c>
      <c r="F796">
        <v>0.19900000000000001</v>
      </c>
    </row>
    <row r="797" spans="1:6" x14ac:dyDescent="0.3">
      <c r="A797" t="s">
        <v>11</v>
      </c>
      <c r="B797" t="s">
        <v>733</v>
      </c>
      <c r="C797" t="s">
        <v>1272</v>
      </c>
      <c r="D797">
        <v>1.2</v>
      </c>
      <c r="E797">
        <v>0.16400000000000001</v>
      </c>
      <c r="F797">
        <v>0.1968</v>
      </c>
    </row>
    <row r="798" spans="1:6" x14ac:dyDescent="0.3">
      <c r="A798" t="s">
        <v>10</v>
      </c>
      <c r="B798" t="s">
        <v>623</v>
      </c>
      <c r="C798" t="s">
        <v>1272</v>
      </c>
      <c r="D798">
        <v>1</v>
      </c>
      <c r="E798">
        <v>0.19600000000000001</v>
      </c>
      <c r="F798">
        <v>0.19600000000000001</v>
      </c>
    </row>
    <row r="799" spans="1:6" x14ac:dyDescent="0.3">
      <c r="A799" t="s">
        <v>13</v>
      </c>
      <c r="B799" t="s">
        <v>1084</v>
      </c>
      <c r="C799" t="s">
        <v>1272</v>
      </c>
      <c r="D799">
        <v>1</v>
      </c>
      <c r="E799">
        <v>0.19600000000000001</v>
      </c>
      <c r="F799">
        <v>0.19600000000000001</v>
      </c>
    </row>
    <row r="800" spans="1:6" x14ac:dyDescent="0.3">
      <c r="A800" t="s">
        <v>11</v>
      </c>
      <c r="B800" t="s">
        <v>431</v>
      </c>
      <c r="C800" t="s">
        <v>1272</v>
      </c>
      <c r="D800">
        <v>1.5</v>
      </c>
      <c r="E800">
        <v>0.13</v>
      </c>
      <c r="F800">
        <v>0.19500000000000001</v>
      </c>
    </row>
    <row r="801" spans="1:6" x14ac:dyDescent="0.3">
      <c r="A801" t="s">
        <v>10</v>
      </c>
      <c r="B801" t="s">
        <v>455</v>
      </c>
      <c r="C801" t="s">
        <v>1272</v>
      </c>
      <c r="D801">
        <v>1.3</v>
      </c>
      <c r="E801">
        <v>0.15</v>
      </c>
      <c r="F801">
        <v>0.19500000000000001</v>
      </c>
    </row>
    <row r="802" spans="1:6" x14ac:dyDescent="0.3">
      <c r="A802" t="s">
        <v>14</v>
      </c>
      <c r="B802" t="s">
        <v>1260</v>
      </c>
      <c r="C802" t="s">
        <v>1273</v>
      </c>
      <c r="D802">
        <v>0.7</v>
      </c>
      <c r="E802">
        <v>0.27500000000000002</v>
      </c>
      <c r="F802">
        <v>0.1925</v>
      </c>
    </row>
    <row r="803" spans="1:6" x14ac:dyDescent="0.3">
      <c r="A803" t="s">
        <v>14</v>
      </c>
      <c r="B803" t="s">
        <v>1261</v>
      </c>
      <c r="C803" t="s">
        <v>1273</v>
      </c>
      <c r="D803">
        <v>0.7</v>
      </c>
      <c r="E803">
        <v>0.27500000000000002</v>
      </c>
      <c r="F803">
        <v>0.1925</v>
      </c>
    </row>
    <row r="804" spans="1:6" x14ac:dyDescent="0.3">
      <c r="A804" t="s">
        <v>13</v>
      </c>
      <c r="B804" t="s">
        <v>1100</v>
      </c>
      <c r="C804" t="s">
        <v>1272</v>
      </c>
      <c r="D804">
        <v>1.5</v>
      </c>
      <c r="E804">
        <v>0.128</v>
      </c>
      <c r="F804">
        <v>0.192</v>
      </c>
    </row>
    <row r="805" spans="1:6" x14ac:dyDescent="0.3">
      <c r="A805" t="s">
        <v>11</v>
      </c>
      <c r="B805" t="s">
        <v>356</v>
      </c>
      <c r="C805" t="s">
        <v>1272</v>
      </c>
      <c r="D805">
        <v>1</v>
      </c>
      <c r="E805">
        <v>0.191</v>
      </c>
      <c r="F805">
        <v>0.191</v>
      </c>
    </row>
    <row r="806" spans="1:6" x14ac:dyDescent="0.3">
      <c r="A806" t="s">
        <v>14</v>
      </c>
      <c r="B806" t="s">
        <v>1128</v>
      </c>
      <c r="C806" t="s">
        <v>1273</v>
      </c>
      <c r="D806">
        <v>0.5</v>
      </c>
      <c r="E806">
        <v>0.38100000000000001</v>
      </c>
      <c r="F806">
        <v>0.1905</v>
      </c>
    </row>
    <row r="807" spans="1:6" x14ac:dyDescent="0.3">
      <c r="A807" t="s">
        <v>9</v>
      </c>
      <c r="B807" t="s">
        <v>699</v>
      </c>
      <c r="C807" t="s">
        <v>1272</v>
      </c>
      <c r="D807">
        <v>1</v>
      </c>
      <c r="E807">
        <v>0.19</v>
      </c>
      <c r="F807">
        <v>0.19</v>
      </c>
    </row>
    <row r="808" spans="1:6" x14ac:dyDescent="0.3">
      <c r="A808" t="s">
        <v>8</v>
      </c>
      <c r="B808" t="s">
        <v>289</v>
      </c>
      <c r="C808" t="s">
        <v>1272</v>
      </c>
      <c r="D808">
        <v>1.5</v>
      </c>
      <c r="E808">
        <v>0.126</v>
      </c>
      <c r="F808">
        <v>0.189</v>
      </c>
    </row>
    <row r="809" spans="1:6" x14ac:dyDescent="0.3">
      <c r="A809" t="s">
        <v>13</v>
      </c>
      <c r="B809" t="s">
        <v>1087</v>
      </c>
      <c r="C809" t="s">
        <v>1272</v>
      </c>
      <c r="D809">
        <v>1.3</v>
      </c>
      <c r="E809">
        <v>0.14499999999999999</v>
      </c>
      <c r="F809">
        <v>0.1885</v>
      </c>
    </row>
    <row r="810" spans="1:6" x14ac:dyDescent="0.3">
      <c r="A810" t="s">
        <v>9</v>
      </c>
      <c r="B810" t="s">
        <v>600</v>
      </c>
      <c r="C810" t="s">
        <v>1272</v>
      </c>
      <c r="D810">
        <v>1.9</v>
      </c>
      <c r="E810">
        <v>9.9000000000000005E-2</v>
      </c>
      <c r="F810">
        <v>0.18809999999999999</v>
      </c>
    </row>
    <row r="811" spans="1:6" x14ac:dyDescent="0.3">
      <c r="A811" t="s">
        <v>14</v>
      </c>
      <c r="B811" t="s">
        <v>1243</v>
      </c>
      <c r="C811" t="s">
        <v>1272</v>
      </c>
      <c r="D811">
        <v>1.3</v>
      </c>
      <c r="E811">
        <v>0.14299999999999999</v>
      </c>
      <c r="F811">
        <v>0.18590000000000001</v>
      </c>
    </row>
    <row r="812" spans="1:6" x14ac:dyDescent="0.3">
      <c r="A812" t="s">
        <v>11</v>
      </c>
      <c r="B812" t="s">
        <v>453</v>
      </c>
      <c r="C812" t="s">
        <v>1272</v>
      </c>
      <c r="D812">
        <v>1.3</v>
      </c>
      <c r="E812">
        <v>0.14199999999999999</v>
      </c>
      <c r="F812">
        <v>0.18459999999999999</v>
      </c>
    </row>
    <row r="813" spans="1:6" x14ac:dyDescent="0.3">
      <c r="A813" t="s">
        <v>13</v>
      </c>
      <c r="B813" t="s">
        <v>1081</v>
      </c>
      <c r="C813" t="s">
        <v>1272</v>
      </c>
      <c r="D813">
        <v>1</v>
      </c>
      <c r="E813">
        <v>0.184</v>
      </c>
      <c r="F813">
        <v>0.184</v>
      </c>
    </row>
    <row r="814" spans="1:6" x14ac:dyDescent="0.3">
      <c r="A814" t="s">
        <v>12</v>
      </c>
      <c r="B814" t="s">
        <v>900</v>
      </c>
      <c r="C814" t="s">
        <v>1273</v>
      </c>
      <c r="D814">
        <v>0.6</v>
      </c>
      <c r="E814">
        <v>0.30399999999999999</v>
      </c>
      <c r="F814">
        <v>0.18240000000000001</v>
      </c>
    </row>
    <row r="815" spans="1:6" x14ac:dyDescent="0.3">
      <c r="A815" t="s">
        <v>10</v>
      </c>
      <c r="B815" t="s">
        <v>587</v>
      </c>
      <c r="C815" t="s">
        <v>1272</v>
      </c>
      <c r="D815">
        <v>1.3</v>
      </c>
      <c r="E815">
        <v>0.14000000000000001</v>
      </c>
      <c r="F815">
        <v>0.182</v>
      </c>
    </row>
    <row r="816" spans="1:6" x14ac:dyDescent="0.3">
      <c r="A816" t="s">
        <v>8</v>
      </c>
      <c r="B816" t="s">
        <v>284</v>
      </c>
      <c r="C816" t="s">
        <v>1272</v>
      </c>
      <c r="D816">
        <v>1</v>
      </c>
      <c r="E816">
        <v>0.18</v>
      </c>
      <c r="F816">
        <v>0.18</v>
      </c>
    </row>
    <row r="817" spans="1:6" x14ac:dyDescent="0.3">
      <c r="A817" t="s">
        <v>12</v>
      </c>
      <c r="B817" t="s">
        <v>909</v>
      </c>
      <c r="C817" t="s">
        <v>1273</v>
      </c>
      <c r="D817">
        <v>0.5</v>
      </c>
      <c r="E817">
        <v>0.35699999999999998</v>
      </c>
      <c r="F817">
        <v>0.17849999999999999</v>
      </c>
    </row>
    <row r="818" spans="1:6" x14ac:dyDescent="0.3">
      <c r="A818" t="s">
        <v>11</v>
      </c>
      <c r="B818" t="s">
        <v>425</v>
      </c>
      <c r="C818" t="s">
        <v>1272</v>
      </c>
      <c r="D818">
        <v>1</v>
      </c>
      <c r="E818">
        <v>0.17699999999999999</v>
      </c>
      <c r="F818">
        <v>0.17699999999999999</v>
      </c>
    </row>
    <row r="819" spans="1:6" x14ac:dyDescent="0.3">
      <c r="A819" t="s">
        <v>11</v>
      </c>
      <c r="B819" t="s">
        <v>426</v>
      </c>
      <c r="C819" t="s">
        <v>1272</v>
      </c>
      <c r="D819">
        <v>1</v>
      </c>
      <c r="E819">
        <v>0.17699999999999999</v>
      </c>
      <c r="F819">
        <v>0.17699999999999999</v>
      </c>
    </row>
    <row r="820" spans="1:6" x14ac:dyDescent="0.3">
      <c r="A820" t="s">
        <v>9</v>
      </c>
      <c r="B820" t="s">
        <v>539</v>
      </c>
      <c r="C820" t="s">
        <v>1272</v>
      </c>
      <c r="D820">
        <v>1.4</v>
      </c>
      <c r="E820">
        <v>0.126</v>
      </c>
      <c r="F820">
        <v>0.1764</v>
      </c>
    </row>
    <row r="821" spans="1:6" x14ac:dyDescent="0.3">
      <c r="A821" t="s">
        <v>10</v>
      </c>
      <c r="B821" t="s">
        <v>679</v>
      </c>
      <c r="C821" t="s">
        <v>1272</v>
      </c>
      <c r="D821">
        <v>1.4</v>
      </c>
      <c r="E821">
        <v>0.126</v>
      </c>
      <c r="F821">
        <v>0.1764</v>
      </c>
    </row>
    <row r="822" spans="1:6" x14ac:dyDescent="0.3">
      <c r="A822" t="s">
        <v>9</v>
      </c>
      <c r="B822" t="s">
        <v>396</v>
      </c>
      <c r="C822" t="s">
        <v>1272</v>
      </c>
      <c r="D822">
        <v>1</v>
      </c>
      <c r="E822">
        <v>0.17599999999999999</v>
      </c>
      <c r="F822">
        <v>0.17599999999999999</v>
      </c>
    </row>
    <row r="823" spans="1:6" x14ac:dyDescent="0.3">
      <c r="A823" t="s">
        <v>12</v>
      </c>
      <c r="B823" t="s">
        <v>937</v>
      </c>
      <c r="C823" t="s">
        <v>1273</v>
      </c>
      <c r="D823">
        <v>0.4</v>
      </c>
      <c r="E823">
        <v>0.436</v>
      </c>
      <c r="F823">
        <v>0.1744</v>
      </c>
    </row>
    <row r="824" spans="1:6" x14ac:dyDescent="0.3">
      <c r="A824" t="s">
        <v>12</v>
      </c>
      <c r="B824" t="s">
        <v>938</v>
      </c>
      <c r="C824" t="s">
        <v>1273</v>
      </c>
      <c r="D824">
        <v>0.4</v>
      </c>
      <c r="E824">
        <v>0.436</v>
      </c>
      <c r="F824">
        <v>0.1744</v>
      </c>
    </row>
    <row r="825" spans="1:6" x14ac:dyDescent="0.3">
      <c r="A825" t="s">
        <v>12</v>
      </c>
      <c r="B825" t="s">
        <v>939</v>
      </c>
      <c r="C825" t="s">
        <v>1273</v>
      </c>
      <c r="D825">
        <v>0.4</v>
      </c>
      <c r="E825">
        <v>0.436</v>
      </c>
      <c r="F825">
        <v>0.1744</v>
      </c>
    </row>
    <row r="826" spans="1:6" x14ac:dyDescent="0.3">
      <c r="A826" t="s">
        <v>11</v>
      </c>
      <c r="B826" t="s">
        <v>400</v>
      </c>
      <c r="C826" t="s">
        <v>1272</v>
      </c>
      <c r="D826">
        <v>1</v>
      </c>
      <c r="E826">
        <v>0.17399999999999999</v>
      </c>
      <c r="F826">
        <v>0.17399999999999999</v>
      </c>
    </row>
    <row r="827" spans="1:6" x14ac:dyDescent="0.3">
      <c r="A827" t="s">
        <v>10</v>
      </c>
      <c r="B827" t="s">
        <v>534</v>
      </c>
      <c r="C827" t="s">
        <v>1272</v>
      </c>
      <c r="D827">
        <v>1</v>
      </c>
      <c r="E827">
        <v>0.17399999999999999</v>
      </c>
      <c r="F827">
        <v>0.17399999999999999</v>
      </c>
    </row>
    <row r="828" spans="1:6" x14ac:dyDescent="0.3">
      <c r="A828" t="s">
        <v>9</v>
      </c>
      <c r="B828" t="s">
        <v>404</v>
      </c>
      <c r="C828" t="s">
        <v>1272</v>
      </c>
      <c r="D828">
        <v>1.4</v>
      </c>
      <c r="E828">
        <v>0.124</v>
      </c>
      <c r="F828">
        <v>0.1736</v>
      </c>
    </row>
    <row r="829" spans="1:6" x14ac:dyDescent="0.3">
      <c r="A829" t="s">
        <v>12</v>
      </c>
      <c r="B829" t="s">
        <v>967</v>
      </c>
      <c r="C829" t="s">
        <v>1273</v>
      </c>
      <c r="D829">
        <v>0.6</v>
      </c>
      <c r="E829">
        <v>0.28899999999999998</v>
      </c>
      <c r="F829">
        <v>0.1734</v>
      </c>
    </row>
    <row r="830" spans="1:6" x14ac:dyDescent="0.3">
      <c r="A830" t="s">
        <v>12</v>
      </c>
      <c r="B830" t="s">
        <v>968</v>
      </c>
      <c r="C830" t="s">
        <v>1273</v>
      </c>
      <c r="D830">
        <v>0.6</v>
      </c>
      <c r="E830">
        <v>0.28899999999999998</v>
      </c>
      <c r="F830">
        <v>0.1734</v>
      </c>
    </row>
    <row r="831" spans="1:6" x14ac:dyDescent="0.3">
      <c r="A831" t="s">
        <v>9</v>
      </c>
      <c r="B831" t="s">
        <v>497</v>
      </c>
      <c r="C831" t="s">
        <v>1272</v>
      </c>
      <c r="D831">
        <v>1.9</v>
      </c>
      <c r="E831">
        <v>9.0999999999999998E-2</v>
      </c>
      <c r="F831">
        <v>0.1729</v>
      </c>
    </row>
    <row r="832" spans="1:6" x14ac:dyDescent="0.3">
      <c r="A832" t="s">
        <v>14</v>
      </c>
      <c r="B832" t="s">
        <v>1271</v>
      </c>
      <c r="C832" t="s">
        <v>1273</v>
      </c>
      <c r="D832">
        <v>0.6</v>
      </c>
      <c r="E832">
        <v>0.28599999999999998</v>
      </c>
      <c r="F832">
        <v>0.1716</v>
      </c>
    </row>
    <row r="833" spans="1:6" x14ac:dyDescent="0.3">
      <c r="A833" t="s">
        <v>10</v>
      </c>
      <c r="B833" t="s">
        <v>477</v>
      </c>
      <c r="C833" t="s">
        <v>1272</v>
      </c>
      <c r="D833">
        <v>1</v>
      </c>
      <c r="E833">
        <v>0.17100000000000001</v>
      </c>
      <c r="F833">
        <v>0.17100000000000001</v>
      </c>
    </row>
    <row r="834" spans="1:6" x14ac:dyDescent="0.3">
      <c r="A834" t="s">
        <v>10</v>
      </c>
      <c r="B834" t="s">
        <v>394</v>
      </c>
      <c r="C834" t="s">
        <v>1272</v>
      </c>
      <c r="D834">
        <v>1.1000000000000001</v>
      </c>
      <c r="E834">
        <v>0.155</v>
      </c>
      <c r="F834">
        <v>0.17050000000000001</v>
      </c>
    </row>
    <row r="835" spans="1:6" x14ac:dyDescent="0.3">
      <c r="A835" t="s">
        <v>10</v>
      </c>
      <c r="B835" t="s">
        <v>571</v>
      </c>
      <c r="C835" t="s">
        <v>1272</v>
      </c>
      <c r="D835">
        <v>1.3</v>
      </c>
      <c r="E835">
        <v>0.13100000000000001</v>
      </c>
      <c r="F835">
        <v>0.17030000000000001</v>
      </c>
    </row>
    <row r="836" spans="1:6" x14ac:dyDescent="0.3">
      <c r="A836" t="s">
        <v>8</v>
      </c>
      <c r="B836" t="s">
        <v>305</v>
      </c>
      <c r="C836" t="s">
        <v>1272</v>
      </c>
      <c r="D836">
        <v>1</v>
      </c>
      <c r="E836">
        <v>0.16700000000000001</v>
      </c>
      <c r="F836">
        <v>0.16700000000000001</v>
      </c>
    </row>
    <row r="837" spans="1:6" x14ac:dyDescent="0.3">
      <c r="A837" t="s">
        <v>9</v>
      </c>
      <c r="B837" t="s">
        <v>709</v>
      </c>
      <c r="C837" t="s">
        <v>1273</v>
      </c>
      <c r="D837">
        <v>0.4</v>
      </c>
      <c r="E837">
        <v>0.41399999999999998</v>
      </c>
      <c r="F837">
        <v>0.1656</v>
      </c>
    </row>
    <row r="838" spans="1:6" x14ac:dyDescent="0.3">
      <c r="A838" t="s">
        <v>14</v>
      </c>
      <c r="B838" t="s">
        <v>1242</v>
      </c>
      <c r="C838" t="s">
        <v>1272</v>
      </c>
      <c r="D838">
        <v>1</v>
      </c>
      <c r="E838">
        <v>0.16500000000000001</v>
      </c>
      <c r="F838">
        <v>0.16500000000000001</v>
      </c>
    </row>
    <row r="839" spans="1:6" x14ac:dyDescent="0.3">
      <c r="A839" t="s">
        <v>9</v>
      </c>
      <c r="B839" t="s">
        <v>741</v>
      </c>
      <c r="C839" t="s">
        <v>1272</v>
      </c>
      <c r="D839">
        <v>1</v>
      </c>
      <c r="E839">
        <v>0.16300000000000001</v>
      </c>
      <c r="F839">
        <v>0.16300000000000001</v>
      </c>
    </row>
    <row r="840" spans="1:6" x14ac:dyDescent="0.3">
      <c r="A840" t="s">
        <v>7</v>
      </c>
      <c r="B840" t="s">
        <v>1053</v>
      </c>
      <c r="C840" t="s">
        <v>1273</v>
      </c>
      <c r="D840">
        <v>0.3</v>
      </c>
      <c r="E840">
        <v>0.54</v>
      </c>
      <c r="F840">
        <v>0.16200000000000001</v>
      </c>
    </row>
    <row r="841" spans="1:6" x14ac:dyDescent="0.3">
      <c r="A841" t="s">
        <v>14</v>
      </c>
      <c r="B841" t="s">
        <v>1106</v>
      </c>
      <c r="C841" t="s">
        <v>1272</v>
      </c>
      <c r="D841">
        <v>1.3</v>
      </c>
      <c r="E841">
        <v>0.124</v>
      </c>
      <c r="F841">
        <v>0.16120000000000001</v>
      </c>
    </row>
    <row r="842" spans="1:6" x14ac:dyDescent="0.3">
      <c r="A842" t="s">
        <v>11</v>
      </c>
      <c r="B842" t="s">
        <v>619</v>
      </c>
      <c r="C842" t="s">
        <v>1272</v>
      </c>
      <c r="D842">
        <v>1</v>
      </c>
      <c r="E842">
        <v>0.161</v>
      </c>
      <c r="F842">
        <v>0.161</v>
      </c>
    </row>
    <row r="843" spans="1:6" x14ac:dyDescent="0.3">
      <c r="A843" t="s">
        <v>10</v>
      </c>
      <c r="B843" t="s">
        <v>663</v>
      </c>
      <c r="C843" t="s">
        <v>1272</v>
      </c>
      <c r="D843">
        <v>1</v>
      </c>
      <c r="E843">
        <v>0.16</v>
      </c>
      <c r="F843">
        <v>0.16</v>
      </c>
    </row>
    <row r="844" spans="1:6" x14ac:dyDescent="0.3">
      <c r="A844" t="s">
        <v>12</v>
      </c>
      <c r="B844" t="s">
        <v>942</v>
      </c>
      <c r="C844" t="s">
        <v>1273</v>
      </c>
      <c r="D844">
        <v>0.4</v>
      </c>
      <c r="E844">
        <v>0.4</v>
      </c>
      <c r="F844">
        <v>0.16</v>
      </c>
    </row>
    <row r="845" spans="1:6" x14ac:dyDescent="0.3">
      <c r="A845" t="s">
        <v>12</v>
      </c>
      <c r="B845" t="s">
        <v>943</v>
      </c>
      <c r="C845" t="s">
        <v>1273</v>
      </c>
      <c r="D845">
        <v>0.4</v>
      </c>
      <c r="E845">
        <v>0.4</v>
      </c>
      <c r="F845">
        <v>0.16</v>
      </c>
    </row>
    <row r="846" spans="1:6" x14ac:dyDescent="0.3">
      <c r="A846" t="s">
        <v>12</v>
      </c>
      <c r="B846" t="s">
        <v>944</v>
      </c>
      <c r="C846" t="s">
        <v>1273</v>
      </c>
      <c r="D846">
        <v>0.4</v>
      </c>
      <c r="E846">
        <v>0.4</v>
      </c>
      <c r="F846">
        <v>0.16</v>
      </c>
    </row>
    <row r="847" spans="1:6" x14ac:dyDescent="0.3">
      <c r="A847" t="s">
        <v>9</v>
      </c>
      <c r="B847" t="s">
        <v>692</v>
      </c>
      <c r="C847" t="s">
        <v>1272</v>
      </c>
      <c r="D847">
        <v>1</v>
      </c>
      <c r="E847">
        <v>0.159</v>
      </c>
      <c r="F847">
        <v>0.159</v>
      </c>
    </row>
    <row r="848" spans="1:6" x14ac:dyDescent="0.3">
      <c r="A848" t="s">
        <v>9</v>
      </c>
      <c r="B848" t="s">
        <v>374</v>
      </c>
      <c r="C848" t="s">
        <v>1272</v>
      </c>
      <c r="D848">
        <v>1</v>
      </c>
      <c r="E848">
        <v>0.158</v>
      </c>
      <c r="F848">
        <v>0.158</v>
      </c>
    </row>
    <row r="849" spans="1:6" x14ac:dyDescent="0.3">
      <c r="A849" t="s">
        <v>10</v>
      </c>
      <c r="B849" t="s">
        <v>636</v>
      </c>
      <c r="C849" t="s">
        <v>1272</v>
      </c>
      <c r="D849">
        <v>1</v>
      </c>
      <c r="E849">
        <v>0.158</v>
      </c>
      <c r="F849">
        <v>0.158</v>
      </c>
    </row>
    <row r="850" spans="1:6" x14ac:dyDescent="0.3">
      <c r="A850" t="s">
        <v>12</v>
      </c>
      <c r="B850" t="s">
        <v>749</v>
      </c>
      <c r="C850" t="s">
        <v>1273</v>
      </c>
      <c r="D850">
        <v>0.3</v>
      </c>
      <c r="E850">
        <v>0.52400000000000002</v>
      </c>
      <c r="F850">
        <v>0.15720000000000001</v>
      </c>
    </row>
    <row r="851" spans="1:6" x14ac:dyDescent="0.3">
      <c r="A851" t="s">
        <v>8</v>
      </c>
      <c r="B851" t="s">
        <v>332</v>
      </c>
      <c r="C851" t="s">
        <v>1273</v>
      </c>
      <c r="D851">
        <v>0.3</v>
      </c>
      <c r="E851">
        <v>0.51300000000000001</v>
      </c>
      <c r="F851">
        <v>0.15390000000000001</v>
      </c>
    </row>
    <row r="852" spans="1:6" x14ac:dyDescent="0.3">
      <c r="A852" t="s">
        <v>8</v>
      </c>
      <c r="B852" t="s">
        <v>333</v>
      </c>
      <c r="C852" t="s">
        <v>1273</v>
      </c>
      <c r="D852">
        <v>0.3</v>
      </c>
      <c r="E852">
        <v>0.51300000000000001</v>
      </c>
      <c r="F852">
        <v>0.15390000000000001</v>
      </c>
    </row>
    <row r="853" spans="1:6" x14ac:dyDescent="0.3">
      <c r="A853" t="s">
        <v>8</v>
      </c>
      <c r="B853" t="s">
        <v>334</v>
      </c>
      <c r="C853" t="s">
        <v>1273</v>
      </c>
      <c r="D853">
        <v>0.3</v>
      </c>
      <c r="E853">
        <v>0.51300000000000001</v>
      </c>
      <c r="F853">
        <v>0.15390000000000001</v>
      </c>
    </row>
    <row r="854" spans="1:6" x14ac:dyDescent="0.3">
      <c r="A854" t="s">
        <v>8</v>
      </c>
      <c r="B854" t="s">
        <v>335</v>
      </c>
      <c r="C854" t="s">
        <v>1273</v>
      </c>
      <c r="D854">
        <v>0.3</v>
      </c>
      <c r="E854">
        <v>0.51300000000000001</v>
      </c>
      <c r="F854">
        <v>0.15390000000000001</v>
      </c>
    </row>
    <row r="855" spans="1:6" x14ac:dyDescent="0.3">
      <c r="A855" t="s">
        <v>8</v>
      </c>
      <c r="B855" t="s">
        <v>325</v>
      </c>
      <c r="C855" t="s">
        <v>1272</v>
      </c>
      <c r="D855">
        <v>1</v>
      </c>
      <c r="E855">
        <v>0.152</v>
      </c>
      <c r="F855">
        <v>0.152</v>
      </c>
    </row>
    <row r="856" spans="1:6" x14ac:dyDescent="0.3">
      <c r="A856" t="s">
        <v>8</v>
      </c>
      <c r="B856" t="s">
        <v>326</v>
      </c>
      <c r="C856" t="s">
        <v>1272</v>
      </c>
      <c r="D856">
        <v>1</v>
      </c>
      <c r="E856">
        <v>0.152</v>
      </c>
      <c r="F856">
        <v>0.152</v>
      </c>
    </row>
    <row r="857" spans="1:6" x14ac:dyDescent="0.3">
      <c r="A857" t="s">
        <v>10</v>
      </c>
      <c r="B857" t="s">
        <v>664</v>
      </c>
      <c r="C857" t="s">
        <v>1272</v>
      </c>
      <c r="D857">
        <v>2</v>
      </c>
      <c r="E857">
        <v>7.5999999999999998E-2</v>
      </c>
      <c r="F857">
        <v>0.152</v>
      </c>
    </row>
    <row r="858" spans="1:6" x14ac:dyDescent="0.3">
      <c r="A858" t="s">
        <v>12</v>
      </c>
      <c r="B858" t="s">
        <v>899</v>
      </c>
      <c r="C858" t="s">
        <v>1273</v>
      </c>
      <c r="D858">
        <v>0.5</v>
      </c>
      <c r="E858">
        <v>0.30399999999999999</v>
      </c>
      <c r="F858">
        <v>0.152</v>
      </c>
    </row>
    <row r="859" spans="1:6" x14ac:dyDescent="0.3">
      <c r="A859" t="s">
        <v>11</v>
      </c>
      <c r="B859" t="s">
        <v>350</v>
      </c>
      <c r="C859" t="s">
        <v>1272</v>
      </c>
      <c r="D859">
        <v>2.2000000000000002</v>
      </c>
      <c r="E859">
        <v>6.8000000000000005E-2</v>
      </c>
      <c r="F859">
        <v>0.14960000000000001</v>
      </c>
    </row>
    <row r="860" spans="1:6" x14ac:dyDescent="0.3">
      <c r="A860" t="s">
        <v>9</v>
      </c>
      <c r="B860" t="s">
        <v>369</v>
      </c>
      <c r="C860" t="s">
        <v>1272</v>
      </c>
      <c r="D860">
        <v>1</v>
      </c>
      <c r="E860">
        <v>0.14899999999999999</v>
      </c>
      <c r="F860">
        <v>0.14899999999999999</v>
      </c>
    </row>
    <row r="861" spans="1:6" x14ac:dyDescent="0.3">
      <c r="A861" t="s">
        <v>14</v>
      </c>
      <c r="B861" t="s">
        <v>1204</v>
      </c>
      <c r="C861" t="s">
        <v>1272</v>
      </c>
      <c r="D861">
        <v>1</v>
      </c>
      <c r="E861">
        <v>0.14899999999999999</v>
      </c>
      <c r="F861">
        <v>0.14899999999999999</v>
      </c>
    </row>
    <row r="862" spans="1:6" x14ac:dyDescent="0.3">
      <c r="A862" t="s">
        <v>8</v>
      </c>
      <c r="B862" t="s">
        <v>292</v>
      </c>
      <c r="C862" t="s">
        <v>1272</v>
      </c>
      <c r="D862">
        <v>1</v>
      </c>
      <c r="E862">
        <v>0.14799999999999999</v>
      </c>
      <c r="F862">
        <v>0.14799999999999999</v>
      </c>
    </row>
    <row r="863" spans="1:6" x14ac:dyDescent="0.3">
      <c r="A863" t="s">
        <v>12</v>
      </c>
      <c r="B863" t="s">
        <v>876</v>
      </c>
      <c r="C863" t="s">
        <v>1273</v>
      </c>
      <c r="D863">
        <v>1</v>
      </c>
      <c r="E863">
        <v>0.14799999999999999</v>
      </c>
      <c r="F863">
        <v>0.14799999999999999</v>
      </c>
    </row>
    <row r="864" spans="1:6" x14ac:dyDescent="0.3">
      <c r="A864" t="s">
        <v>11</v>
      </c>
      <c r="B864" t="s">
        <v>398</v>
      </c>
      <c r="C864" t="s">
        <v>1272</v>
      </c>
      <c r="D864">
        <v>1</v>
      </c>
      <c r="E864">
        <v>0.14399999999999999</v>
      </c>
      <c r="F864">
        <v>0.14399999999999999</v>
      </c>
    </row>
    <row r="865" spans="1:6" x14ac:dyDescent="0.3">
      <c r="A865" t="s">
        <v>10</v>
      </c>
      <c r="B865" t="s">
        <v>429</v>
      </c>
      <c r="C865" t="s">
        <v>1274</v>
      </c>
      <c r="D865">
        <v>1.5</v>
      </c>
      <c r="E865">
        <v>9.6000000000000002E-2</v>
      </c>
      <c r="F865">
        <v>0.14399999999999999</v>
      </c>
    </row>
    <row r="866" spans="1:6" x14ac:dyDescent="0.3">
      <c r="A866" t="s">
        <v>8</v>
      </c>
      <c r="B866" t="s">
        <v>344</v>
      </c>
      <c r="C866" t="s">
        <v>1272</v>
      </c>
      <c r="D866">
        <v>1</v>
      </c>
      <c r="E866">
        <v>0.14299999999999999</v>
      </c>
      <c r="F866">
        <v>0.14299999999999999</v>
      </c>
    </row>
    <row r="867" spans="1:6" x14ac:dyDescent="0.3">
      <c r="A867" t="s">
        <v>12</v>
      </c>
      <c r="B867" t="s">
        <v>907</v>
      </c>
      <c r="C867" t="s">
        <v>1273</v>
      </c>
      <c r="D867">
        <v>0.4</v>
      </c>
      <c r="E867">
        <v>0.35699999999999998</v>
      </c>
      <c r="F867">
        <v>0.14280000000000001</v>
      </c>
    </row>
    <row r="868" spans="1:6" x14ac:dyDescent="0.3">
      <c r="A868" t="s">
        <v>8</v>
      </c>
      <c r="B868" t="s">
        <v>286</v>
      </c>
      <c r="C868" t="s">
        <v>1272</v>
      </c>
      <c r="D868">
        <v>1</v>
      </c>
      <c r="E868">
        <v>0.14199999999999999</v>
      </c>
      <c r="F868">
        <v>0.14199999999999999</v>
      </c>
    </row>
    <row r="869" spans="1:6" x14ac:dyDescent="0.3">
      <c r="A869" t="s">
        <v>11</v>
      </c>
      <c r="B869" t="s">
        <v>549</v>
      </c>
      <c r="C869" t="s">
        <v>1272</v>
      </c>
      <c r="D869">
        <v>1</v>
      </c>
      <c r="E869">
        <v>0.14000000000000001</v>
      </c>
      <c r="F869">
        <v>0.14000000000000001</v>
      </c>
    </row>
    <row r="870" spans="1:6" x14ac:dyDescent="0.3">
      <c r="A870" t="s">
        <v>10</v>
      </c>
      <c r="B870" t="s">
        <v>583</v>
      </c>
      <c r="C870" t="s">
        <v>1272</v>
      </c>
      <c r="D870">
        <v>1</v>
      </c>
      <c r="E870">
        <v>0.14000000000000001</v>
      </c>
      <c r="F870">
        <v>0.14000000000000001</v>
      </c>
    </row>
    <row r="871" spans="1:6" x14ac:dyDescent="0.3">
      <c r="A871" t="s">
        <v>8</v>
      </c>
      <c r="B871" t="s">
        <v>272</v>
      </c>
      <c r="C871" t="s">
        <v>1272</v>
      </c>
      <c r="D871">
        <v>1</v>
      </c>
      <c r="E871">
        <v>0.13800000000000001</v>
      </c>
      <c r="F871">
        <v>0.13800000000000001</v>
      </c>
    </row>
    <row r="872" spans="1:6" x14ac:dyDescent="0.3">
      <c r="A872" t="s">
        <v>12</v>
      </c>
      <c r="B872" t="s">
        <v>911</v>
      </c>
      <c r="C872" t="s">
        <v>1273</v>
      </c>
      <c r="D872">
        <v>0.4</v>
      </c>
      <c r="E872">
        <v>0.34300000000000003</v>
      </c>
      <c r="F872">
        <v>0.13719999999999999</v>
      </c>
    </row>
    <row r="873" spans="1:6" x14ac:dyDescent="0.3">
      <c r="A873" t="s">
        <v>12</v>
      </c>
      <c r="B873" t="s">
        <v>913</v>
      </c>
      <c r="C873" t="s">
        <v>1273</v>
      </c>
      <c r="D873">
        <v>0.4</v>
      </c>
      <c r="E873">
        <v>0.34300000000000003</v>
      </c>
      <c r="F873">
        <v>0.13719999999999999</v>
      </c>
    </row>
    <row r="874" spans="1:6" x14ac:dyDescent="0.3">
      <c r="A874" t="s">
        <v>8</v>
      </c>
      <c r="B874" t="s">
        <v>300</v>
      </c>
      <c r="C874" t="s">
        <v>1272</v>
      </c>
      <c r="D874">
        <v>1</v>
      </c>
      <c r="E874">
        <v>0.13700000000000001</v>
      </c>
      <c r="F874">
        <v>0.13700000000000001</v>
      </c>
    </row>
    <row r="875" spans="1:6" x14ac:dyDescent="0.3">
      <c r="A875" t="s">
        <v>8</v>
      </c>
      <c r="B875" t="s">
        <v>304</v>
      </c>
      <c r="C875" t="s">
        <v>1272</v>
      </c>
      <c r="D875">
        <v>1</v>
      </c>
      <c r="E875">
        <v>0.13700000000000001</v>
      </c>
      <c r="F875">
        <v>0.13700000000000001</v>
      </c>
    </row>
    <row r="876" spans="1:6" x14ac:dyDescent="0.3">
      <c r="A876" t="s">
        <v>8</v>
      </c>
      <c r="B876" t="s">
        <v>307</v>
      </c>
      <c r="C876" t="s">
        <v>1272</v>
      </c>
      <c r="D876">
        <v>1</v>
      </c>
      <c r="E876">
        <v>0.13700000000000001</v>
      </c>
      <c r="F876">
        <v>0.13700000000000001</v>
      </c>
    </row>
    <row r="877" spans="1:6" x14ac:dyDescent="0.3">
      <c r="A877" t="s">
        <v>9</v>
      </c>
      <c r="B877" t="s">
        <v>616</v>
      </c>
      <c r="C877" t="s">
        <v>1272</v>
      </c>
      <c r="D877">
        <v>1</v>
      </c>
      <c r="E877">
        <v>0.13700000000000001</v>
      </c>
      <c r="F877">
        <v>0.13700000000000001</v>
      </c>
    </row>
    <row r="878" spans="1:6" x14ac:dyDescent="0.3">
      <c r="A878" t="s">
        <v>14</v>
      </c>
      <c r="B878" t="s">
        <v>1202</v>
      </c>
      <c r="C878" t="s">
        <v>1273</v>
      </c>
      <c r="D878">
        <v>0.6</v>
      </c>
      <c r="E878">
        <v>0.22600000000000001</v>
      </c>
      <c r="F878">
        <v>0.1356</v>
      </c>
    </row>
    <row r="879" spans="1:6" x14ac:dyDescent="0.3">
      <c r="A879" t="s">
        <v>9</v>
      </c>
      <c r="B879" t="s">
        <v>364</v>
      </c>
      <c r="C879" t="s">
        <v>1272</v>
      </c>
      <c r="D879">
        <v>1.8</v>
      </c>
      <c r="E879">
        <v>7.3999999999999996E-2</v>
      </c>
      <c r="F879">
        <v>0.13320000000000001</v>
      </c>
    </row>
    <row r="880" spans="1:6" x14ac:dyDescent="0.3">
      <c r="A880" t="s">
        <v>10</v>
      </c>
      <c r="B880" t="s">
        <v>532</v>
      </c>
      <c r="C880" t="s">
        <v>1272</v>
      </c>
      <c r="D880">
        <v>1</v>
      </c>
      <c r="E880">
        <v>0.13300000000000001</v>
      </c>
      <c r="F880">
        <v>0.13300000000000001</v>
      </c>
    </row>
    <row r="881" spans="1:6" x14ac:dyDescent="0.3">
      <c r="A881" t="s">
        <v>8</v>
      </c>
      <c r="B881" t="s">
        <v>312</v>
      </c>
      <c r="C881" t="s">
        <v>1273</v>
      </c>
      <c r="D881">
        <v>0.3</v>
      </c>
      <c r="E881">
        <v>0.433</v>
      </c>
      <c r="F881">
        <v>0.12989999999999999</v>
      </c>
    </row>
    <row r="882" spans="1:6" x14ac:dyDescent="0.3">
      <c r="A882" t="s">
        <v>8</v>
      </c>
      <c r="B882" t="s">
        <v>295</v>
      </c>
      <c r="C882" t="s">
        <v>1273</v>
      </c>
      <c r="D882">
        <v>0.3</v>
      </c>
      <c r="E882">
        <v>0.43</v>
      </c>
      <c r="F882">
        <v>0.129</v>
      </c>
    </row>
    <row r="883" spans="1:6" x14ac:dyDescent="0.3">
      <c r="A883" t="s">
        <v>8</v>
      </c>
      <c r="B883" t="s">
        <v>296</v>
      </c>
      <c r="C883" t="s">
        <v>1273</v>
      </c>
      <c r="D883">
        <v>0.3</v>
      </c>
      <c r="E883">
        <v>0.43</v>
      </c>
      <c r="F883">
        <v>0.129</v>
      </c>
    </row>
    <row r="884" spans="1:6" x14ac:dyDescent="0.3">
      <c r="A884" t="s">
        <v>11</v>
      </c>
      <c r="B884" t="s">
        <v>700</v>
      </c>
      <c r="C884" t="s">
        <v>1272</v>
      </c>
      <c r="D884">
        <v>1.1000000000000001</v>
      </c>
      <c r="E884">
        <v>0.11600000000000001</v>
      </c>
      <c r="F884">
        <v>0.12759999999999999</v>
      </c>
    </row>
    <row r="885" spans="1:6" x14ac:dyDescent="0.3">
      <c r="A885" t="s">
        <v>8</v>
      </c>
      <c r="B885" t="s">
        <v>308</v>
      </c>
      <c r="C885" t="s">
        <v>1273</v>
      </c>
      <c r="D885">
        <v>0.8</v>
      </c>
      <c r="E885">
        <v>0.159</v>
      </c>
      <c r="F885">
        <v>0.12720000000000001</v>
      </c>
    </row>
    <row r="886" spans="1:6" x14ac:dyDescent="0.3">
      <c r="A886" t="s">
        <v>9</v>
      </c>
      <c r="B886" t="s">
        <v>385</v>
      </c>
      <c r="C886" t="s">
        <v>1272</v>
      </c>
      <c r="D886">
        <v>1</v>
      </c>
      <c r="E886">
        <v>0.124</v>
      </c>
      <c r="F886">
        <v>0.124</v>
      </c>
    </row>
    <row r="887" spans="1:6" x14ac:dyDescent="0.3">
      <c r="A887" t="s">
        <v>9</v>
      </c>
      <c r="B887" t="s">
        <v>508</v>
      </c>
      <c r="C887" t="s">
        <v>1273</v>
      </c>
      <c r="D887">
        <v>0.4</v>
      </c>
      <c r="E887">
        <v>0.309</v>
      </c>
      <c r="F887">
        <v>0.1236</v>
      </c>
    </row>
    <row r="888" spans="1:6" x14ac:dyDescent="0.3">
      <c r="A888" t="s">
        <v>9</v>
      </c>
      <c r="B888" t="s">
        <v>678</v>
      </c>
      <c r="C888" t="s">
        <v>1272</v>
      </c>
      <c r="D888">
        <v>1</v>
      </c>
      <c r="E888">
        <v>0.11899999999999999</v>
      </c>
      <c r="F888">
        <v>0.11899999999999999</v>
      </c>
    </row>
    <row r="889" spans="1:6" x14ac:dyDescent="0.3">
      <c r="A889" t="s">
        <v>13</v>
      </c>
      <c r="B889" t="s">
        <v>1076</v>
      </c>
      <c r="C889" t="s">
        <v>1273</v>
      </c>
      <c r="D889">
        <v>0.4</v>
      </c>
      <c r="E889">
        <v>0.29299999999999998</v>
      </c>
      <c r="F889">
        <v>0.1172</v>
      </c>
    </row>
    <row r="890" spans="1:6" x14ac:dyDescent="0.3">
      <c r="A890" t="s">
        <v>13</v>
      </c>
      <c r="B890" t="s">
        <v>1077</v>
      </c>
      <c r="C890" t="s">
        <v>1273</v>
      </c>
      <c r="D890">
        <v>0.4</v>
      </c>
      <c r="E890">
        <v>0.29299999999999998</v>
      </c>
      <c r="F890">
        <v>0.1172</v>
      </c>
    </row>
    <row r="891" spans="1:6" x14ac:dyDescent="0.3">
      <c r="A891" t="s">
        <v>13</v>
      </c>
      <c r="B891" t="s">
        <v>1078</v>
      </c>
      <c r="C891" t="s">
        <v>1273</v>
      </c>
      <c r="D891">
        <v>0.4</v>
      </c>
      <c r="E891">
        <v>0.29299999999999998</v>
      </c>
      <c r="F891">
        <v>0.1172</v>
      </c>
    </row>
    <row r="892" spans="1:6" x14ac:dyDescent="0.3">
      <c r="A892" t="s">
        <v>13</v>
      </c>
      <c r="B892" t="s">
        <v>1079</v>
      </c>
      <c r="C892" t="s">
        <v>1273</v>
      </c>
      <c r="D892">
        <v>0.4</v>
      </c>
      <c r="E892">
        <v>0.29299999999999998</v>
      </c>
      <c r="F892">
        <v>0.1172</v>
      </c>
    </row>
    <row r="893" spans="1:6" x14ac:dyDescent="0.3">
      <c r="A893" t="s">
        <v>14</v>
      </c>
      <c r="B893" t="s">
        <v>1129</v>
      </c>
      <c r="C893" t="s">
        <v>1273</v>
      </c>
      <c r="D893">
        <v>0.3</v>
      </c>
      <c r="E893">
        <v>0.38100000000000001</v>
      </c>
      <c r="F893">
        <v>0.1143</v>
      </c>
    </row>
    <row r="894" spans="1:6" x14ac:dyDescent="0.3">
      <c r="A894" t="s">
        <v>14</v>
      </c>
      <c r="B894" t="s">
        <v>1130</v>
      </c>
      <c r="C894" t="s">
        <v>1273</v>
      </c>
      <c r="D894">
        <v>0.3</v>
      </c>
      <c r="E894">
        <v>0.38100000000000001</v>
      </c>
      <c r="F894">
        <v>0.1143</v>
      </c>
    </row>
    <row r="895" spans="1:6" x14ac:dyDescent="0.3">
      <c r="A895" t="s">
        <v>8</v>
      </c>
      <c r="B895" t="s">
        <v>273</v>
      </c>
      <c r="C895" t="s">
        <v>1272</v>
      </c>
      <c r="D895">
        <v>1</v>
      </c>
      <c r="E895">
        <v>0.113</v>
      </c>
      <c r="F895">
        <v>0.113</v>
      </c>
    </row>
    <row r="896" spans="1:6" x14ac:dyDescent="0.3">
      <c r="A896" t="s">
        <v>9</v>
      </c>
      <c r="B896" t="s">
        <v>596</v>
      </c>
      <c r="C896" t="s">
        <v>1272</v>
      </c>
      <c r="D896">
        <v>1</v>
      </c>
      <c r="E896">
        <v>0.113</v>
      </c>
      <c r="F896">
        <v>0.113</v>
      </c>
    </row>
    <row r="897" spans="1:6" x14ac:dyDescent="0.3">
      <c r="A897" t="s">
        <v>12</v>
      </c>
      <c r="B897" t="s">
        <v>956</v>
      </c>
      <c r="C897" t="s">
        <v>1273</v>
      </c>
      <c r="D897">
        <v>1.5</v>
      </c>
      <c r="E897">
        <v>7.2999999999999995E-2</v>
      </c>
      <c r="F897">
        <v>0.1095</v>
      </c>
    </row>
    <row r="898" spans="1:6" x14ac:dyDescent="0.3">
      <c r="A898" t="s">
        <v>7</v>
      </c>
      <c r="B898" t="s">
        <v>1051</v>
      </c>
      <c r="C898" t="s">
        <v>1273</v>
      </c>
      <c r="D898">
        <v>0.2</v>
      </c>
      <c r="E898">
        <v>0.54</v>
      </c>
      <c r="F898">
        <v>0.108</v>
      </c>
    </row>
    <row r="899" spans="1:6" x14ac:dyDescent="0.3">
      <c r="A899" t="s">
        <v>14</v>
      </c>
      <c r="B899" t="s">
        <v>1262</v>
      </c>
      <c r="C899" t="s">
        <v>1273</v>
      </c>
      <c r="D899">
        <v>1</v>
      </c>
      <c r="E899">
        <v>0.108</v>
      </c>
      <c r="F899">
        <v>0.108</v>
      </c>
    </row>
    <row r="900" spans="1:6" x14ac:dyDescent="0.3">
      <c r="A900" t="s">
        <v>12</v>
      </c>
      <c r="B900" t="s">
        <v>908</v>
      </c>
      <c r="C900" t="s">
        <v>1273</v>
      </c>
      <c r="D900">
        <v>0.3</v>
      </c>
      <c r="E900">
        <v>0.35699999999999998</v>
      </c>
      <c r="F900">
        <v>0.1071</v>
      </c>
    </row>
    <row r="901" spans="1:6" x14ac:dyDescent="0.3">
      <c r="A901" t="s">
        <v>9</v>
      </c>
      <c r="B901" t="s">
        <v>552</v>
      </c>
      <c r="C901" t="s">
        <v>1272</v>
      </c>
      <c r="D901">
        <v>1.9</v>
      </c>
      <c r="E901">
        <v>5.6000000000000001E-2</v>
      </c>
      <c r="F901">
        <v>0.10639999999999999</v>
      </c>
    </row>
    <row r="902" spans="1:6" x14ac:dyDescent="0.3">
      <c r="A902" t="s">
        <v>8</v>
      </c>
      <c r="B902" t="s">
        <v>306</v>
      </c>
      <c r="C902" t="s">
        <v>1272</v>
      </c>
      <c r="D902">
        <v>0.8</v>
      </c>
      <c r="E902">
        <v>0.13100000000000001</v>
      </c>
      <c r="F902">
        <v>0.1048</v>
      </c>
    </row>
    <row r="903" spans="1:6" x14ac:dyDescent="0.3">
      <c r="A903" t="s">
        <v>14</v>
      </c>
      <c r="B903" t="s">
        <v>1235</v>
      </c>
      <c r="C903" t="s">
        <v>1273</v>
      </c>
      <c r="D903">
        <v>0.5</v>
      </c>
      <c r="E903">
        <v>0.20799999999999999</v>
      </c>
      <c r="F903">
        <v>0.104</v>
      </c>
    </row>
    <row r="904" spans="1:6" x14ac:dyDescent="0.3">
      <c r="A904" t="s">
        <v>12</v>
      </c>
      <c r="B904" t="s">
        <v>912</v>
      </c>
      <c r="C904" t="s">
        <v>1273</v>
      </c>
      <c r="D904">
        <v>0.3</v>
      </c>
      <c r="E904">
        <v>0.34300000000000003</v>
      </c>
      <c r="F904">
        <v>0.10290000000000001</v>
      </c>
    </row>
    <row r="905" spans="1:6" x14ac:dyDescent="0.3">
      <c r="A905" t="s">
        <v>10</v>
      </c>
      <c r="B905" t="s">
        <v>459</v>
      </c>
      <c r="C905" t="s">
        <v>1274</v>
      </c>
      <c r="D905">
        <v>0.6</v>
      </c>
      <c r="E905">
        <v>0.17</v>
      </c>
      <c r="F905">
        <v>0.10199999999999999</v>
      </c>
    </row>
    <row r="906" spans="1:6" x14ac:dyDescent="0.3">
      <c r="A906" t="s">
        <v>10</v>
      </c>
      <c r="B906" t="s">
        <v>460</v>
      </c>
      <c r="C906" t="s">
        <v>1274</v>
      </c>
      <c r="D906">
        <v>0.6</v>
      </c>
      <c r="E906">
        <v>0.17</v>
      </c>
      <c r="F906">
        <v>0.10199999999999999</v>
      </c>
    </row>
    <row r="907" spans="1:6" x14ac:dyDescent="0.3">
      <c r="A907" t="s">
        <v>14</v>
      </c>
      <c r="B907" t="s">
        <v>1211</v>
      </c>
      <c r="C907" t="s">
        <v>1273</v>
      </c>
      <c r="D907">
        <v>0.6</v>
      </c>
      <c r="E907">
        <v>0.16800000000000001</v>
      </c>
      <c r="F907">
        <v>0.1008</v>
      </c>
    </row>
    <row r="908" spans="1:6" x14ac:dyDescent="0.3">
      <c r="A908" t="s">
        <v>9</v>
      </c>
      <c r="B908" t="s">
        <v>577</v>
      </c>
      <c r="C908" t="s">
        <v>1272</v>
      </c>
      <c r="D908">
        <v>1.1000000000000001</v>
      </c>
      <c r="E908">
        <v>8.7999999999999995E-2</v>
      </c>
      <c r="F908">
        <v>9.6799999999999997E-2</v>
      </c>
    </row>
    <row r="909" spans="1:6" x14ac:dyDescent="0.3">
      <c r="A909" t="s">
        <v>9</v>
      </c>
      <c r="B909" t="s">
        <v>531</v>
      </c>
      <c r="C909" t="s">
        <v>1272</v>
      </c>
      <c r="D909">
        <v>3.6</v>
      </c>
      <c r="E909">
        <v>2.5999999999999999E-2</v>
      </c>
      <c r="F909">
        <v>9.3600000000000003E-2</v>
      </c>
    </row>
    <row r="910" spans="1:6" x14ac:dyDescent="0.3">
      <c r="A910" t="s">
        <v>7</v>
      </c>
      <c r="B910" t="s">
        <v>1042</v>
      </c>
      <c r="C910" t="s">
        <v>1273</v>
      </c>
      <c r="D910">
        <v>0.3</v>
      </c>
      <c r="E910">
        <v>0.31</v>
      </c>
      <c r="F910">
        <v>9.2999999999999999E-2</v>
      </c>
    </row>
    <row r="911" spans="1:6" x14ac:dyDescent="0.3">
      <c r="A911" t="s">
        <v>7</v>
      </c>
      <c r="B911" t="s">
        <v>1043</v>
      </c>
      <c r="C911" t="s">
        <v>1273</v>
      </c>
      <c r="D911">
        <v>0.3</v>
      </c>
      <c r="E911">
        <v>0.31</v>
      </c>
      <c r="F911">
        <v>9.2999999999999999E-2</v>
      </c>
    </row>
    <row r="912" spans="1:6" x14ac:dyDescent="0.3">
      <c r="A912" t="s">
        <v>7</v>
      </c>
      <c r="B912" t="s">
        <v>1044</v>
      </c>
      <c r="C912" t="s">
        <v>1273</v>
      </c>
      <c r="D912">
        <v>0.3</v>
      </c>
      <c r="E912">
        <v>0.31</v>
      </c>
      <c r="F912">
        <v>9.2999999999999999E-2</v>
      </c>
    </row>
    <row r="913" spans="1:6" x14ac:dyDescent="0.3">
      <c r="A913" t="s">
        <v>7</v>
      </c>
      <c r="B913" t="s">
        <v>1045</v>
      </c>
      <c r="C913" t="s">
        <v>1273</v>
      </c>
      <c r="D913">
        <v>0.3</v>
      </c>
      <c r="E913">
        <v>0.31</v>
      </c>
      <c r="F913">
        <v>9.2999999999999999E-2</v>
      </c>
    </row>
    <row r="914" spans="1:6" x14ac:dyDescent="0.3">
      <c r="A914" t="s">
        <v>10</v>
      </c>
      <c r="B914" t="s">
        <v>458</v>
      </c>
      <c r="C914" t="s">
        <v>1272</v>
      </c>
      <c r="D914">
        <v>0.1</v>
      </c>
      <c r="E914">
        <v>0.91200000000000003</v>
      </c>
      <c r="F914">
        <v>9.1200000000000003E-2</v>
      </c>
    </row>
    <row r="915" spans="1:6" x14ac:dyDescent="0.3">
      <c r="A915" t="s">
        <v>11</v>
      </c>
      <c r="B915" t="s">
        <v>424</v>
      </c>
      <c r="C915" t="s">
        <v>1272</v>
      </c>
      <c r="D915">
        <v>0.5</v>
      </c>
      <c r="E915">
        <v>0.17699999999999999</v>
      </c>
      <c r="F915">
        <v>8.8499999999999995E-2</v>
      </c>
    </row>
    <row r="916" spans="1:6" x14ac:dyDescent="0.3">
      <c r="A916" t="s">
        <v>9</v>
      </c>
      <c r="B916" t="s">
        <v>526</v>
      </c>
      <c r="C916" t="s">
        <v>1272</v>
      </c>
      <c r="D916">
        <v>1.7</v>
      </c>
      <c r="E916">
        <v>5.1999999999999998E-2</v>
      </c>
      <c r="F916">
        <v>8.8399999999999992E-2</v>
      </c>
    </row>
    <row r="917" spans="1:6" x14ac:dyDescent="0.3">
      <c r="A917" t="s">
        <v>9</v>
      </c>
      <c r="B917" t="s">
        <v>527</v>
      </c>
      <c r="C917" t="s">
        <v>1272</v>
      </c>
      <c r="D917">
        <v>1.7</v>
      </c>
      <c r="E917">
        <v>5.1999999999999998E-2</v>
      </c>
      <c r="F917">
        <v>8.8399999999999992E-2</v>
      </c>
    </row>
    <row r="918" spans="1:6" x14ac:dyDescent="0.3">
      <c r="A918" t="s">
        <v>9</v>
      </c>
      <c r="B918" t="s">
        <v>414</v>
      </c>
      <c r="C918" t="s">
        <v>1273</v>
      </c>
      <c r="D918">
        <v>0.8</v>
      </c>
      <c r="E918">
        <v>0.11</v>
      </c>
      <c r="F918">
        <v>8.8000000000000009E-2</v>
      </c>
    </row>
    <row r="919" spans="1:6" x14ac:dyDescent="0.3">
      <c r="A919" t="s">
        <v>9</v>
      </c>
      <c r="B919" t="s">
        <v>415</v>
      </c>
      <c r="C919" t="s">
        <v>1273</v>
      </c>
      <c r="D919">
        <v>0.8</v>
      </c>
      <c r="E919">
        <v>0.11</v>
      </c>
      <c r="F919">
        <v>8.8000000000000009E-2</v>
      </c>
    </row>
    <row r="920" spans="1:6" x14ac:dyDescent="0.3">
      <c r="A920" t="s">
        <v>12</v>
      </c>
      <c r="B920" t="s">
        <v>931</v>
      </c>
      <c r="C920" t="s">
        <v>1273</v>
      </c>
      <c r="D920">
        <v>0.2</v>
      </c>
      <c r="E920">
        <v>0.436</v>
      </c>
      <c r="F920">
        <v>8.72E-2</v>
      </c>
    </row>
    <row r="921" spans="1:6" x14ac:dyDescent="0.3">
      <c r="A921" t="s">
        <v>12</v>
      </c>
      <c r="B921" t="s">
        <v>932</v>
      </c>
      <c r="C921" t="s">
        <v>1273</v>
      </c>
      <c r="D921">
        <v>0.2</v>
      </c>
      <c r="E921">
        <v>0.436</v>
      </c>
      <c r="F921">
        <v>8.72E-2</v>
      </c>
    </row>
    <row r="922" spans="1:6" x14ac:dyDescent="0.3">
      <c r="A922" t="s">
        <v>12</v>
      </c>
      <c r="B922" t="s">
        <v>933</v>
      </c>
      <c r="C922" t="s">
        <v>1273</v>
      </c>
      <c r="D922">
        <v>0.2</v>
      </c>
      <c r="E922">
        <v>0.436</v>
      </c>
      <c r="F922">
        <v>8.72E-2</v>
      </c>
    </row>
    <row r="923" spans="1:6" x14ac:dyDescent="0.3">
      <c r="A923" t="s">
        <v>12</v>
      </c>
      <c r="B923" t="s">
        <v>934</v>
      </c>
      <c r="C923" t="s">
        <v>1273</v>
      </c>
      <c r="D923">
        <v>0.2</v>
      </c>
      <c r="E923">
        <v>0.436</v>
      </c>
      <c r="F923">
        <v>8.72E-2</v>
      </c>
    </row>
    <row r="924" spans="1:6" x14ac:dyDescent="0.3">
      <c r="A924" t="s">
        <v>11</v>
      </c>
      <c r="B924" t="s">
        <v>638</v>
      </c>
      <c r="C924" t="s">
        <v>1272</v>
      </c>
      <c r="D924">
        <v>1.1000000000000001</v>
      </c>
      <c r="E924">
        <v>7.9000000000000001E-2</v>
      </c>
      <c r="F924">
        <v>8.6900000000000005E-2</v>
      </c>
    </row>
    <row r="925" spans="1:6" x14ac:dyDescent="0.3">
      <c r="A925" t="s">
        <v>14</v>
      </c>
      <c r="B925" t="s">
        <v>1270</v>
      </c>
      <c r="C925" t="s">
        <v>1273</v>
      </c>
      <c r="D925">
        <v>0.3</v>
      </c>
      <c r="E925">
        <v>0.28599999999999998</v>
      </c>
      <c r="F925">
        <v>8.5799999999999987E-2</v>
      </c>
    </row>
    <row r="926" spans="1:6" x14ac:dyDescent="0.3">
      <c r="A926" t="s">
        <v>13</v>
      </c>
      <c r="B926" t="s">
        <v>1086</v>
      </c>
      <c r="C926" t="s">
        <v>1272</v>
      </c>
      <c r="D926">
        <v>3.1</v>
      </c>
      <c r="E926">
        <v>2.7E-2</v>
      </c>
      <c r="F926">
        <v>8.3699999999999997E-2</v>
      </c>
    </row>
    <row r="927" spans="1:6" x14ac:dyDescent="0.3">
      <c r="A927" t="s">
        <v>13</v>
      </c>
      <c r="B927" t="s">
        <v>1085</v>
      </c>
      <c r="C927" t="s">
        <v>1272</v>
      </c>
      <c r="D927">
        <v>3.8</v>
      </c>
      <c r="E927">
        <v>2.1999999999999999E-2</v>
      </c>
      <c r="F927">
        <v>8.3599999999999994E-2</v>
      </c>
    </row>
    <row r="928" spans="1:6" x14ac:dyDescent="0.3">
      <c r="A928" t="s">
        <v>9</v>
      </c>
      <c r="B928" t="s">
        <v>553</v>
      </c>
      <c r="C928" t="s">
        <v>1272</v>
      </c>
      <c r="D928">
        <v>0.5</v>
      </c>
      <c r="E928">
        <v>0.16500000000000001</v>
      </c>
      <c r="F928">
        <v>8.2500000000000004E-2</v>
      </c>
    </row>
    <row r="929" spans="1:6" x14ac:dyDescent="0.3">
      <c r="A929" t="s">
        <v>9</v>
      </c>
      <c r="B929" t="s">
        <v>554</v>
      </c>
      <c r="C929" t="s">
        <v>1272</v>
      </c>
      <c r="D929">
        <v>0.5</v>
      </c>
      <c r="E929">
        <v>0.16500000000000001</v>
      </c>
      <c r="F929">
        <v>8.2500000000000004E-2</v>
      </c>
    </row>
    <row r="930" spans="1:6" x14ac:dyDescent="0.3">
      <c r="A930" t="s">
        <v>9</v>
      </c>
      <c r="B930" t="s">
        <v>555</v>
      </c>
      <c r="C930" t="s">
        <v>1272</v>
      </c>
      <c r="D930">
        <v>0.5</v>
      </c>
      <c r="E930">
        <v>0.16500000000000001</v>
      </c>
      <c r="F930">
        <v>8.2500000000000004E-2</v>
      </c>
    </row>
    <row r="931" spans="1:6" x14ac:dyDescent="0.3">
      <c r="A931" t="s">
        <v>9</v>
      </c>
      <c r="B931" t="s">
        <v>556</v>
      </c>
      <c r="C931" t="s">
        <v>1272</v>
      </c>
      <c r="D931">
        <v>0.5</v>
      </c>
      <c r="E931">
        <v>0.16500000000000001</v>
      </c>
      <c r="F931">
        <v>8.2500000000000004E-2</v>
      </c>
    </row>
    <row r="932" spans="1:6" x14ac:dyDescent="0.3">
      <c r="A932" t="s">
        <v>9</v>
      </c>
      <c r="B932" t="s">
        <v>557</v>
      </c>
      <c r="C932" t="s">
        <v>1272</v>
      </c>
      <c r="D932">
        <v>0.5</v>
      </c>
      <c r="E932">
        <v>0.16500000000000001</v>
      </c>
      <c r="F932">
        <v>8.2500000000000004E-2</v>
      </c>
    </row>
    <row r="933" spans="1:6" x14ac:dyDescent="0.3">
      <c r="A933" t="s">
        <v>14</v>
      </c>
      <c r="B933" t="s">
        <v>1131</v>
      </c>
      <c r="C933" t="s">
        <v>1273</v>
      </c>
      <c r="D933">
        <v>0.8</v>
      </c>
      <c r="E933">
        <v>0.1</v>
      </c>
      <c r="F933">
        <v>8.0000000000000016E-2</v>
      </c>
    </row>
    <row r="934" spans="1:6" x14ac:dyDescent="0.3">
      <c r="A934" t="s">
        <v>14</v>
      </c>
      <c r="B934" t="s">
        <v>1132</v>
      </c>
      <c r="C934" t="s">
        <v>1273</v>
      </c>
      <c r="D934">
        <v>0.8</v>
      </c>
      <c r="E934">
        <v>0.1</v>
      </c>
      <c r="F934">
        <v>8.0000000000000016E-2</v>
      </c>
    </row>
    <row r="935" spans="1:6" x14ac:dyDescent="0.3">
      <c r="A935" t="s">
        <v>10</v>
      </c>
      <c r="B935" t="s">
        <v>683</v>
      </c>
      <c r="C935" t="s">
        <v>1272</v>
      </c>
      <c r="D935">
        <v>0.5</v>
      </c>
      <c r="E935">
        <v>0.152</v>
      </c>
      <c r="F935">
        <v>7.5999999999999998E-2</v>
      </c>
    </row>
    <row r="936" spans="1:6" x14ac:dyDescent="0.3">
      <c r="A936" t="s">
        <v>10</v>
      </c>
      <c r="B936" t="s">
        <v>685</v>
      </c>
      <c r="C936" t="s">
        <v>1272</v>
      </c>
      <c r="D936">
        <v>0.5</v>
      </c>
      <c r="E936">
        <v>0.152</v>
      </c>
      <c r="F936">
        <v>7.5999999999999998E-2</v>
      </c>
    </row>
    <row r="937" spans="1:6" x14ac:dyDescent="0.3">
      <c r="A937" t="s">
        <v>9</v>
      </c>
      <c r="B937" t="s">
        <v>560</v>
      </c>
      <c r="C937" t="s">
        <v>1272</v>
      </c>
      <c r="D937">
        <v>1.9</v>
      </c>
      <c r="E937">
        <v>3.9E-2</v>
      </c>
      <c r="F937">
        <v>7.4099999999999999E-2</v>
      </c>
    </row>
    <row r="938" spans="1:6" x14ac:dyDescent="0.3">
      <c r="A938" t="s">
        <v>7</v>
      </c>
      <c r="B938" t="s">
        <v>1048</v>
      </c>
      <c r="C938" t="s">
        <v>1273</v>
      </c>
      <c r="D938">
        <v>0.5</v>
      </c>
      <c r="E938">
        <v>0.14699999999999999</v>
      </c>
      <c r="F938">
        <v>7.3499999999999996E-2</v>
      </c>
    </row>
    <row r="939" spans="1:6" x14ac:dyDescent="0.3">
      <c r="A939" t="s">
        <v>7</v>
      </c>
      <c r="B939" t="s">
        <v>1049</v>
      </c>
      <c r="C939" t="s">
        <v>1273</v>
      </c>
      <c r="D939">
        <v>0.5</v>
      </c>
      <c r="E939">
        <v>0.14699999999999999</v>
      </c>
      <c r="F939">
        <v>7.3499999999999996E-2</v>
      </c>
    </row>
    <row r="940" spans="1:6" x14ac:dyDescent="0.3">
      <c r="A940" t="s">
        <v>7</v>
      </c>
      <c r="B940" t="s">
        <v>1050</v>
      </c>
      <c r="C940" t="s">
        <v>1273</v>
      </c>
      <c r="D940">
        <v>0.5</v>
      </c>
      <c r="E940">
        <v>0.14699999999999999</v>
      </c>
      <c r="F940">
        <v>7.3499999999999996E-2</v>
      </c>
    </row>
    <row r="941" spans="1:6" x14ac:dyDescent="0.3">
      <c r="A941" t="s">
        <v>9</v>
      </c>
      <c r="B941" t="s">
        <v>591</v>
      </c>
      <c r="C941" t="s">
        <v>1272</v>
      </c>
      <c r="D941">
        <v>4.0999999999999996</v>
      </c>
      <c r="E941">
        <v>1.7000000000000001E-2</v>
      </c>
      <c r="F941">
        <v>6.9699999999999998E-2</v>
      </c>
    </row>
    <row r="942" spans="1:6" x14ac:dyDescent="0.3">
      <c r="A942" t="s">
        <v>9</v>
      </c>
      <c r="B942" t="s">
        <v>417</v>
      </c>
      <c r="C942" t="s">
        <v>1273</v>
      </c>
      <c r="D942">
        <v>0.6</v>
      </c>
      <c r="E942">
        <v>0.11</v>
      </c>
      <c r="F942">
        <v>6.6000000000000003E-2</v>
      </c>
    </row>
    <row r="943" spans="1:6" x14ac:dyDescent="0.3">
      <c r="A943" t="s">
        <v>7</v>
      </c>
      <c r="B943" t="s">
        <v>1074</v>
      </c>
      <c r="C943" t="s">
        <v>1273</v>
      </c>
      <c r="D943">
        <v>0.2</v>
      </c>
      <c r="E943">
        <v>0.31900000000000001</v>
      </c>
      <c r="F943">
        <v>6.3800000000000009E-2</v>
      </c>
    </row>
    <row r="944" spans="1:6" x14ac:dyDescent="0.3">
      <c r="A944" t="s">
        <v>10</v>
      </c>
      <c r="B944" t="s">
        <v>723</v>
      </c>
      <c r="C944" t="s">
        <v>1272</v>
      </c>
      <c r="D944">
        <v>1.5</v>
      </c>
      <c r="E944">
        <v>4.1000000000000002E-2</v>
      </c>
      <c r="F944">
        <v>6.1499999999999999E-2</v>
      </c>
    </row>
    <row r="945" spans="1:6" x14ac:dyDescent="0.3">
      <c r="A945" t="s">
        <v>12</v>
      </c>
      <c r="B945" t="s">
        <v>877</v>
      </c>
      <c r="C945" t="s">
        <v>1273</v>
      </c>
      <c r="D945">
        <v>0.4</v>
      </c>
      <c r="E945">
        <v>0.14799999999999999</v>
      </c>
      <c r="F945">
        <v>5.9200000000000003E-2</v>
      </c>
    </row>
    <row r="946" spans="1:6" x14ac:dyDescent="0.3">
      <c r="A946" t="s">
        <v>9</v>
      </c>
      <c r="B946" t="s">
        <v>573</v>
      </c>
      <c r="C946" t="s">
        <v>1272</v>
      </c>
      <c r="D946">
        <v>1.9</v>
      </c>
      <c r="E946">
        <v>3.1E-2</v>
      </c>
      <c r="F946">
        <v>5.8899999999999987E-2</v>
      </c>
    </row>
    <row r="947" spans="1:6" x14ac:dyDescent="0.3">
      <c r="A947" t="s">
        <v>14</v>
      </c>
      <c r="B947" t="s">
        <v>1229</v>
      </c>
      <c r="C947" t="s">
        <v>1273</v>
      </c>
      <c r="D947">
        <v>0.2</v>
      </c>
      <c r="E947">
        <v>0.28899999999999998</v>
      </c>
      <c r="F947">
        <v>5.7799999999999997E-2</v>
      </c>
    </row>
    <row r="948" spans="1:6" x14ac:dyDescent="0.3">
      <c r="A948" t="s">
        <v>14</v>
      </c>
      <c r="B948" t="s">
        <v>1257</v>
      </c>
      <c r="C948" t="s">
        <v>1273</v>
      </c>
      <c r="D948">
        <v>0.9</v>
      </c>
      <c r="E948">
        <v>6.4000000000000001E-2</v>
      </c>
      <c r="F948">
        <v>5.7600000000000012E-2</v>
      </c>
    </row>
    <row r="949" spans="1:6" x14ac:dyDescent="0.3">
      <c r="A949" t="s">
        <v>14</v>
      </c>
      <c r="B949" t="s">
        <v>1258</v>
      </c>
      <c r="C949" t="s">
        <v>1273</v>
      </c>
      <c r="D949">
        <v>0.9</v>
      </c>
      <c r="E949">
        <v>6.4000000000000001E-2</v>
      </c>
      <c r="F949">
        <v>5.7600000000000012E-2</v>
      </c>
    </row>
    <row r="950" spans="1:6" x14ac:dyDescent="0.3">
      <c r="A950" t="s">
        <v>14</v>
      </c>
      <c r="B950" t="s">
        <v>1174</v>
      </c>
      <c r="C950" t="s">
        <v>1273</v>
      </c>
      <c r="D950">
        <v>0.3</v>
      </c>
      <c r="E950">
        <v>0.189</v>
      </c>
      <c r="F950">
        <v>5.67E-2</v>
      </c>
    </row>
    <row r="951" spans="1:6" x14ac:dyDescent="0.3">
      <c r="A951" t="s">
        <v>14</v>
      </c>
      <c r="B951" t="s">
        <v>1175</v>
      </c>
      <c r="C951" t="s">
        <v>1273</v>
      </c>
      <c r="D951">
        <v>0.3</v>
      </c>
      <c r="E951">
        <v>0.189</v>
      </c>
      <c r="F951">
        <v>5.67E-2</v>
      </c>
    </row>
    <row r="952" spans="1:6" x14ac:dyDescent="0.3">
      <c r="A952" t="s">
        <v>9</v>
      </c>
      <c r="B952" t="s">
        <v>565</v>
      </c>
      <c r="C952" t="s">
        <v>1272</v>
      </c>
      <c r="D952">
        <v>1.9</v>
      </c>
      <c r="E952">
        <v>2.5000000000000001E-2</v>
      </c>
      <c r="F952">
        <v>4.7500000000000001E-2</v>
      </c>
    </row>
    <row r="953" spans="1:6" x14ac:dyDescent="0.3">
      <c r="A953" t="s">
        <v>9</v>
      </c>
      <c r="B953" t="s">
        <v>635</v>
      </c>
      <c r="C953" t="s">
        <v>1272</v>
      </c>
      <c r="D953">
        <v>1.2</v>
      </c>
      <c r="E953">
        <v>3.7999999999999999E-2</v>
      </c>
      <c r="F953">
        <v>4.5599999999999988E-2</v>
      </c>
    </row>
    <row r="954" spans="1:6" x14ac:dyDescent="0.3">
      <c r="A954" t="s">
        <v>10</v>
      </c>
      <c r="B954" t="s">
        <v>684</v>
      </c>
      <c r="C954" t="s">
        <v>1272</v>
      </c>
      <c r="D954">
        <v>0.3</v>
      </c>
      <c r="E954">
        <v>0.152</v>
      </c>
      <c r="F954">
        <v>4.5599999999999988E-2</v>
      </c>
    </row>
    <row r="955" spans="1:6" x14ac:dyDescent="0.3">
      <c r="A955" t="s">
        <v>8</v>
      </c>
      <c r="B955" t="s">
        <v>318</v>
      </c>
      <c r="C955" t="s">
        <v>1273</v>
      </c>
      <c r="D955">
        <v>3.5</v>
      </c>
      <c r="E955">
        <v>1.2999999999999999E-2</v>
      </c>
      <c r="F955">
        <v>4.5499999999999999E-2</v>
      </c>
    </row>
    <row r="956" spans="1:6" x14ac:dyDescent="0.3">
      <c r="A956" t="s">
        <v>8</v>
      </c>
      <c r="B956" t="s">
        <v>319</v>
      </c>
      <c r="C956" t="s">
        <v>1273</v>
      </c>
      <c r="D956">
        <v>3.5</v>
      </c>
      <c r="E956">
        <v>1.2999999999999999E-2</v>
      </c>
      <c r="F956">
        <v>4.5499999999999999E-2</v>
      </c>
    </row>
    <row r="957" spans="1:6" x14ac:dyDescent="0.3">
      <c r="A957" t="s">
        <v>9</v>
      </c>
      <c r="B957" t="s">
        <v>544</v>
      </c>
      <c r="C957" t="s">
        <v>1272</v>
      </c>
      <c r="D957">
        <v>0.3</v>
      </c>
      <c r="E957">
        <v>0.15</v>
      </c>
      <c r="F957">
        <v>4.4999999999999998E-2</v>
      </c>
    </row>
    <row r="958" spans="1:6" x14ac:dyDescent="0.3">
      <c r="A958" t="s">
        <v>9</v>
      </c>
      <c r="B958" t="s">
        <v>730</v>
      </c>
      <c r="C958" t="s">
        <v>1272</v>
      </c>
      <c r="D958">
        <v>1.5</v>
      </c>
      <c r="E958">
        <v>0.03</v>
      </c>
      <c r="F958">
        <v>4.4999999999999998E-2</v>
      </c>
    </row>
    <row r="959" spans="1:6" x14ac:dyDescent="0.3">
      <c r="A959" t="s">
        <v>8</v>
      </c>
      <c r="B959" t="s">
        <v>337</v>
      </c>
      <c r="C959" t="s">
        <v>1272</v>
      </c>
      <c r="D959">
        <v>1.1000000000000001</v>
      </c>
      <c r="E959">
        <v>0.04</v>
      </c>
      <c r="F959">
        <v>4.3999999999999997E-2</v>
      </c>
    </row>
    <row r="960" spans="1:6" x14ac:dyDescent="0.3">
      <c r="A960" t="s">
        <v>8</v>
      </c>
      <c r="B960" t="s">
        <v>338</v>
      </c>
      <c r="C960" t="s">
        <v>1272</v>
      </c>
      <c r="D960">
        <v>1</v>
      </c>
      <c r="E960">
        <v>4.3999999999999997E-2</v>
      </c>
      <c r="F960">
        <v>4.3999999999999997E-2</v>
      </c>
    </row>
    <row r="961" spans="1:6" x14ac:dyDescent="0.3">
      <c r="A961" t="s">
        <v>8</v>
      </c>
      <c r="B961" t="s">
        <v>339</v>
      </c>
      <c r="C961" t="s">
        <v>1272</v>
      </c>
      <c r="D961">
        <v>1</v>
      </c>
      <c r="E961">
        <v>4.3999999999999997E-2</v>
      </c>
      <c r="F961">
        <v>4.3999999999999997E-2</v>
      </c>
    </row>
    <row r="962" spans="1:6" x14ac:dyDescent="0.3">
      <c r="A962" t="s">
        <v>8</v>
      </c>
      <c r="B962" t="s">
        <v>340</v>
      </c>
      <c r="C962" t="s">
        <v>1272</v>
      </c>
      <c r="D962">
        <v>1</v>
      </c>
      <c r="E962">
        <v>4.3999999999999997E-2</v>
      </c>
      <c r="F962">
        <v>4.3999999999999997E-2</v>
      </c>
    </row>
    <row r="963" spans="1:6" x14ac:dyDescent="0.3">
      <c r="A963" t="s">
        <v>9</v>
      </c>
      <c r="B963" t="s">
        <v>416</v>
      </c>
      <c r="C963" t="s">
        <v>1273</v>
      </c>
      <c r="D963">
        <v>0.4</v>
      </c>
      <c r="E963">
        <v>0.11</v>
      </c>
      <c r="F963">
        <v>4.3999999999999997E-2</v>
      </c>
    </row>
    <row r="964" spans="1:6" x14ac:dyDescent="0.3">
      <c r="A964" t="s">
        <v>9</v>
      </c>
      <c r="B964" t="s">
        <v>738</v>
      </c>
      <c r="C964" t="s">
        <v>1272</v>
      </c>
      <c r="D964">
        <v>2</v>
      </c>
      <c r="E964">
        <v>2.1999999999999999E-2</v>
      </c>
      <c r="F964">
        <v>4.3999999999999997E-2</v>
      </c>
    </row>
    <row r="965" spans="1:6" x14ac:dyDescent="0.3">
      <c r="A965" t="s">
        <v>8</v>
      </c>
      <c r="B965" t="s">
        <v>313</v>
      </c>
      <c r="C965" t="s">
        <v>1273</v>
      </c>
      <c r="D965">
        <v>0.1</v>
      </c>
      <c r="E965">
        <v>0.433</v>
      </c>
      <c r="F965">
        <v>4.3300000000000012E-2</v>
      </c>
    </row>
    <row r="966" spans="1:6" x14ac:dyDescent="0.3">
      <c r="A966" t="s">
        <v>14</v>
      </c>
      <c r="B966" t="s">
        <v>1151</v>
      </c>
      <c r="C966" t="s">
        <v>1273</v>
      </c>
      <c r="D966">
        <v>0.5</v>
      </c>
      <c r="E966">
        <v>8.5000000000000006E-2</v>
      </c>
      <c r="F966">
        <v>4.2500000000000003E-2</v>
      </c>
    </row>
    <row r="967" spans="1:6" x14ac:dyDescent="0.3">
      <c r="A967" t="s">
        <v>14</v>
      </c>
      <c r="B967" t="s">
        <v>1147</v>
      </c>
      <c r="C967" t="s">
        <v>1272</v>
      </c>
      <c r="D967">
        <v>19.600000000000001</v>
      </c>
      <c r="E967">
        <v>2E-3</v>
      </c>
      <c r="F967">
        <v>3.9200000000000013E-2</v>
      </c>
    </row>
    <row r="968" spans="1:6" x14ac:dyDescent="0.3">
      <c r="A968" t="s">
        <v>14</v>
      </c>
      <c r="B968" t="s">
        <v>1221</v>
      </c>
      <c r="C968" t="s">
        <v>1272</v>
      </c>
      <c r="D968">
        <v>4.9000000000000004</v>
      </c>
      <c r="E968">
        <v>8.0000000000000002E-3</v>
      </c>
      <c r="F968">
        <v>3.9200000000000013E-2</v>
      </c>
    </row>
    <row r="969" spans="1:6" x14ac:dyDescent="0.3">
      <c r="A969" t="s">
        <v>9</v>
      </c>
      <c r="B969" t="s">
        <v>362</v>
      </c>
      <c r="C969" t="s">
        <v>1272</v>
      </c>
      <c r="D969">
        <v>1</v>
      </c>
      <c r="E969">
        <v>3.6999999999999998E-2</v>
      </c>
      <c r="F969">
        <v>3.6999999999999998E-2</v>
      </c>
    </row>
    <row r="970" spans="1:6" x14ac:dyDescent="0.3">
      <c r="A970" t="s">
        <v>12</v>
      </c>
      <c r="B970" t="s">
        <v>773</v>
      </c>
      <c r="C970" t="s">
        <v>1273</v>
      </c>
      <c r="D970">
        <v>0.4</v>
      </c>
      <c r="E970">
        <v>7.9000000000000001E-2</v>
      </c>
      <c r="F970">
        <v>3.1600000000000003E-2</v>
      </c>
    </row>
    <row r="971" spans="1:6" x14ac:dyDescent="0.3">
      <c r="A971" t="s">
        <v>12</v>
      </c>
      <c r="B971" t="s">
        <v>774</v>
      </c>
      <c r="C971" t="s">
        <v>1273</v>
      </c>
      <c r="D971">
        <v>0.4</v>
      </c>
      <c r="E971">
        <v>7.9000000000000001E-2</v>
      </c>
      <c r="F971">
        <v>3.1600000000000003E-2</v>
      </c>
    </row>
    <row r="972" spans="1:6" x14ac:dyDescent="0.3">
      <c r="A972" t="s">
        <v>14</v>
      </c>
      <c r="B972" t="s">
        <v>1269</v>
      </c>
      <c r="C972" t="s">
        <v>1273</v>
      </c>
      <c r="D972">
        <v>0.1</v>
      </c>
      <c r="E972">
        <v>0.28599999999999998</v>
      </c>
      <c r="F972">
        <v>2.86E-2</v>
      </c>
    </row>
    <row r="973" spans="1:6" x14ac:dyDescent="0.3">
      <c r="A973" t="s">
        <v>8</v>
      </c>
      <c r="B973" t="s">
        <v>311</v>
      </c>
      <c r="C973" t="s">
        <v>1272</v>
      </c>
      <c r="D973">
        <v>1</v>
      </c>
      <c r="E973">
        <v>2.8000000000000001E-2</v>
      </c>
      <c r="F973">
        <v>2.8000000000000001E-2</v>
      </c>
    </row>
    <row r="974" spans="1:6" x14ac:dyDescent="0.3">
      <c r="A974" t="s">
        <v>9</v>
      </c>
      <c r="B974" t="s">
        <v>486</v>
      </c>
      <c r="C974" t="s">
        <v>1272</v>
      </c>
      <c r="D974">
        <v>1.4</v>
      </c>
      <c r="E974">
        <v>1.9E-2</v>
      </c>
      <c r="F974">
        <v>2.6599999999999999E-2</v>
      </c>
    </row>
    <row r="975" spans="1:6" x14ac:dyDescent="0.3">
      <c r="A975" t="s">
        <v>8</v>
      </c>
      <c r="B975" t="s">
        <v>310</v>
      </c>
      <c r="C975" t="s">
        <v>1272</v>
      </c>
      <c r="D975">
        <v>1</v>
      </c>
      <c r="E975">
        <v>2.5000000000000001E-2</v>
      </c>
      <c r="F975">
        <v>2.5000000000000001E-2</v>
      </c>
    </row>
    <row r="976" spans="1:6" x14ac:dyDescent="0.3">
      <c r="A976" t="s">
        <v>9</v>
      </c>
      <c r="B976" t="s">
        <v>695</v>
      </c>
      <c r="C976" t="s">
        <v>1272</v>
      </c>
      <c r="D976">
        <v>5</v>
      </c>
      <c r="E976">
        <v>5.0000000000000001E-3</v>
      </c>
      <c r="F976">
        <v>2.5000000000000001E-2</v>
      </c>
    </row>
    <row r="977" spans="1:6" x14ac:dyDescent="0.3">
      <c r="A977" t="s">
        <v>14</v>
      </c>
      <c r="B977" t="s">
        <v>1107</v>
      </c>
      <c r="C977" t="s">
        <v>1273</v>
      </c>
      <c r="D977">
        <v>0.2</v>
      </c>
      <c r="E977">
        <v>0.122</v>
      </c>
      <c r="F977">
        <v>2.4400000000000002E-2</v>
      </c>
    </row>
    <row r="978" spans="1:6" x14ac:dyDescent="0.3">
      <c r="A978" t="s">
        <v>14</v>
      </c>
      <c r="B978" t="s">
        <v>1108</v>
      </c>
      <c r="C978" t="s">
        <v>1273</v>
      </c>
      <c r="D978">
        <v>0.2</v>
      </c>
      <c r="E978">
        <v>0.122</v>
      </c>
      <c r="F978">
        <v>2.4400000000000002E-2</v>
      </c>
    </row>
    <row r="979" spans="1:6" x14ac:dyDescent="0.3">
      <c r="A979" t="s">
        <v>14</v>
      </c>
      <c r="B979" t="s">
        <v>1109</v>
      </c>
      <c r="C979" t="s">
        <v>1273</v>
      </c>
      <c r="D979">
        <v>0.2</v>
      </c>
      <c r="E979">
        <v>0.122</v>
      </c>
      <c r="F979">
        <v>2.4400000000000002E-2</v>
      </c>
    </row>
    <row r="980" spans="1:6" x14ac:dyDescent="0.3">
      <c r="A980" t="s">
        <v>14</v>
      </c>
      <c r="B980" t="s">
        <v>1110</v>
      </c>
      <c r="C980" t="s">
        <v>1273</v>
      </c>
      <c r="D980">
        <v>0.2</v>
      </c>
      <c r="E980">
        <v>0.122</v>
      </c>
      <c r="F980">
        <v>2.4400000000000002E-2</v>
      </c>
    </row>
    <row r="981" spans="1:6" x14ac:dyDescent="0.3">
      <c r="A981" t="s">
        <v>14</v>
      </c>
      <c r="B981" t="s">
        <v>1111</v>
      </c>
      <c r="C981" t="s">
        <v>1273</v>
      </c>
      <c r="D981">
        <v>0.2</v>
      </c>
      <c r="E981">
        <v>0.122</v>
      </c>
      <c r="F981">
        <v>2.4400000000000002E-2</v>
      </c>
    </row>
    <row r="982" spans="1:6" x14ac:dyDescent="0.3">
      <c r="A982" t="s">
        <v>14</v>
      </c>
      <c r="B982" t="s">
        <v>1112</v>
      </c>
      <c r="C982" t="s">
        <v>1273</v>
      </c>
      <c r="D982">
        <v>0.2</v>
      </c>
      <c r="E982">
        <v>0.122</v>
      </c>
      <c r="F982">
        <v>2.4400000000000002E-2</v>
      </c>
    </row>
    <row r="983" spans="1:6" x14ac:dyDescent="0.3">
      <c r="A983" t="s">
        <v>14</v>
      </c>
      <c r="B983" t="s">
        <v>1113</v>
      </c>
      <c r="C983" t="s">
        <v>1273</v>
      </c>
      <c r="D983">
        <v>0.2</v>
      </c>
      <c r="E983">
        <v>0.122</v>
      </c>
      <c r="F983">
        <v>2.4400000000000002E-2</v>
      </c>
    </row>
    <row r="984" spans="1:6" x14ac:dyDescent="0.3">
      <c r="A984" t="s">
        <v>14</v>
      </c>
      <c r="B984" t="s">
        <v>1114</v>
      </c>
      <c r="C984" t="s">
        <v>1273</v>
      </c>
      <c r="D984">
        <v>0.2</v>
      </c>
      <c r="E984">
        <v>0.122</v>
      </c>
      <c r="F984">
        <v>2.4400000000000002E-2</v>
      </c>
    </row>
    <row r="985" spans="1:6" x14ac:dyDescent="0.3">
      <c r="A985" t="s">
        <v>14</v>
      </c>
      <c r="B985" t="s">
        <v>1115</v>
      </c>
      <c r="C985" t="s">
        <v>1273</v>
      </c>
      <c r="D985">
        <v>0.2</v>
      </c>
      <c r="E985">
        <v>0.122</v>
      </c>
      <c r="F985">
        <v>2.4400000000000002E-2</v>
      </c>
    </row>
    <row r="986" spans="1:6" x14ac:dyDescent="0.3">
      <c r="A986" t="s">
        <v>14</v>
      </c>
      <c r="B986" t="s">
        <v>1116</v>
      </c>
      <c r="C986" t="s">
        <v>1273</v>
      </c>
      <c r="D986">
        <v>0.2</v>
      </c>
      <c r="E986">
        <v>0.122</v>
      </c>
      <c r="F986">
        <v>2.4400000000000002E-2</v>
      </c>
    </row>
    <row r="987" spans="1:6" x14ac:dyDescent="0.3">
      <c r="A987" t="s">
        <v>14</v>
      </c>
      <c r="B987" t="s">
        <v>1117</v>
      </c>
      <c r="C987" t="s">
        <v>1273</v>
      </c>
      <c r="D987">
        <v>0.2</v>
      </c>
      <c r="E987">
        <v>0.122</v>
      </c>
      <c r="F987">
        <v>2.4400000000000002E-2</v>
      </c>
    </row>
    <row r="988" spans="1:6" x14ac:dyDescent="0.3">
      <c r="A988" t="s">
        <v>14</v>
      </c>
      <c r="B988" t="s">
        <v>1118</v>
      </c>
      <c r="C988" t="s">
        <v>1273</v>
      </c>
      <c r="D988">
        <v>0.2</v>
      </c>
      <c r="E988">
        <v>0.122</v>
      </c>
      <c r="F988">
        <v>2.4400000000000002E-2</v>
      </c>
    </row>
    <row r="989" spans="1:6" x14ac:dyDescent="0.3">
      <c r="A989" t="s">
        <v>11</v>
      </c>
      <c r="B989" t="s">
        <v>383</v>
      </c>
      <c r="C989" t="s">
        <v>1272</v>
      </c>
      <c r="D989">
        <v>1</v>
      </c>
      <c r="E989">
        <v>2.3E-2</v>
      </c>
      <c r="F989">
        <v>2.3E-2</v>
      </c>
    </row>
    <row r="990" spans="1:6" x14ac:dyDescent="0.3">
      <c r="A990" t="s">
        <v>11</v>
      </c>
      <c r="B990" t="s">
        <v>721</v>
      </c>
      <c r="C990" t="s">
        <v>1272</v>
      </c>
      <c r="D990">
        <v>3.3</v>
      </c>
      <c r="E990">
        <v>6.0000000000000001E-3</v>
      </c>
      <c r="F990">
        <v>1.9800000000000002E-2</v>
      </c>
    </row>
    <row r="991" spans="1:6" x14ac:dyDescent="0.3">
      <c r="A991" t="s">
        <v>9</v>
      </c>
      <c r="B991" t="s">
        <v>687</v>
      </c>
      <c r="C991" t="s">
        <v>1272</v>
      </c>
      <c r="D991">
        <v>1.1000000000000001</v>
      </c>
      <c r="E991">
        <v>1.7000000000000001E-2</v>
      </c>
      <c r="F991">
        <v>1.8700000000000001E-2</v>
      </c>
    </row>
    <row r="992" spans="1:6" x14ac:dyDescent="0.3">
      <c r="A992" t="s">
        <v>8</v>
      </c>
      <c r="B992" t="s">
        <v>323</v>
      </c>
      <c r="C992" t="s">
        <v>1272</v>
      </c>
      <c r="D992">
        <v>0.1</v>
      </c>
      <c r="E992">
        <v>0.126</v>
      </c>
      <c r="F992">
        <v>1.26E-2</v>
      </c>
    </row>
    <row r="993" spans="1:6" x14ac:dyDescent="0.3">
      <c r="A993" t="s">
        <v>11</v>
      </c>
      <c r="B993" t="s">
        <v>722</v>
      </c>
      <c r="C993" t="s">
        <v>1272</v>
      </c>
      <c r="D993">
        <v>1.9</v>
      </c>
      <c r="E993">
        <v>5.0000000000000001E-3</v>
      </c>
      <c r="F993">
        <v>9.4999999999999998E-3</v>
      </c>
    </row>
    <row r="994" spans="1:6" x14ac:dyDescent="0.3">
      <c r="A994" t="s">
        <v>10</v>
      </c>
      <c r="B994" t="s">
        <v>501</v>
      </c>
      <c r="C994" t="s">
        <v>1272</v>
      </c>
      <c r="D994">
        <v>0.7</v>
      </c>
      <c r="E994">
        <v>8.9999999999999993E-3</v>
      </c>
      <c r="F994">
        <v>6.2999999999999992E-3</v>
      </c>
    </row>
    <row r="995" spans="1:6" x14ac:dyDescent="0.3">
      <c r="A995" t="s">
        <v>10</v>
      </c>
      <c r="B995" t="s">
        <v>502</v>
      </c>
      <c r="C995" t="s">
        <v>1272</v>
      </c>
      <c r="D995">
        <v>0.3</v>
      </c>
      <c r="E995">
        <v>8.9999999999999993E-3</v>
      </c>
      <c r="F995">
        <v>2.7000000000000001E-3</v>
      </c>
    </row>
    <row r="996" spans="1:6" x14ac:dyDescent="0.3">
      <c r="A996" t="s">
        <v>9</v>
      </c>
      <c r="B996" t="s">
        <v>372</v>
      </c>
      <c r="C996" t="s">
        <v>1273</v>
      </c>
      <c r="D996">
        <v>300</v>
      </c>
      <c r="E996">
        <v>0</v>
      </c>
      <c r="F996">
        <v>0</v>
      </c>
    </row>
    <row r="997" spans="1:6" x14ac:dyDescent="0.3">
      <c r="A997" t="s">
        <v>9</v>
      </c>
      <c r="B997" t="s">
        <v>373</v>
      </c>
      <c r="C997" t="s">
        <v>1273</v>
      </c>
      <c r="D997">
        <v>300</v>
      </c>
      <c r="E997">
        <v>0</v>
      </c>
      <c r="F997">
        <v>0</v>
      </c>
    </row>
    <row r="998" spans="1:6" x14ac:dyDescent="0.3">
      <c r="A998" t="s">
        <v>9</v>
      </c>
      <c r="B998" t="s">
        <v>605</v>
      </c>
      <c r="C998" t="s">
        <v>1273</v>
      </c>
      <c r="D998">
        <v>292</v>
      </c>
      <c r="E998">
        <v>0</v>
      </c>
      <c r="F998">
        <v>0</v>
      </c>
    </row>
    <row r="999" spans="1:6" x14ac:dyDescent="0.3">
      <c r="A999" t="s">
        <v>9</v>
      </c>
      <c r="B999" t="s">
        <v>606</v>
      </c>
      <c r="C999" t="s">
        <v>1273</v>
      </c>
      <c r="D999">
        <v>292</v>
      </c>
      <c r="E999">
        <v>0</v>
      </c>
      <c r="F999">
        <v>0</v>
      </c>
    </row>
    <row r="1000" spans="1:6" x14ac:dyDescent="0.3">
      <c r="A1000" t="s">
        <v>9</v>
      </c>
      <c r="B1000" t="s">
        <v>607</v>
      </c>
      <c r="C1000" t="s">
        <v>1273</v>
      </c>
      <c r="D1000">
        <v>292</v>
      </c>
      <c r="E1000">
        <v>0</v>
      </c>
      <c r="F1000">
        <v>0</v>
      </c>
    </row>
    <row r="1001" spans="1:6" x14ac:dyDescent="0.3">
      <c r="A1001" t="s">
        <v>9</v>
      </c>
      <c r="B1001" t="s">
        <v>608</v>
      </c>
      <c r="C1001" t="s">
        <v>1273</v>
      </c>
      <c r="D1001">
        <v>292</v>
      </c>
      <c r="E1001">
        <v>0</v>
      </c>
      <c r="F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for_model</vt:lpstr>
      <vt:lpstr>Generators (dispatch)</vt:lpstr>
      <vt:lpstr>Generators (must run)</vt:lpstr>
      <vt:lpstr>Generators (renewables)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Kerem Ziya Akdemir</cp:lastModifiedBy>
  <dcterms:created xsi:type="dcterms:W3CDTF">2020-07-24T14:58:56Z</dcterms:created>
  <dcterms:modified xsi:type="dcterms:W3CDTF">2020-07-28T16:32:02Z</dcterms:modified>
</cp:coreProperties>
</file>