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B_Study\NCSU\2022_Spring\ENV717_Electric_Power_Markets\HW_2022S\A11\Kerem data\"/>
    </mc:Choice>
  </mc:AlternateContent>
  <xr:revisionPtr revIDLastSave="0" documentId="13_ncr:1_{8B13B6C4-550D-4306-8D30-CBAC62CC4974}" xr6:coauthVersionLast="47" xr6:coauthVersionMax="47" xr10:uidLastSave="{00000000-0000-0000-0000-000000000000}"/>
  <bookViews>
    <workbookView xWindow="1440" yWindow="1455" windowWidth="22860" windowHeight="14640" xr2:uid="{00000000-000D-0000-FFFF-FFFF00000000}"/>
  </bookViews>
  <sheets>
    <sheet name="Solar_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O2" i="1"/>
  <c r="N2" i="1"/>
  <c r="J3" i="1"/>
  <c r="K3" i="1"/>
  <c r="J4" i="1"/>
  <c r="K4" i="1"/>
  <c r="K2" i="1"/>
  <c r="J2" i="1"/>
  <c r="F3" i="1"/>
  <c r="G3" i="1"/>
  <c r="F4" i="1"/>
  <c r="G4" i="1"/>
  <c r="G2" i="1"/>
  <c r="F2" i="1"/>
  <c r="B3" i="1"/>
  <c r="C3" i="1"/>
  <c r="B4" i="1"/>
  <c r="C4" i="1"/>
  <c r="C2" i="1"/>
  <c r="B2" i="1"/>
  <c r="M6" i="1" l="1"/>
  <c r="M8" i="1" s="1"/>
  <c r="M9" i="1" l="1"/>
  <c r="M10" i="1"/>
  <c r="M7" i="1"/>
  <c r="M15" i="1" s="1"/>
</calcChain>
</file>

<file path=xl/sharedStrings.xml><?xml version="1.0" encoding="utf-8"?>
<sst xmlns="http://schemas.openxmlformats.org/spreadsheetml/2006/main" count="30" uniqueCount="30">
  <si>
    <t>Bus</t>
  </si>
  <si>
    <t>Winter_Peak_Average</t>
  </si>
  <si>
    <t>Winter_Peak_Maximum</t>
  </si>
  <si>
    <t>Winter_Offpeak_Average</t>
  </si>
  <si>
    <t>Winter_Offpeak_Maximum</t>
  </si>
  <si>
    <t>Spring_Peak_Average</t>
  </si>
  <si>
    <t>Spring_Peak_Maximum</t>
  </si>
  <si>
    <t>Spring_Offpeak_Average</t>
  </si>
  <si>
    <t>Spring_Offpeak_Maximum</t>
  </si>
  <si>
    <t>Summer_Peak_Average</t>
  </si>
  <si>
    <t>Summer_Peak_Maximum</t>
  </si>
  <si>
    <t>Summer_Offpeak_Average</t>
  </si>
  <si>
    <t>Summer_Offpeak_Maximum</t>
  </si>
  <si>
    <t>Fall_Peak_Average</t>
  </si>
  <si>
    <t>Fall_Peak_Maximum</t>
  </si>
  <si>
    <t>Fall_Offpeak_Average</t>
  </si>
  <si>
    <t>Fall_Offpeak_Maximum</t>
  </si>
  <si>
    <t>The number of of households that have the necessary conditions and roof space to accommodate a PV array of 4KW:</t>
  </si>
  <si>
    <t>penalty factor</t>
  </si>
  <si>
    <t>Assume equally disdributed across the three buses</t>
  </si>
  <si>
    <t>South</t>
  </si>
  <si>
    <t>East</t>
  </si>
  <si>
    <t>West</t>
  </si>
  <si>
    <t>North</t>
  </si>
  <si>
    <t>Capacity</t>
  </si>
  <si>
    <t>kW</t>
  </si>
  <si>
    <t>Average Capacity Factor</t>
  </si>
  <si>
    <t>Maximum available</t>
  </si>
  <si>
    <t>MW</t>
  </si>
  <si>
    <t>Assume that about 10% of households are willing to install roof-top PV in 2030: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</si>
</sst>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O4" sqref="O4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1</v>
      </c>
      <c r="B2">
        <f>$M$15*$I$17</f>
        <v>56.358399999999996</v>
      </c>
      <c r="C2">
        <f>$M$15*$I$17</f>
        <v>56.358399999999996</v>
      </c>
      <c r="D2">
        <v>0</v>
      </c>
      <c r="E2">
        <v>0</v>
      </c>
      <c r="F2">
        <f>$M$15*$I$17</f>
        <v>56.358399999999996</v>
      </c>
      <c r="G2">
        <f>$M$15*$I$17</f>
        <v>56.358399999999996</v>
      </c>
      <c r="H2">
        <v>0</v>
      </c>
      <c r="I2">
        <v>0</v>
      </c>
      <c r="J2">
        <f>$M$15*$I$17</f>
        <v>56.358399999999996</v>
      </c>
      <c r="K2">
        <f>$M$15*$I$17</f>
        <v>56.358399999999996</v>
      </c>
      <c r="L2">
        <v>0</v>
      </c>
      <c r="M2">
        <v>0</v>
      </c>
      <c r="N2">
        <f>$M$15*$I$17</f>
        <v>56.358399999999996</v>
      </c>
      <c r="O2">
        <f>$M$15*$I$17</f>
        <v>56.358399999999996</v>
      </c>
      <c r="P2">
        <v>0</v>
      </c>
      <c r="Q2">
        <v>0</v>
      </c>
    </row>
    <row r="3" spans="1:17" x14ac:dyDescent="0.25">
      <c r="A3">
        <v>2</v>
      </c>
      <c r="B3">
        <f t="shared" ref="B3:C4" si="0">$M$15*$I$17</f>
        <v>56.358399999999996</v>
      </c>
      <c r="C3">
        <f t="shared" si="0"/>
        <v>56.358399999999996</v>
      </c>
      <c r="D3">
        <v>0</v>
      </c>
      <c r="E3">
        <v>0</v>
      </c>
      <c r="F3">
        <f t="shared" ref="F3:G4" si="1">$M$15*$I$17</f>
        <v>56.358399999999996</v>
      </c>
      <c r="G3">
        <f t="shared" si="1"/>
        <v>56.358399999999996</v>
      </c>
      <c r="H3">
        <v>0</v>
      </c>
      <c r="I3">
        <v>0</v>
      </c>
      <c r="J3">
        <f t="shared" ref="J3:K4" si="2">$M$15*$I$17</f>
        <v>56.358399999999996</v>
      </c>
      <c r="K3">
        <f t="shared" si="2"/>
        <v>56.358399999999996</v>
      </c>
      <c r="L3">
        <v>0</v>
      </c>
      <c r="M3">
        <v>0</v>
      </c>
      <c r="N3">
        <f t="shared" ref="N3:O4" si="3">$M$15*$I$17</f>
        <v>56.358399999999996</v>
      </c>
      <c r="O3">
        <f t="shared" si="3"/>
        <v>56.358399999999996</v>
      </c>
      <c r="P3">
        <v>0</v>
      </c>
      <c r="Q3">
        <v>0</v>
      </c>
    </row>
    <row r="4" spans="1:17" x14ac:dyDescent="0.25">
      <c r="A4">
        <v>3</v>
      </c>
      <c r="B4">
        <f t="shared" si="0"/>
        <v>56.358399999999996</v>
      </c>
      <c r="C4">
        <f t="shared" si="0"/>
        <v>56.358399999999996</v>
      </c>
      <c r="D4">
        <v>0</v>
      </c>
      <c r="E4">
        <v>0</v>
      </c>
      <c r="F4">
        <f t="shared" si="1"/>
        <v>56.358399999999996</v>
      </c>
      <c r="G4">
        <f t="shared" si="1"/>
        <v>56.358399999999996</v>
      </c>
      <c r="H4">
        <v>0</v>
      </c>
      <c r="I4">
        <v>0</v>
      </c>
      <c r="J4">
        <f t="shared" si="2"/>
        <v>56.358399999999996</v>
      </c>
      <c r="K4">
        <f t="shared" si="2"/>
        <v>56.358399999999996</v>
      </c>
      <c r="L4">
        <v>0</v>
      </c>
      <c r="M4">
        <v>0</v>
      </c>
      <c r="N4">
        <f t="shared" si="3"/>
        <v>56.358399999999996</v>
      </c>
      <c r="O4">
        <f t="shared" si="3"/>
        <v>56.358399999999996</v>
      </c>
      <c r="P4">
        <v>0</v>
      </c>
      <c r="Q4">
        <v>0</v>
      </c>
    </row>
    <row r="6" spans="1:17" x14ac:dyDescent="0.25">
      <c r="A6" t="s">
        <v>17</v>
      </c>
      <c r="M6">
        <f>7.4*1000000*0.4*(1/3)*0.5</f>
        <v>493333.33333333331</v>
      </c>
      <c r="N6" t="s">
        <v>18</v>
      </c>
    </row>
    <row r="7" spans="1:17" x14ac:dyDescent="0.25">
      <c r="A7" t="s">
        <v>19</v>
      </c>
      <c r="K7" t="s">
        <v>20</v>
      </c>
      <c r="L7" s="2">
        <v>0.4</v>
      </c>
      <c r="M7">
        <f>$M$6*L7</f>
        <v>197333.33333333334</v>
      </c>
      <c r="N7">
        <v>1</v>
      </c>
    </row>
    <row r="8" spans="1:17" x14ac:dyDescent="0.25">
      <c r="K8" t="s">
        <v>21</v>
      </c>
      <c r="L8" s="2">
        <v>0.2</v>
      </c>
      <c r="M8">
        <f>$M$6*L8</f>
        <v>98666.666666666672</v>
      </c>
      <c r="N8">
        <v>0.89</v>
      </c>
    </row>
    <row r="9" spans="1:17" x14ac:dyDescent="0.25">
      <c r="K9" t="s">
        <v>22</v>
      </c>
      <c r="L9" s="2">
        <v>0.2</v>
      </c>
      <c r="M9">
        <f>$M$6*L9</f>
        <v>98666.666666666672</v>
      </c>
      <c r="N9">
        <v>0.94</v>
      </c>
    </row>
    <row r="10" spans="1:17" x14ac:dyDescent="0.25">
      <c r="K10" t="s">
        <v>23</v>
      </c>
      <c r="L10" s="2">
        <v>0.2</v>
      </c>
      <c r="M10">
        <f>$M$6*L10</f>
        <v>98666.666666666672</v>
      </c>
      <c r="N10">
        <v>0.93</v>
      </c>
    </row>
    <row r="12" spans="1:17" x14ac:dyDescent="0.25">
      <c r="L12" t="s">
        <v>24</v>
      </c>
      <c r="M12">
        <v>4</v>
      </c>
      <c r="N12" t="s">
        <v>25</v>
      </c>
    </row>
    <row r="13" spans="1:17" x14ac:dyDescent="0.25">
      <c r="L13" t="s">
        <v>26</v>
      </c>
      <c r="M13">
        <v>0.15</v>
      </c>
    </row>
    <row r="15" spans="1:17" x14ac:dyDescent="0.25">
      <c r="L15" t="s">
        <v>27</v>
      </c>
      <c r="M15">
        <f>((M7*N7+M8*N8+M9*N9+M10*N10)*M12*M13)/1000</f>
        <v>281.79199999999997</v>
      </c>
      <c r="N15" t="s">
        <v>28</v>
      </c>
    </row>
    <row r="17" spans="1:9" x14ac:dyDescent="0.25">
      <c r="A17" t="s">
        <v>29</v>
      </c>
      <c r="I17">
        <v>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Jingwei Qian</cp:lastModifiedBy>
  <dcterms:created xsi:type="dcterms:W3CDTF">2022-04-25T03:09:13Z</dcterms:created>
  <dcterms:modified xsi:type="dcterms:W3CDTF">2022-04-25T21:00:48Z</dcterms:modified>
</cp:coreProperties>
</file>