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ren\Documents\MATLAB\Einat\only down\"/>
    </mc:Choice>
  </mc:AlternateContent>
  <bookViews>
    <workbookView xWindow="0" yWindow="0" windowWidth="21570" windowHeight="7890" activeTab="1"/>
  </bookViews>
  <sheets>
    <sheet name="Sheet1" sheetId="1" r:id="rId1"/>
    <sheet name="downhi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J6" i="1" s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12" i="1"/>
  <c r="J5" i="1"/>
  <c r="J9" i="1"/>
  <c r="J10" i="1"/>
  <c r="J12" i="1"/>
  <c r="J13" i="1"/>
  <c r="J14" i="1"/>
  <c r="J17" i="1"/>
  <c r="J18" i="1"/>
  <c r="J21" i="1"/>
  <c r="J22" i="1"/>
  <c r="K2" i="1"/>
  <c r="J2" i="1" s="1"/>
  <c r="K3" i="1"/>
  <c r="J3" i="1" s="1"/>
  <c r="K4" i="1"/>
  <c r="J4" i="1" s="1"/>
  <c r="K7" i="1"/>
  <c r="J7" i="1" s="1"/>
  <c r="K8" i="1"/>
  <c r="J8" i="1" s="1"/>
  <c r="K9" i="1"/>
  <c r="K10" i="1"/>
  <c r="K11" i="1"/>
  <c r="J11" i="1" s="1"/>
  <c r="K13" i="1"/>
  <c r="K14" i="1"/>
  <c r="K15" i="1"/>
  <c r="J15" i="1" s="1"/>
  <c r="K16" i="1"/>
  <c r="J16" i="1" s="1"/>
  <c r="K17" i="1"/>
  <c r="K18" i="1"/>
  <c r="K19" i="1"/>
  <c r="J19" i="1" s="1"/>
  <c r="K20" i="1"/>
  <c r="J20" i="1" s="1"/>
  <c r="K21" i="1"/>
  <c r="K22" i="1"/>
  <c r="K5" i="1"/>
</calcChain>
</file>

<file path=xl/sharedStrings.xml><?xml version="1.0" encoding="utf-8"?>
<sst xmlns="http://schemas.openxmlformats.org/spreadsheetml/2006/main" count="58" uniqueCount="21">
  <si>
    <t>p1</t>
  </si>
  <si>
    <t>p2</t>
  </si>
  <si>
    <t>p3</t>
  </si>
  <si>
    <t>p4</t>
  </si>
  <si>
    <t>p5</t>
  </si>
  <si>
    <t>p6</t>
  </si>
  <si>
    <t>p7</t>
  </si>
  <si>
    <t>time</t>
  </si>
  <si>
    <t>error</t>
  </si>
  <si>
    <t>-</t>
  </si>
  <si>
    <t>num species</t>
  </si>
  <si>
    <t>resistance</t>
  </si>
  <si>
    <t>ratio</t>
  </si>
  <si>
    <t>name</t>
  </si>
  <si>
    <t>7 resistant, r = 0.5</t>
  </si>
  <si>
    <t>4 resistant, r = 0.5</t>
  </si>
  <si>
    <t>2 resistant, r = 0.5</t>
  </si>
  <si>
    <t>1 resistant, r = 0.5</t>
  </si>
  <si>
    <t>4 resistant, p = 1, r = 1</t>
  </si>
  <si>
    <t>2 resistant, p = 1, r = 1</t>
  </si>
  <si>
    <t>1 resistant, p=1, r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</si>
</sst>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downhill!$B$1</c:f>
              <c:strCache>
                <c:ptCount val="1"/>
                <c:pt idx="0">
                  <c:v>7 resistant, r = 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downhill!$B$4:$I$4</c:f>
                <c:numCache>
                  <c:formatCode>General</c:formatCode>
                  <c:ptCount val="8"/>
                  <c:pt idx="0">
                    <c:v>139.03</c:v>
                  </c:pt>
                  <c:pt idx="1">
                    <c:v>126.18</c:v>
                  </c:pt>
                  <c:pt idx="2">
                    <c:v>105.35</c:v>
                  </c:pt>
                  <c:pt idx="3">
                    <c:v>104.09</c:v>
                  </c:pt>
                  <c:pt idx="4">
                    <c:v>89.04</c:v>
                  </c:pt>
                  <c:pt idx="5">
                    <c:v>68.709999999999994</c:v>
                  </c:pt>
                  <c:pt idx="6">
                    <c:v>78.930000000000007</c:v>
                  </c:pt>
                  <c:pt idx="7">
                    <c:v>49.56</c:v>
                  </c:pt>
                </c:numCache>
              </c:numRef>
            </c:plus>
            <c:minus>
              <c:numRef>
                <c:f>downhill!$B$4:$I$4</c:f>
                <c:numCache>
                  <c:formatCode>General</c:formatCode>
                  <c:ptCount val="8"/>
                  <c:pt idx="0">
                    <c:v>139.03</c:v>
                  </c:pt>
                  <c:pt idx="1">
                    <c:v>126.18</c:v>
                  </c:pt>
                  <c:pt idx="2">
                    <c:v>105.35</c:v>
                  </c:pt>
                  <c:pt idx="3">
                    <c:v>104.09</c:v>
                  </c:pt>
                  <c:pt idx="4">
                    <c:v>89.04</c:v>
                  </c:pt>
                  <c:pt idx="5">
                    <c:v>68.709999999999994</c:v>
                  </c:pt>
                  <c:pt idx="6">
                    <c:v>78.930000000000007</c:v>
                  </c:pt>
                  <c:pt idx="7">
                    <c:v>49.56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downhill!$B$2:$I$2</c:f>
              <c:numCache>
                <c:formatCode>General</c:formatCode>
                <c:ptCount val="8"/>
                <c:pt idx="0">
                  <c:v>0</c:v>
                </c:pt>
                <c:pt idx="1">
                  <c:v>0.1429</c:v>
                </c:pt>
                <c:pt idx="2">
                  <c:v>0.28570000000000001</c:v>
                </c:pt>
                <c:pt idx="3">
                  <c:v>0.42859999999999998</c:v>
                </c:pt>
                <c:pt idx="4">
                  <c:v>0.57140000000000002</c:v>
                </c:pt>
                <c:pt idx="5">
                  <c:v>0.71430000000000005</c:v>
                </c:pt>
                <c:pt idx="6">
                  <c:v>0.85709999999999997</c:v>
                </c:pt>
                <c:pt idx="7">
                  <c:v>1</c:v>
                </c:pt>
              </c:numCache>
            </c:numRef>
          </c:xVal>
          <c:yVal>
            <c:numRef>
              <c:f>downhill!$B$3:$I$3</c:f>
              <c:numCache>
                <c:formatCode>General</c:formatCode>
                <c:ptCount val="8"/>
                <c:pt idx="0">
                  <c:v>1933.645</c:v>
                </c:pt>
                <c:pt idx="1">
                  <c:v>1772.21</c:v>
                </c:pt>
                <c:pt idx="2">
                  <c:v>1443.585</c:v>
                </c:pt>
                <c:pt idx="3">
                  <c:v>1374.9349999999999</c:v>
                </c:pt>
                <c:pt idx="4">
                  <c:v>1226.6600000000001</c:v>
                </c:pt>
                <c:pt idx="5">
                  <c:v>1069.96</c:v>
                </c:pt>
                <c:pt idx="6">
                  <c:v>1155.52</c:v>
                </c:pt>
                <c:pt idx="7">
                  <c:v>681.44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4-44C1-8281-6D6FBD96C64F}"/>
            </c:ext>
          </c:extLst>
        </c:ser>
        <c:ser>
          <c:idx val="1"/>
          <c:order val="1"/>
          <c:tx>
            <c:strRef>
              <c:f>downhill!$B$6</c:f>
              <c:strCache>
                <c:ptCount val="1"/>
                <c:pt idx="0">
                  <c:v>4 resistant, r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downhill!$B$7:$F$7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downhill!$B$8:$F$8</c:f>
              <c:numCache>
                <c:formatCode>General</c:formatCode>
                <c:ptCount val="5"/>
                <c:pt idx="0">
                  <c:v>1961.0650000000001</c:v>
                </c:pt>
                <c:pt idx="1">
                  <c:v>1700.05</c:v>
                </c:pt>
                <c:pt idx="2">
                  <c:v>1474.3150000000001</c:v>
                </c:pt>
                <c:pt idx="3">
                  <c:v>1069.7149999999999</c:v>
                </c:pt>
                <c:pt idx="4">
                  <c:v>582.67499999999995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4-44C1-8281-6D6FBD96C64F}"/>
            </c:ext>
          </c:extLst>
        </c:ser>
        <c:ser>
          <c:idx val="2"/>
          <c:order val="2"/>
          <c:tx>
            <c:strRef>
              <c:f>downhill!$B$11</c:f>
              <c:strCache>
                <c:ptCount val="1"/>
                <c:pt idx="0">
                  <c:v>2 resistant, r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downhill!$B$12:$D$12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downhill!$B$13:$D$13</c:f>
              <c:numCache>
                <c:formatCode>General</c:formatCode>
                <c:ptCount val="3"/>
                <c:pt idx="0">
                  <c:v>1751.58</c:v>
                </c:pt>
                <c:pt idx="1">
                  <c:v>1250.07</c:v>
                </c:pt>
                <c:pt idx="2">
                  <c:v>592.91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4-44C1-8281-6D6FBD96C64F}"/>
            </c:ext>
          </c:extLst>
        </c:ser>
        <c:ser>
          <c:idx val="3"/>
          <c:order val="3"/>
          <c:tx>
            <c:strRef>
              <c:f>downhill!$B$16</c:f>
              <c:strCache>
                <c:ptCount val="1"/>
                <c:pt idx="0">
                  <c:v>1 resistant, r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downhill!$B$19:$C$19</c:f>
                <c:numCache>
                  <c:formatCode>General</c:formatCode>
                  <c:ptCount val="2"/>
                  <c:pt idx="0">
                    <c:v>132.36699999999999</c:v>
                  </c:pt>
                  <c:pt idx="1">
                    <c:v>37.82</c:v>
                  </c:pt>
                </c:numCache>
              </c:numRef>
            </c:plus>
            <c:minus>
              <c:numRef>
                <c:f>downhill!$B$19:$C$19</c:f>
                <c:numCache>
                  <c:formatCode>General</c:formatCode>
                  <c:ptCount val="2"/>
                  <c:pt idx="0">
                    <c:v>132.36699999999999</c:v>
                  </c:pt>
                  <c:pt idx="1">
                    <c:v>37.82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downhill!$B$17:$C$17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downhill!$B$18:$C$18</c:f>
              <c:numCache>
                <c:formatCode>General</c:formatCode>
                <c:ptCount val="2"/>
                <c:pt idx="0">
                  <c:v>1659.99</c:v>
                </c:pt>
                <c:pt idx="1">
                  <c:v>577.58500000000004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A4-44C1-8281-6D6FBD96C64F}"/>
            </c:ext>
          </c:extLst>
        </c:ser>
        <c:ser>
          <c:idx val="4"/>
          <c:order val="4"/>
          <c:tx>
            <c:strRef>
              <c:f>downhill!$B$21</c:f>
              <c:strCache>
                <c:ptCount val="1"/>
                <c:pt idx="0">
                  <c:v>4 resistant, p = 1, r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downhill!$B$24:$H$24</c:f>
                <c:numCache>
                  <c:formatCode>General</c:formatCode>
                  <c:ptCount val="7"/>
                  <c:pt idx="0">
                    <c:v>135.6044</c:v>
                  </c:pt>
                  <c:pt idx="1">
                    <c:v>129.96449999999999</c:v>
                  </c:pt>
                  <c:pt idx="2">
                    <c:v>99.979259999999996</c:v>
                  </c:pt>
                  <c:pt idx="3">
                    <c:v>84.251260000000002</c:v>
                  </c:pt>
                  <c:pt idx="4">
                    <c:v>62.054270000000002</c:v>
                  </c:pt>
                </c:numCache>
              </c:numRef>
            </c:plus>
            <c:minus>
              <c:numRef>
                <c:f>downhill!$B$24:$I$24</c:f>
                <c:numCache>
                  <c:formatCode>General</c:formatCode>
                  <c:ptCount val="8"/>
                  <c:pt idx="0">
                    <c:v>135.6044</c:v>
                  </c:pt>
                  <c:pt idx="1">
                    <c:v>129.96449999999999</c:v>
                  </c:pt>
                  <c:pt idx="2">
                    <c:v>99.979259999999996</c:v>
                  </c:pt>
                  <c:pt idx="3">
                    <c:v>84.251260000000002</c:v>
                  </c:pt>
                  <c:pt idx="4">
                    <c:v>62.054270000000002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downhill!$B$22:$F$22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downhill!$B$23:$F$23</c:f>
              <c:numCache>
                <c:formatCode>General</c:formatCode>
                <c:ptCount val="5"/>
                <c:pt idx="0">
                  <c:v>3309.92</c:v>
                </c:pt>
                <c:pt idx="1">
                  <c:v>2840.9050000000002</c:v>
                </c:pt>
                <c:pt idx="2">
                  <c:v>2228.52</c:v>
                </c:pt>
                <c:pt idx="3">
                  <c:v>1776.5550000000001</c:v>
                </c:pt>
                <c:pt idx="4">
                  <c:v>1007.39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A4-44C1-8281-6D6FBD96C64F}"/>
            </c:ext>
          </c:extLst>
        </c:ser>
        <c:ser>
          <c:idx val="5"/>
          <c:order val="5"/>
          <c:tx>
            <c:strRef>
              <c:f>downhill!$B$26</c:f>
              <c:strCache>
                <c:ptCount val="1"/>
                <c:pt idx="0">
                  <c:v>2 resistant, p = 1, r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downhill!$B$27:$D$27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downhill!$B$28:$D$28</c:f>
              <c:numCache>
                <c:formatCode>General</c:formatCode>
                <c:ptCount val="3"/>
                <c:pt idx="0">
                  <c:v>3219.83</c:v>
                </c:pt>
                <c:pt idx="1">
                  <c:v>2470.895</c:v>
                </c:pt>
                <c:pt idx="2">
                  <c:v>910.13499999999999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A4-44C1-8281-6D6FBD96C64F}"/>
            </c:ext>
          </c:extLst>
        </c:ser>
        <c:ser>
          <c:idx val="6"/>
          <c:order val="6"/>
          <c:tx>
            <c:strRef>
              <c:f>downhill!$B$31</c:f>
              <c:strCache>
                <c:ptCount val="1"/>
                <c:pt idx="0">
                  <c:v>1 resistant, p=1, r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downhill!$B$32:$C$32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downhill!$B$33:$C$33</c:f>
              <c:numCache>
                <c:formatCode>General</c:formatCode>
                <c:ptCount val="2"/>
                <c:pt idx="0">
                  <c:v>3275.1</c:v>
                </c:pt>
                <c:pt idx="1">
                  <c:v>878.5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A4-44C1-8281-6D6FBD96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32576"/>
        <c:axId val="434830608"/>
      </c:scatterChart>
      <c:valAx>
        <c:axId val="4348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0608"/>
        <c:crosses val="autoZero"/>
        <c:crossBetween val="midCat"/>
      </c:valAx>
      <c:valAx>
        <c:axId val="4348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76199</xdr:rowOff>
    </xdr:from>
    <xdr:to>
      <xdr:col>15</xdr:col>
      <xdr:colOff>219075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4" sqref="C4"/>
    </sheetView>
  </sheetViews>
  <sheetFormatPr defaultRowHeight="15" x14ac:dyDescent="0.25"/>
  <cols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</row>
    <row r="2" spans="1:12" x14ac:dyDescent="0.25">
      <c r="A2">
        <v>0.01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>
        <v>733</v>
      </c>
      <c r="I2">
        <v>107</v>
      </c>
      <c r="J2">
        <f>COUNTIF(A2:G2,"&gt;0.25")/K2</f>
        <v>0</v>
      </c>
      <c r="K2">
        <f>COUNTIF(A2:G2,"&gt;0")</f>
        <v>1</v>
      </c>
      <c r="L2">
        <f>MAX(A2:G2)</f>
        <v>0.01</v>
      </c>
    </row>
    <row r="3" spans="1:12" x14ac:dyDescent="0.25">
      <c r="A3">
        <v>0.1</v>
      </c>
      <c r="H3">
        <v>876</v>
      </c>
      <c r="I3">
        <v>173</v>
      </c>
      <c r="J3">
        <f>COUNTIF(A3:G3,"&gt;0.25")/K3</f>
        <v>0</v>
      </c>
      <c r="K3">
        <f>COUNTIF(A3:G3,"&gt;0")</f>
        <v>1</v>
      </c>
      <c r="L3">
        <f t="shared" ref="L3:L22" si="0">MAX(A3:G3)</f>
        <v>0.1</v>
      </c>
    </row>
    <row r="4" spans="1:12" x14ac:dyDescent="0.25">
      <c r="A4">
        <v>0.1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>
        <v>991</v>
      </c>
      <c r="I4">
        <v>171</v>
      </c>
      <c r="J4">
        <f t="shared" ref="J4:J22" si="1">COUNTIF(A4:G4,"&gt;0.25")/K4</f>
        <v>0</v>
      </c>
      <c r="K4">
        <f>COUNTIF(A4:G4,"&gt;0")</f>
        <v>1</v>
      </c>
      <c r="L4">
        <f t="shared" si="0"/>
        <v>0.1</v>
      </c>
    </row>
    <row r="5" spans="1:12" x14ac:dyDescent="0.25">
      <c r="A5">
        <v>0.25</v>
      </c>
      <c r="H5">
        <v>898</v>
      </c>
      <c r="I5">
        <v>196</v>
      </c>
      <c r="J5">
        <f t="shared" si="1"/>
        <v>0</v>
      </c>
      <c r="K5">
        <f>COUNTIF(A5:G5,"&gt;0")</f>
        <v>1</v>
      </c>
      <c r="L5">
        <f t="shared" si="0"/>
        <v>0.25</v>
      </c>
    </row>
    <row r="6" spans="1:12" x14ac:dyDescent="0.25">
      <c r="A6">
        <v>0.25</v>
      </c>
      <c r="H6">
        <v>682.67499999999995</v>
      </c>
      <c r="I6">
        <v>121</v>
      </c>
      <c r="J6">
        <f>COUNTIF(A6:G6,"&gt;0.25")/K6</f>
        <v>0</v>
      </c>
      <c r="K6">
        <f>COUNTIF(A6:G6,"&gt;0")</f>
        <v>1</v>
      </c>
      <c r="L6">
        <f>MAX(A6:G6)</f>
        <v>0.25</v>
      </c>
    </row>
    <row r="7" spans="1:12" x14ac:dyDescent="0.25">
      <c r="A7">
        <v>0.25</v>
      </c>
      <c r="H7">
        <v>551</v>
      </c>
      <c r="I7">
        <v>108</v>
      </c>
      <c r="J7">
        <f t="shared" si="1"/>
        <v>0</v>
      </c>
      <c r="K7">
        <f t="shared" ref="K7:K22" si="2">COUNTIF(A7:G7,"&gt;0")</f>
        <v>1</v>
      </c>
      <c r="L7">
        <f t="shared" si="0"/>
        <v>0.25</v>
      </c>
    </row>
    <row r="8" spans="1:12" x14ac:dyDescent="0.25">
      <c r="A8">
        <v>0.4</v>
      </c>
      <c r="H8">
        <v>810</v>
      </c>
      <c r="I8">
        <v>167</v>
      </c>
      <c r="J8">
        <f t="shared" si="1"/>
        <v>1</v>
      </c>
      <c r="K8">
        <f t="shared" si="2"/>
        <v>1</v>
      </c>
      <c r="L8">
        <f t="shared" si="0"/>
        <v>0.4</v>
      </c>
    </row>
    <row r="9" spans="1:12" x14ac:dyDescent="0.25">
      <c r="A9">
        <v>1</v>
      </c>
      <c r="H9">
        <v>931</v>
      </c>
      <c r="I9">
        <v>173</v>
      </c>
      <c r="J9">
        <f t="shared" si="1"/>
        <v>1</v>
      </c>
      <c r="K9">
        <f t="shared" si="2"/>
        <v>1</v>
      </c>
      <c r="L9">
        <f t="shared" si="0"/>
        <v>1</v>
      </c>
    </row>
    <row r="10" spans="1:12" x14ac:dyDescent="0.25">
      <c r="A10">
        <v>0.4</v>
      </c>
      <c r="B10">
        <v>0</v>
      </c>
      <c r="H10">
        <v>1127</v>
      </c>
      <c r="I10">
        <v>142</v>
      </c>
      <c r="J10">
        <f t="shared" si="1"/>
        <v>1</v>
      </c>
      <c r="K10">
        <f t="shared" si="2"/>
        <v>1</v>
      </c>
      <c r="L10">
        <f t="shared" si="0"/>
        <v>0.4</v>
      </c>
    </row>
    <row r="11" spans="1:12" x14ac:dyDescent="0.25">
      <c r="A11">
        <v>0</v>
      </c>
      <c r="B11">
        <v>0.4</v>
      </c>
      <c r="J11">
        <f t="shared" si="1"/>
        <v>1</v>
      </c>
      <c r="K11">
        <f t="shared" si="2"/>
        <v>1</v>
      </c>
      <c r="L11">
        <f t="shared" si="0"/>
        <v>0.4</v>
      </c>
    </row>
    <row r="12" spans="1:12" x14ac:dyDescent="0.25">
      <c r="A12">
        <v>0.4</v>
      </c>
      <c r="B12">
        <v>0.4</v>
      </c>
      <c r="H12">
        <v>927</v>
      </c>
      <c r="I12">
        <v>167</v>
      </c>
      <c r="J12">
        <f t="shared" si="1"/>
        <v>1</v>
      </c>
      <c r="K12">
        <f>COUNTIF(A12:G12,"&gt;0")</f>
        <v>2</v>
      </c>
      <c r="L12">
        <f t="shared" si="0"/>
        <v>0.4</v>
      </c>
    </row>
    <row r="13" spans="1:12" x14ac:dyDescent="0.25">
      <c r="A13">
        <v>0.25</v>
      </c>
      <c r="B13">
        <v>0</v>
      </c>
      <c r="J13">
        <f t="shared" si="1"/>
        <v>0</v>
      </c>
      <c r="K13">
        <f t="shared" si="2"/>
        <v>1</v>
      </c>
      <c r="L13">
        <f t="shared" si="0"/>
        <v>0.25</v>
      </c>
    </row>
    <row r="14" spans="1:12" x14ac:dyDescent="0.25">
      <c r="A14">
        <v>0</v>
      </c>
      <c r="B14">
        <v>0.25</v>
      </c>
      <c r="J14">
        <f t="shared" si="1"/>
        <v>0</v>
      </c>
      <c r="K14">
        <f t="shared" si="2"/>
        <v>1</v>
      </c>
      <c r="L14">
        <f t="shared" si="0"/>
        <v>0.25</v>
      </c>
    </row>
    <row r="15" spans="1:12" x14ac:dyDescent="0.25">
      <c r="A15">
        <v>0.25</v>
      </c>
      <c r="B15">
        <v>0.25</v>
      </c>
      <c r="J15">
        <f t="shared" si="1"/>
        <v>0</v>
      </c>
      <c r="K15">
        <f t="shared" si="2"/>
        <v>2</v>
      </c>
      <c r="L15">
        <f t="shared" si="0"/>
        <v>0.25</v>
      </c>
    </row>
    <row r="16" spans="1:12" x14ac:dyDescent="0.25">
      <c r="A16">
        <v>0.01</v>
      </c>
      <c r="B16">
        <v>0.01</v>
      </c>
      <c r="H16">
        <v>1335</v>
      </c>
      <c r="I16">
        <v>193</v>
      </c>
      <c r="J16">
        <f t="shared" si="1"/>
        <v>0</v>
      </c>
      <c r="K16">
        <f t="shared" si="2"/>
        <v>2</v>
      </c>
      <c r="L16">
        <f t="shared" si="0"/>
        <v>0.01</v>
      </c>
    </row>
    <row r="17" spans="1:12" x14ac:dyDescent="0.25">
      <c r="A17">
        <v>0.01</v>
      </c>
      <c r="B17">
        <v>0.01</v>
      </c>
      <c r="C17">
        <v>0.01</v>
      </c>
      <c r="D17">
        <v>0.01</v>
      </c>
      <c r="J17">
        <f t="shared" si="1"/>
        <v>0</v>
      </c>
      <c r="K17">
        <f t="shared" si="2"/>
        <v>4</v>
      </c>
      <c r="L17">
        <f t="shared" si="0"/>
        <v>0.01</v>
      </c>
    </row>
    <row r="18" spans="1:12" x14ac:dyDescent="0.25">
      <c r="A18">
        <v>0.4</v>
      </c>
      <c r="B18">
        <v>0.01</v>
      </c>
      <c r="C18">
        <v>0.01</v>
      </c>
      <c r="D18">
        <v>0.01</v>
      </c>
      <c r="J18">
        <f t="shared" si="1"/>
        <v>0.25</v>
      </c>
      <c r="K18">
        <f t="shared" si="2"/>
        <v>4</v>
      </c>
      <c r="L18">
        <f t="shared" si="0"/>
        <v>0.4</v>
      </c>
    </row>
    <row r="19" spans="1:12" x14ac:dyDescent="0.25">
      <c r="A19">
        <v>0.4</v>
      </c>
      <c r="B19">
        <v>0.4</v>
      </c>
      <c r="C19">
        <v>0.01</v>
      </c>
      <c r="D19">
        <v>0.01</v>
      </c>
      <c r="J19">
        <f t="shared" si="1"/>
        <v>0.5</v>
      </c>
      <c r="K19">
        <f t="shared" si="2"/>
        <v>4</v>
      </c>
      <c r="L19">
        <f t="shared" si="0"/>
        <v>0.4</v>
      </c>
    </row>
    <row r="20" spans="1:12" x14ac:dyDescent="0.25">
      <c r="A20">
        <v>0.4</v>
      </c>
      <c r="B20">
        <v>0.4</v>
      </c>
      <c r="C20">
        <v>0.4</v>
      </c>
      <c r="D20">
        <v>0.01</v>
      </c>
      <c r="J20">
        <f t="shared" si="1"/>
        <v>0.75</v>
      </c>
      <c r="K20">
        <f t="shared" si="2"/>
        <v>4</v>
      </c>
      <c r="L20">
        <f t="shared" si="0"/>
        <v>0.4</v>
      </c>
    </row>
    <row r="21" spans="1:12" x14ac:dyDescent="0.25">
      <c r="A21">
        <v>0.4</v>
      </c>
      <c r="B21">
        <v>0.4</v>
      </c>
      <c r="C21">
        <v>0.4</v>
      </c>
      <c r="D21">
        <v>0.4</v>
      </c>
      <c r="J21">
        <f t="shared" si="1"/>
        <v>1</v>
      </c>
      <c r="K21">
        <f t="shared" si="2"/>
        <v>4</v>
      </c>
      <c r="L21">
        <f t="shared" si="0"/>
        <v>0.4</v>
      </c>
    </row>
    <row r="22" spans="1:12" x14ac:dyDescent="0.25">
      <c r="A22">
        <v>0.4</v>
      </c>
      <c r="B22">
        <v>0.4</v>
      </c>
      <c r="C22">
        <v>0.4</v>
      </c>
      <c r="D22">
        <v>0.4</v>
      </c>
      <c r="E22">
        <v>0.4</v>
      </c>
      <c r="F22">
        <v>0.4</v>
      </c>
      <c r="G22">
        <v>0.4</v>
      </c>
      <c r="J22">
        <f t="shared" si="1"/>
        <v>1</v>
      </c>
      <c r="K22">
        <f t="shared" si="2"/>
        <v>7</v>
      </c>
      <c r="L22">
        <f t="shared" si="0"/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L34" sqref="L34"/>
    </sheetView>
  </sheetViews>
  <sheetFormatPr defaultRowHeight="15" x14ac:dyDescent="0.25"/>
  <sheetData>
    <row r="1" spans="1:9" x14ac:dyDescent="0.25">
      <c r="A1" t="s">
        <v>13</v>
      </c>
      <c r="B1" t="s">
        <v>14</v>
      </c>
    </row>
    <row r="2" spans="1:9" x14ac:dyDescent="0.25">
      <c r="A2" t="s">
        <v>12</v>
      </c>
      <c r="B2">
        <v>0</v>
      </c>
      <c r="C2">
        <v>0.1429</v>
      </c>
      <c r="D2">
        <v>0.28570000000000001</v>
      </c>
      <c r="E2">
        <v>0.42859999999999998</v>
      </c>
      <c r="F2">
        <v>0.57140000000000002</v>
      </c>
      <c r="G2">
        <v>0.71430000000000005</v>
      </c>
      <c r="H2">
        <v>0.85709999999999997</v>
      </c>
      <c r="I2">
        <v>1</v>
      </c>
    </row>
    <row r="3" spans="1:9" x14ac:dyDescent="0.25">
      <c r="A3" t="s">
        <v>7</v>
      </c>
      <c r="B3">
        <v>1933.645</v>
      </c>
      <c r="C3">
        <v>1772.21</v>
      </c>
      <c r="D3">
        <v>1443.585</v>
      </c>
      <c r="E3">
        <v>1374.9349999999999</v>
      </c>
      <c r="F3">
        <v>1226.6600000000001</v>
      </c>
      <c r="G3">
        <v>1069.96</v>
      </c>
      <c r="H3">
        <v>1155.52</v>
      </c>
      <c r="I3">
        <v>681.44</v>
      </c>
    </row>
    <row r="4" spans="1:9" x14ac:dyDescent="0.25">
      <c r="A4" t="s">
        <v>8</v>
      </c>
      <c r="B4">
        <v>139.03</v>
      </c>
      <c r="C4">
        <v>126.18</v>
      </c>
      <c r="D4">
        <v>105.35</v>
      </c>
      <c r="E4">
        <v>104.09</v>
      </c>
      <c r="F4">
        <v>89.04</v>
      </c>
      <c r="G4">
        <v>68.709999999999994</v>
      </c>
      <c r="H4">
        <v>78.930000000000007</v>
      </c>
      <c r="I4">
        <v>49.56</v>
      </c>
    </row>
    <row r="6" spans="1:9" x14ac:dyDescent="0.25">
      <c r="A6" t="s">
        <v>13</v>
      </c>
      <c r="B6" t="s">
        <v>15</v>
      </c>
    </row>
    <row r="7" spans="1:9" x14ac:dyDescent="0.25">
      <c r="A7" t="s">
        <v>12</v>
      </c>
      <c r="B7">
        <v>0</v>
      </c>
      <c r="C7">
        <v>0.25</v>
      </c>
      <c r="D7">
        <v>0.5</v>
      </c>
      <c r="E7">
        <v>0.75</v>
      </c>
      <c r="F7">
        <v>1</v>
      </c>
    </row>
    <row r="8" spans="1:9" x14ac:dyDescent="0.25">
      <c r="A8" t="s">
        <v>7</v>
      </c>
      <c r="B8">
        <v>1961.0650000000001</v>
      </c>
      <c r="C8">
        <v>1700.05</v>
      </c>
      <c r="D8">
        <v>1474.3150000000001</v>
      </c>
      <c r="E8">
        <v>1069.7149999999999</v>
      </c>
      <c r="F8">
        <v>582.67499999999995</v>
      </c>
    </row>
    <row r="9" spans="1:9" x14ac:dyDescent="0.25">
      <c r="A9" t="s">
        <v>8</v>
      </c>
      <c r="B9">
        <v>1961.0650000000001</v>
      </c>
      <c r="C9">
        <v>1700.05</v>
      </c>
      <c r="D9">
        <v>1474.3150000000001</v>
      </c>
      <c r="E9">
        <v>1069.7149999999999</v>
      </c>
      <c r="F9">
        <v>582.67499999999995</v>
      </c>
    </row>
    <row r="11" spans="1:9" x14ac:dyDescent="0.25">
      <c r="A11" t="s">
        <v>13</v>
      </c>
      <c r="B11" t="s">
        <v>16</v>
      </c>
    </row>
    <row r="12" spans="1:9" x14ac:dyDescent="0.25">
      <c r="A12" t="s">
        <v>12</v>
      </c>
      <c r="B12">
        <v>0</v>
      </c>
      <c r="C12">
        <v>0.5</v>
      </c>
      <c r="D12">
        <v>1</v>
      </c>
    </row>
    <row r="13" spans="1:9" x14ac:dyDescent="0.25">
      <c r="A13" t="s">
        <v>7</v>
      </c>
      <c r="B13">
        <v>1751.58</v>
      </c>
      <c r="C13">
        <v>1250.07</v>
      </c>
      <c r="D13">
        <v>592.91</v>
      </c>
    </row>
    <row r="14" spans="1:9" x14ac:dyDescent="0.25">
      <c r="A14" t="s">
        <v>8</v>
      </c>
      <c r="B14">
        <v>117.57</v>
      </c>
      <c r="C14">
        <v>76.62</v>
      </c>
      <c r="D14">
        <v>41.58</v>
      </c>
    </row>
    <row r="16" spans="1:9" x14ac:dyDescent="0.25">
      <c r="A16" t="s">
        <v>13</v>
      </c>
      <c r="B16" t="s">
        <v>17</v>
      </c>
    </row>
    <row r="17" spans="1:6" x14ac:dyDescent="0.25">
      <c r="A17" t="s">
        <v>12</v>
      </c>
      <c r="B17">
        <v>0</v>
      </c>
      <c r="C17">
        <v>1</v>
      </c>
    </row>
    <row r="18" spans="1:6" x14ac:dyDescent="0.25">
      <c r="A18" t="s">
        <v>7</v>
      </c>
      <c r="B18">
        <v>1659.99</v>
      </c>
      <c r="C18">
        <v>577.58500000000004</v>
      </c>
    </row>
    <row r="19" spans="1:6" x14ac:dyDescent="0.25">
      <c r="A19" t="s">
        <v>8</v>
      </c>
      <c r="B19">
        <v>132.36699999999999</v>
      </c>
      <c r="C19">
        <v>37.82</v>
      </c>
    </row>
    <row r="21" spans="1:6" x14ac:dyDescent="0.25">
      <c r="A21" t="s">
        <v>13</v>
      </c>
      <c r="B21" t="s">
        <v>18</v>
      </c>
    </row>
    <row r="22" spans="1:6" x14ac:dyDescent="0.25">
      <c r="A22" t="s">
        <v>12</v>
      </c>
      <c r="B22">
        <v>0</v>
      </c>
      <c r="C22">
        <v>0.25</v>
      </c>
      <c r="D22">
        <v>0.5</v>
      </c>
      <c r="E22">
        <v>0.75</v>
      </c>
      <c r="F22">
        <v>1</v>
      </c>
    </row>
    <row r="23" spans="1:6" x14ac:dyDescent="0.25">
      <c r="A23" t="s">
        <v>7</v>
      </c>
      <c r="B23">
        <v>3309.92</v>
      </c>
      <c r="C23">
        <v>2840.9050000000002</v>
      </c>
      <c r="D23">
        <v>2228.52</v>
      </c>
      <c r="E23">
        <v>1776.5550000000001</v>
      </c>
      <c r="F23">
        <v>1007.39</v>
      </c>
    </row>
    <row r="24" spans="1:6" x14ac:dyDescent="0.25">
      <c r="A24" t="s">
        <v>8</v>
      </c>
      <c r="B24">
        <v>135.6044</v>
      </c>
      <c r="C24">
        <v>129.96449999999999</v>
      </c>
      <c r="D24">
        <v>99.979259999999996</v>
      </c>
      <c r="E24">
        <v>84.251260000000002</v>
      </c>
      <c r="F24">
        <v>62.054270000000002</v>
      </c>
    </row>
    <row r="26" spans="1:6" x14ac:dyDescent="0.25">
      <c r="A26" t="s">
        <v>13</v>
      </c>
      <c r="B26" t="s">
        <v>19</v>
      </c>
    </row>
    <row r="27" spans="1:6" x14ac:dyDescent="0.25">
      <c r="A27" t="s">
        <v>12</v>
      </c>
      <c r="B27">
        <v>0</v>
      </c>
      <c r="C27">
        <v>0.5</v>
      </c>
      <c r="D27">
        <v>1</v>
      </c>
    </row>
    <row r="28" spans="1:6" x14ac:dyDescent="0.25">
      <c r="A28" t="s">
        <v>7</v>
      </c>
      <c r="B28">
        <v>3219.83</v>
      </c>
      <c r="C28">
        <v>2470.895</v>
      </c>
      <c r="D28">
        <v>910.13499999999999</v>
      </c>
    </row>
    <row r="29" spans="1:6" x14ac:dyDescent="0.25">
      <c r="A29" t="s">
        <v>8</v>
      </c>
      <c r="B29">
        <v>154.32320000000001</v>
      </c>
      <c r="C29">
        <v>109.5544</v>
      </c>
      <c r="D29">
        <v>59.068899999999999</v>
      </c>
    </row>
    <row r="31" spans="1:6" x14ac:dyDescent="0.25">
      <c r="A31" t="s">
        <v>13</v>
      </c>
      <c r="B31" t="s">
        <v>20</v>
      </c>
    </row>
    <row r="32" spans="1:6" x14ac:dyDescent="0.25">
      <c r="A32" t="s">
        <v>12</v>
      </c>
      <c r="B32">
        <v>0</v>
      </c>
      <c r="C32">
        <v>1</v>
      </c>
    </row>
    <row r="33" spans="1:3" x14ac:dyDescent="0.25">
      <c r="A33" t="s">
        <v>7</v>
      </c>
      <c r="B33">
        <v>3275.1</v>
      </c>
      <c r="C33">
        <v>878.5</v>
      </c>
    </row>
    <row r="34" spans="1:3" x14ac:dyDescent="0.25">
      <c r="A34" t="s">
        <v>8</v>
      </c>
      <c r="B34">
        <v>143.929</v>
      </c>
      <c r="C34">
        <v>55.820799999999998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downhill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</dc:creator>
  <cp:lastModifiedBy>Keren</cp:lastModifiedBy>
  <dcterms:created xsi:type="dcterms:W3CDTF">2019-02-12T08:17:09Z</dcterms:created>
  <dcterms:modified xsi:type="dcterms:W3CDTF">2019-03-07T20:53:59Z</dcterms:modified>
</cp:coreProperties>
</file>