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p4/Repositories/AnimalSleep/Python/"/>
    </mc:Choice>
  </mc:AlternateContent>
  <xr:revisionPtr revIDLastSave="0" documentId="13_ncr:1_{5EC464A6-9DC5-BD44-9BE8-EA53232A86AF}" xr6:coauthVersionLast="36" xr6:coauthVersionMax="36" xr10:uidLastSave="{00000000-0000-0000-0000-000000000000}"/>
  <bookViews>
    <workbookView xWindow="26240" yWindow="3600" windowWidth="24620" windowHeight="18020" xr2:uid="{E401DEA4-BA26-1A45-AD9A-612867F5A538}"/>
  </bookViews>
  <sheets>
    <sheet name="Elephants" sheetId="1" r:id="rId1"/>
    <sheet name="Slot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M24" i="1"/>
  <c r="N23" i="1"/>
  <c r="M23" i="1"/>
  <c r="N7" i="1"/>
  <c r="L7" i="1"/>
  <c r="J7" i="1"/>
  <c r="H7" i="1"/>
  <c r="F7" i="1"/>
  <c r="L24" i="2"/>
  <c r="K24" i="2"/>
  <c r="L23" i="2"/>
  <c r="K23" i="2"/>
  <c r="L5" i="2"/>
  <c r="J5" i="2"/>
  <c r="H5" i="2"/>
  <c r="D5" i="2"/>
  <c r="F5" i="2"/>
  <c r="C23" i="2"/>
  <c r="D23" i="2"/>
  <c r="C24" i="2"/>
  <c r="D24" i="2"/>
  <c r="J24" i="2"/>
  <c r="I24" i="2"/>
  <c r="H24" i="2"/>
  <c r="G24" i="2"/>
  <c r="F24" i="2"/>
  <c r="E24" i="2"/>
  <c r="J23" i="2"/>
  <c r="I23" i="2"/>
  <c r="H23" i="2"/>
  <c r="G23" i="2"/>
  <c r="F23" i="2"/>
  <c r="E23" i="2"/>
  <c r="L24" i="1" l="1"/>
  <c r="K24" i="1"/>
  <c r="L23" i="1"/>
  <c r="K23" i="1"/>
  <c r="J24" i="1"/>
  <c r="I24" i="1"/>
  <c r="J23" i="1"/>
  <c r="I23" i="1"/>
  <c r="H24" i="1" l="1"/>
  <c r="G24" i="1"/>
  <c r="H23" i="1"/>
  <c r="G23" i="1"/>
  <c r="F24" i="1"/>
  <c r="F23" i="1"/>
  <c r="E23" i="1"/>
  <c r="D23" i="1"/>
  <c r="D24" i="1"/>
  <c r="E24" i="1"/>
  <c r="C24" i="1"/>
  <c r="C23" i="1"/>
</calcChain>
</file>

<file path=xl/sharedStrings.xml><?xml version="1.0" encoding="utf-8"?>
<sst xmlns="http://schemas.openxmlformats.org/spreadsheetml/2006/main" count="160" uniqueCount="51">
  <si>
    <t>periods per hour</t>
  </si>
  <si>
    <t>decay rate waking</t>
  </si>
  <si>
    <t>decay rate sleeping</t>
  </si>
  <si>
    <t>curvature circadian penalty</t>
  </si>
  <si>
    <t>waking asymptote</t>
  </si>
  <si>
    <t>sleeping asymptote</t>
  </si>
  <si>
    <t>switching cost</t>
  </si>
  <si>
    <t>circadian weight</t>
  </si>
  <si>
    <t>curvature b(H)</t>
  </si>
  <si>
    <t>scaling for b(H)</t>
  </si>
  <si>
    <t>curvature utility</t>
  </si>
  <si>
    <t>sd of z</t>
  </si>
  <si>
    <t>autocorr of z</t>
  </si>
  <si>
    <t>pph</t>
  </si>
  <si>
    <t>nu_W</t>
  </si>
  <si>
    <t>nu_S</t>
  </si>
  <si>
    <t>kappa</t>
  </si>
  <si>
    <t>muW</t>
  </si>
  <si>
    <t>muS</t>
  </si>
  <si>
    <t>lambd</t>
  </si>
  <si>
    <t>chiS</t>
  </si>
  <si>
    <t>eta</t>
  </si>
  <si>
    <t>xi</t>
  </si>
  <si>
    <t>gamma</t>
  </si>
  <si>
    <t>sig</t>
  </si>
  <si>
    <t>rho</t>
  </si>
  <si>
    <t>8.*q/24</t>
  </si>
  <si>
    <t>.9**(24/q)</t>
  </si>
  <si>
    <t>Ca</t>
  </si>
  <si>
    <t>C</t>
  </si>
  <si>
    <t>Sleep SS</t>
  </si>
  <si>
    <t>Sleep Avg</t>
  </si>
  <si>
    <t>Sleep SD</t>
  </si>
  <si>
    <t>W</t>
  </si>
  <si>
    <t>Wa</t>
  </si>
  <si>
    <t>hrs sleep in SS</t>
  </si>
  <si>
    <t>avg hrs sleep in simulation</t>
  </si>
  <si>
    <t>standard deviation hrs sleep in simulation</t>
  </si>
  <si>
    <t>Cb</t>
  </si>
  <si>
    <t>Wb</t>
  </si>
  <si>
    <t>Sleep Avg data</t>
  </si>
  <si>
    <t>Sleep SD data</t>
  </si>
  <si>
    <t>SAD</t>
  </si>
  <si>
    <t>RSEE</t>
  </si>
  <si>
    <t>4.*q/24</t>
  </si>
  <si>
    <t>Cc</t>
  </si>
  <si>
    <t>Wc</t>
  </si>
  <si>
    <t>Cd</t>
  </si>
  <si>
    <t>Wd</t>
  </si>
  <si>
    <t>Ce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</si>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</sst>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/>
    <xf numFmtId="2" fontId="0" fillId="0" borderId="1" xfId="0" applyNumberFormat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7" fontId="1" fillId="0" borderId="0" xfId="0" applyNumberFormat="1" applyFont="1" applyAlignment="1">
      <alignment horizontal="left"/>
    </xf>
    <xf numFmtId="167" fontId="1" fillId="0" borderId="1" xfId="0" applyNumberFormat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112B-4A7C-A043-A56E-59057392407F}">
  <dimension ref="A1:N24"/>
  <sheetViews>
    <sheetView tabSelected="1" zoomScale="130" zoomScaleNormal="13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N27" sqref="N27"/>
    </sheetView>
  </sheetViews>
  <sheetFormatPr baseColWidth="10" defaultRowHeight="16" x14ac:dyDescent="0.2"/>
  <cols>
    <col min="2" max="2" width="18.1640625" style="16" customWidth="1"/>
    <col min="3" max="3" width="10.83203125" style="1" customWidth="1"/>
    <col min="4" max="4" width="10.83203125" style="11" customWidth="1"/>
    <col min="5" max="5" width="10.83203125" style="6" customWidth="1"/>
    <col min="6" max="6" width="10.83203125" style="16"/>
    <col min="7" max="7" width="11.6640625" bestFit="1" customWidth="1"/>
    <col min="8" max="8" width="10.83203125" style="16"/>
    <col min="9" max="9" width="11.6640625" bestFit="1" customWidth="1"/>
    <col min="10" max="10" width="10.83203125" style="16"/>
    <col min="11" max="11" width="11.6640625" bestFit="1" customWidth="1"/>
    <col min="12" max="12" width="10.83203125" style="16"/>
  </cols>
  <sheetData>
    <row r="1" spans="1:14" s="18" customFormat="1" x14ac:dyDescent="0.2">
      <c r="B1" s="19"/>
      <c r="C1" s="18" t="s">
        <v>29</v>
      </c>
      <c r="D1" s="19" t="s">
        <v>33</v>
      </c>
      <c r="E1" s="20" t="s">
        <v>28</v>
      </c>
      <c r="F1" s="19" t="s">
        <v>34</v>
      </c>
      <c r="G1" s="18" t="s">
        <v>38</v>
      </c>
      <c r="H1" s="19" t="s">
        <v>39</v>
      </c>
      <c r="I1" s="18" t="s">
        <v>45</v>
      </c>
      <c r="J1" s="19" t="s">
        <v>46</v>
      </c>
      <c r="K1" s="18" t="s">
        <v>47</v>
      </c>
      <c r="L1" s="19" t="s">
        <v>48</v>
      </c>
      <c r="M1" s="18" t="s">
        <v>49</v>
      </c>
      <c r="N1" s="19" t="s">
        <v>50</v>
      </c>
    </row>
    <row r="2" spans="1:14" x14ac:dyDescent="0.2">
      <c r="A2" t="s">
        <v>13</v>
      </c>
      <c r="B2" s="16" t="s">
        <v>0</v>
      </c>
      <c r="C2" s="1">
        <v>6</v>
      </c>
      <c r="D2" s="11">
        <v>6</v>
      </c>
      <c r="E2" s="10">
        <v>6</v>
      </c>
      <c r="F2" s="11">
        <v>6</v>
      </c>
      <c r="G2" s="10">
        <v>6</v>
      </c>
      <c r="H2" s="11">
        <v>6</v>
      </c>
      <c r="I2" s="10">
        <v>6</v>
      </c>
      <c r="J2" s="11">
        <v>6</v>
      </c>
      <c r="K2" s="10">
        <v>6</v>
      </c>
      <c r="L2" s="11">
        <v>6</v>
      </c>
      <c r="M2" s="10">
        <v>6</v>
      </c>
      <c r="N2" s="11">
        <v>6</v>
      </c>
    </row>
    <row r="3" spans="1:14" x14ac:dyDescent="0.2">
      <c r="A3" t="s">
        <v>14</v>
      </c>
      <c r="B3" s="16" t="s">
        <v>1</v>
      </c>
      <c r="C3" s="1" t="s">
        <v>26</v>
      </c>
      <c r="D3" s="11" t="s">
        <v>26</v>
      </c>
      <c r="E3" s="6" t="s">
        <v>26</v>
      </c>
      <c r="F3" s="11" t="s">
        <v>26</v>
      </c>
      <c r="G3" s="22" t="s">
        <v>44</v>
      </c>
      <c r="H3" s="12" t="s">
        <v>44</v>
      </c>
      <c r="I3" s="6" t="s">
        <v>26</v>
      </c>
      <c r="J3" s="11" t="s">
        <v>26</v>
      </c>
      <c r="K3" s="6" t="s">
        <v>26</v>
      </c>
      <c r="L3" s="11" t="s">
        <v>26</v>
      </c>
      <c r="M3" s="6" t="s">
        <v>26</v>
      </c>
      <c r="N3" s="11" t="s">
        <v>26</v>
      </c>
    </row>
    <row r="4" spans="1:14" x14ac:dyDescent="0.2">
      <c r="A4" t="s">
        <v>15</v>
      </c>
      <c r="B4" s="16" t="s">
        <v>2</v>
      </c>
      <c r="C4" s="1" t="s">
        <v>26</v>
      </c>
      <c r="D4" s="11" t="s">
        <v>26</v>
      </c>
      <c r="E4" s="6" t="s">
        <v>26</v>
      </c>
      <c r="F4" s="11" t="s">
        <v>26</v>
      </c>
      <c r="G4" s="22" t="s">
        <v>44</v>
      </c>
      <c r="H4" s="12" t="s">
        <v>44</v>
      </c>
      <c r="I4" s="6" t="s">
        <v>26</v>
      </c>
      <c r="J4" s="11" t="s">
        <v>26</v>
      </c>
      <c r="K4" s="6" t="s">
        <v>26</v>
      </c>
      <c r="L4" s="11" t="s">
        <v>26</v>
      </c>
      <c r="M4" s="6" t="s">
        <v>26</v>
      </c>
      <c r="N4" s="11" t="s">
        <v>26</v>
      </c>
    </row>
    <row r="5" spans="1:14" x14ac:dyDescent="0.2">
      <c r="A5" t="s">
        <v>16</v>
      </c>
      <c r="B5" s="16" t="s">
        <v>3</v>
      </c>
      <c r="C5" s="1">
        <v>2</v>
      </c>
      <c r="D5" s="11">
        <v>2</v>
      </c>
      <c r="E5" s="10">
        <v>2</v>
      </c>
      <c r="F5" s="21">
        <v>2</v>
      </c>
      <c r="G5" s="10">
        <v>2</v>
      </c>
      <c r="H5" s="21">
        <v>2</v>
      </c>
      <c r="I5" s="10">
        <v>2</v>
      </c>
      <c r="J5" s="21">
        <v>2</v>
      </c>
      <c r="K5" s="10">
        <v>2</v>
      </c>
      <c r="L5" s="21">
        <v>2</v>
      </c>
      <c r="M5" s="10">
        <v>2</v>
      </c>
      <c r="N5" s="21">
        <v>2</v>
      </c>
    </row>
    <row r="6" spans="1:14" x14ac:dyDescent="0.2">
      <c r="A6" t="s">
        <v>17</v>
      </c>
      <c r="B6" s="16" t="s">
        <v>4</v>
      </c>
      <c r="C6" s="1">
        <v>1</v>
      </c>
      <c r="D6" s="11">
        <v>1</v>
      </c>
      <c r="E6" s="10">
        <v>1</v>
      </c>
      <c r="F6" s="21">
        <v>1</v>
      </c>
      <c r="G6" s="10">
        <v>1</v>
      </c>
      <c r="H6" s="21">
        <v>1</v>
      </c>
      <c r="I6" s="10">
        <v>1</v>
      </c>
      <c r="J6" s="21">
        <v>1</v>
      </c>
      <c r="K6" s="10">
        <v>1</v>
      </c>
      <c r="L6" s="21">
        <v>1</v>
      </c>
      <c r="M6" s="10">
        <v>1</v>
      </c>
      <c r="N6" s="21">
        <v>1</v>
      </c>
    </row>
    <row r="7" spans="1:14" x14ac:dyDescent="0.2">
      <c r="A7" t="s">
        <v>18</v>
      </c>
      <c r="B7" s="16" t="s">
        <v>5</v>
      </c>
      <c r="C7" s="1">
        <v>-1.5</v>
      </c>
      <c r="D7" s="11">
        <v>-1.5</v>
      </c>
      <c r="E7" s="7">
        <v>-0.90558000000000005</v>
      </c>
      <c r="F7" s="14">
        <f>E7</f>
        <v>-0.90558000000000005</v>
      </c>
      <c r="G7" s="7">
        <v>-1.7352259999999999</v>
      </c>
      <c r="H7" s="14">
        <f>G7</f>
        <v>-1.7352259999999999</v>
      </c>
      <c r="I7" s="7">
        <v>-0.81565799999999999</v>
      </c>
      <c r="J7" s="14">
        <f>I7</f>
        <v>-0.81565799999999999</v>
      </c>
      <c r="K7" s="7">
        <v>-0.88027100000000003</v>
      </c>
      <c r="L7" s="14">
        <f>K7</f>
        <v>-0.88027100000000003</v>
      </c>
      <c r="M7" s="7">
        <v>-2.2582140000000002</v>
      </c>
      <c r="N7" s="14">
        <f>M7</f>
        <v>-2.2582140000000002</v>
      </c>
    </row>
    <row r="8" spans="1:14" x14ac:dyDescent="0.2">
      <c r="A8" t="s">
        <v>19</v>
      </c>
      <c r="B8" s="16" t="s">
        <v>6</v>
      </c>
      <c r="C8" s="1">
        <v>0.2</v>
      </c>
      <c r="D8" s="11">
        <v>0.2</v>
      </c>
      <c r="E8" s="1">
        <v>0.2</v>
      </c>
      <c r="F8" s="11">
        <v>0.2</v>
      </c>
      <c r="G8" s="1">
        <v>0.2</v>
      </c>
      <c r="H8" s="11">
        <v>0.2</v>
      </c>
      <c r="I8" s="3">
        <v>0.02</v>
      </c>
      <c r="J8" s="12">
        <v>0.02</v>
      </c>
      <c r="K8" s="1">
        <v>0.2</v>
      </c>
      <c r="L8" s="24">
        <v>0.2</v>
      </c>
      <c r="M8" s="1">
        <v>0.2</v>
      </c>
      <c r="N8" s="24">
        <v>0.2</v>
      </c>
    </row>
    <row r="9" spans="1:14" x14ac:dyDescent="0.2">
      <c r="A9" t="s">
        <v>20</v>
      </c>
      <c r="B9" s="16" t="s">
        <v>7</v>
      </c>
      <c r="C9" s="1">
        <v>10</v>
      </c>
      <c r="D9" s="11">
        <v>10</v>
      </c>
      <c r="E9" s="1">
        <v>10</v>
      </c>
      <c r="F9" s="11">
        <v>10</v>
      </c>
      <c r="G9" s="1">
        <v>10</v>
      </c>
      <c r="H9" s="11">
        <v>10</v>
      </c>
      <c r="I9" s="1">
        <v>10</v>
      </c>
      <c r="J9" s="11">
        <v>10</v>
      </c>
      <c r="K9" s="1">
        <v>10</v>
      </c>
      <c r="L9" s="11">
        <v>10</v>
      </c>
      <c r="M9" s="3">
        <v>20</v>
      </c>
      <c r="N9" s="12">
        <v>20</v>
      </c>
    </row>
    <row r="10" spans="1:14" x14ac:dyDescent="0.2">
      <c r="A10" t="s">
        <v>21</v>
      </c>
      <c r="B10" s="16" t="s">
        <v>8</v>
      </c>
      <c r="C10" s="1">
        <v>1</v>
      </c>
      <c r="D10" s="11">
        <v>1</v>
      </c>
      <c r="E10" s="1">
        <v>1</v>
      </c>
      <c r="F10" s="11">
        <v>1</v>
      </c>
      <c r="G10" s="1">
        <v>1</v>
      </c>
      <c r="H10" s="11">
        <v>1</v>
      </c>
      <c r="I10" s="1">
        <v>1</v>
      </c>
      <c r="J10" s="11">
        <v>1</v>
      </c>
      <c r="K10" s="1">
        <v>1</v>
      </c>
      <c r="L10" s="11">
        <v>1</v>
      </c>
      <c r="M10" s="1">
        <v>1</v>
      </c>
      <c r="N10" s="11">
        <v>1</v>
      </c>
    </row>
    <row r="11" spans="1:14" x14ac:dyDescent="0.2">
      <c r="A11" t="s">
        <v>22</v>
      </c>
      <c r="B11" s="16" t="s">
        <v>9</v>
      </c>
      <c r="C11" s="3">
        <v>0.8</v>
      </c>
      <c r="D11" s="12">
        <v>6.4</v>
      </c>
      <c r="E11" s="9">
        <v>1</v>
      </c>
      <c r="F11" s="23">
        <v>6.6188510000000003</v>
      </c>
      <c r="G11" s="9">
        <v>1</v>
      </c>
      <c r="H11" s="23">
        <v>14.103236000000001</v>
      </c>
      <c r="I11" s="9">
        <v>1</v>
      </c>
      <c r="J11" s="23">
        <v>6.876023</v>
      </c>
      <c r="K11" s="9">
        <v>1</v>
      </c>
      <c r="L11" s="23">
        <v>6.409529</v>
      </c>
      <c r="M11" s="9">
        <v>1</v>
      </c>
      <c r="N11" s="23">
        <v>16.744074000000001</v>
      </c>
    </row>
    <row r="12" spans="1:14" x14ac:dyDescent="0.2">
      <c r="A12" t="s">
        <v>23</v>
      </c>
      <c r="B12" s="16" t="s">
        <v>10</v>
      </c>
      <c r="C12" s="1">
        <v>0.8</v>
      </c>
      <c r="D12" s="11">
        <v>0.8</v>
      </c>
      <c r="E12" s="9">
        <v>0.8</v>
      </c>
      <c r="F12" s="11">
        <v>0.8</v>
      </c>
      <c r="G12" s="9">
        <v>0.8</v>
      </c>
      <c r="H12" s="11">
        <v>0.8</v>
      </c>
      <c r="I12" s="9">
        <v>0.8</v>
      </c>
      <c r="J12" s="11">
        <v>0.8</v>
      </c>
      <c r="K12" s="25">
        <v>1</v>
      </c>
      <c r="L12" s="26">
        <v>1</v>
      </c>
      <c r="M12" s="9">
        <v>0.8</v>
      </c>
      <c r="N12" s="11">
        <v>0.8</v>
      </c>
    </row>
    <row r="13" spans="1:14" x14ac:dyDescent="0.2">
      <c r="A13" t="s">
        <v>24</v>
      </c>
      <c r="B13" s="16" t="s">
        <v>11</v>
      </c>
      <c r="C13" s="1">
        <v>0.01</v>
      </c>
      <c r="D13" s="11">
        <v>0.13</v>
      </c>
      <c r="E13" s="8">
        <v>5.7595800000000003E-3</v>
      </c>
      <c r="F13" s="15">
        <v>0.12171899999999999</v>
      </c>
      <c r="G13" s="8">
        <v>2.1001599999999999E-2</v>
      </c>
      <c r="H13" s="15">
        <v>0.18038199999999999</v>
      </c>
      <c r="I13" s="8">
        <v>0.1013878</v>
      </c>
      <c r="J13" s="15">
        <v>0.12928700000000001</v>
      </c>
      <c r="K13" s="8">
        <v>5.1460000000000004E-3</v>
      </c>
      <c r="L13" s="15">
        <v>0.111342</v>
      </c>
      <c r="M13" s="8">
        <v>1.74098E-2</v>
      </c>
      <c r="N13" s="15">
        <v>0.15565799999999999</v>
      </c>
    </row>
    <row r="14" spans="1:14" x14ac:dyDescent="0.2">
      <c r="A14" t="s">
        <v>25</v>
      </c>
      <c r="B14" s="16" t="s">
        <v>12</v>
      </c>
      <c r="C14" s="1" t="s">
        <v>27</v>
      </c>
      <c r="D14" s="11" t="s">
        <v>27</v>
      </c>
      <c r="E14" s="6" t="s">
        <v>27</v>
      </c>
      <c r="F14" s="11" t="s">
        <v>27</v>
      </c>
      <c r="G14" s="6" t="s">
        <v>27</v>
      </c>
      <c r="H14" s="11" t="s">
        <v>27</v>
      </c>
      <c r="I14" s="6" t="s">
        <v>27</v>
      </c>
      <c r="J14" s="11" t="s">
        <v>27</v>
      </c>
      <c r="K14" s="6" t="s">
        <v>27</v>
      </c>
      <c r="L14" s="11" t="s">
        <v>27</v>
      </c>
      <c r="M14" s="6" t="s">
        <v>27</v>
      </c>
      <c r="N14" s="11" t="s">
        <v>27</v>
      </c>
    </row>
    <row r="15" spans="1:14" x14ac:dyDescent="0.2">
      <c r="G15" s="6"/>
      <c r="I15" s="6"/>
      <c r="K15" s="6"/>
      <c r="M15" s="6"/>
      <c r="N15" s="16"/>
    </row>
    <row r="16" spans="1:14" x14ac:dyDescent="0.2">
      <c r="A16" t="s">
        <v>30</v>
      </c>
      <c r="B16" s="16" t="s">
        <v>35</v>
      </c>
      <c r="C16" s="4">
        <v>6.3330000000000002</v>
      </c>
      <c r="D16" s="13">
        <v>1.6667000000000001</v>
      </c>
      <c r="E16" s="4">
        <v>6.1666999999999996</v>
      </c>
      <c r="F16" s="11">
        <v>1.333</v>
      </c>
      <c r="G16" s="4">
        <v>6.5</v>
      </c>
      <c r="H16" s="13">
        <v>2</v>
      </c>
      <c r="I16" s="4">
        <v>6.3330000000000002</v>
      </c>
      <c r="J16" s="13">
        <v>1.6667000000000001</v>
      </c>
      <c r="K16" s="4">
        <v>6.3330000000000002</v>
      </c>
      <c r="L16" s="13">
        <v>1.6667000000000001</v>
      </c>
      <c r="M16" s="4">
        <v>6.3330000000000002</v>
      </c>
      <c r="N16" s="13">
        <v>1.667</v>
      </c>
    </row>
    <row r="17" spans="1:14" s="2" customFormat="1" x14ac:dyDescent="0.2">
      <c r="A17" s="2" t="s">
        <v>31</v>
      </c>
      <c r="B17" s="17" t="s">
        <v>36</v>
      </c>
      <c r="C17" s="4">
        <v>6.2784700000000004</v>
      </c>
      <c r="D17" s="13">
        <v>2.20641</v>
      </c>
      <c r="E17" s="4">
        <v>6.2780170000000002</v>
      </c>
      <c r="F17" s="13">
        <v>2.19652</v>
      </c>
      <c r="G17" s="4">
        <v>6.2787829999999998</v>
      </c>
      <c r="H17" s="13">
        <v>2.1996500000000001</v>
      </c>
      <c r="I17" s="4">
        <v>6.2817100000000003</v>
      </c>
      <c r="J17" s="13">
        <v>2.1997330000000002</v>
      </c>
      <c r="K17" s="4">
        <v>6.2854169999999998</v>
      </c>
      <c r="L17" s="13">
        <v>2.201206</v>
      </c>
      <c r="M17" s="4">
        <v>6.2787670000000002</v>
      </c>
      <c r="N17" s="13">
        <v>2.2001300000000001</v>
      </c>
    </row>
    <row r="18" spans="1:14" s="2" customFormat="1" x14ac:dyDescent="0.2">
      <c r="A18" s="2" t="s">
        <v>32</v>
      </c>
      <c r="B18" s="17" t="s">
        <v>37</v>
      </c>
      <c r="C18" s="4">
        <v>0.22658</v>
      </c>
      <c r="D18" s="13">
        <v>0.96775</v>
      </c>
      <c r="E18" s="4">
        <v>0.20527400000000001</v>
      </c>
      <c r="F18" s="13">
        <v>1.0312410000000001</v>
      </c>
      <c r="G18" s="4">
        <v>0.205127</v>
      </c>
      <c r="H18" s="13">
        <v>1.0325329999999999</v>
      </c>
      <c r="I18" s="4">
        <v>0.20704700000000001</v>
      </c>
      <c r="J18" s="13">
        <v>1.033282</v>
      </c>
      <c r="K18" s="4">
        <v>0.21384300000000001</v>
      </c>
      <c r="L18" s="13">
        <v>1.0290699999999999</v>
      </c>
      <c r="M18" s="4">
        <v>0.20669399999999999</v>
      </c>
      <c r="N18" s="13">
        <v>1.0353920000000001</v>
      </c>
    </row>
    <row r="19" spans="1:14" x14ac:dyDescent="0.2">
      <c r="G19" s="6"/>
      <c r="I19" s="6"/>
      <c r="K19" s="6"/>
      <c r="M19" s="6"/>
      <c r="N19" s="16"/>
    </row>
    <row r="20" spans="1:14" x14ac:dyDescent="0.2">
      <c r="A20" s="2" t="s">
        <v>40</v>
      </c>
      <c r="C20" s="1">
        <v>6.28</v>
      </c>
      <c r="D20" s="11">
        <v>2.2000000000000002</v>
      </c>
      <c r="E20" s="6">
        <v>6.28</v>
      </c>
      <c r="F20" s="11">
        <v>2.2000000000000002</v>
      </c>
      <c r="G20" s="6">
        <v>6.28</v>
      </c>
      <c r="H20" s="11">
        <v>2.2000000000000002</v>
      </c>
      <c r="I20" s="6">
        <v>6.28</v>
      </c>
      <c r="J20" s="11">
        <v>2.2000000000000002</v>
      </c>
      <c r="K20" s="6">
        <v>6.28</v>
      </c>
      <c r="L20" s="11">
        <v>2.2000000000000002</v>
      </c>
      <c r="M20" s="6">
        <v>6.28</v>
      </c>
      <c r="N20" s="11">
        <v>2.2000000000000002</v>
      </c>
    </row>
    <row r="21" spans="1:14" x14ac:dyDescent="0.2">
      <c r="A21" s="2" t="s">
        <v>41</v>
      </c>
      <c r="C21" s="1">
        <v>0.21</v>
      </c>
      <c r="D21" s="11">
        <v>1.03</v>
      </c>
      <c r="E21" s="6">
        <v>0.21</v>
      </c>
      <c r="F21" s="11">
        <v>1.03</v>
      </c>
      <c r="G21" s="6">
        <v>0.21</v>
      </c>
      <c r="H21" s="11">
        <v>1.03</v>
      </c>
      <c r="I21" s="6">
        <v>0.21</v>
      </c>
      <c r="J21" s="11">
        <v>1.03</v>
      </c>
      <c r="K21" s="6">
        <v>0.21</v>
      </c>
      <c r="L21" s="11">
        <v>1.03</v>
      </c>
      <c r="M21" s="6">
        <v>0.21</v>
      </c>
      <c r="N21" s="11">
        <v>1.03</v>
      </c>
    </row>
    <row r="22" spans="1:14" x14ac:dyDescent="0.2">
      <c r="G22" s="6"/>
      <c r="I22" s="6"/>
      <c r="K22" s="6"/>
      <c r="M22" s="6"/>
      <c r="N22" s="16"/>
    </row>
    <row r="23" spans="1:14" x14ac:dyDescent="0.2">
      <c r="A23" s="2" t="s">
        <v>42</v>
      </c>
      <c r="C23" s="5">
        <f>ABS(C17-C20)+ABS(C18-C21)</f>
        <v>1.8109999999999821E-2</v>
      </c>
      <c r="D23" s="14">
        <f t="shared" ref="D23" si="0">ABS(D17-D20)+ABS(D18-D21)</f>
        <v>6.8659999999999832E-2</v>
      </c>
      <c r="E23" s="5">
        <f t="shared" ref="E23:L23" si="1">ABS(E17-E20)+ABS(E18-E21)</f>
        <v>6.7090000000000483E-3</v>
      </c>
      <c r="F23" s="14">
        <f t="shared" si="1"/>
        <v>4.7210000000001973E-3</v>
      </c>
      <c r="G23" s="5">
        <f t="shared" si="1"/>
        <v>6.0900000000004562E-3</v>
      </c>
      <c r="H23" s="14">
        <f t="shared" si="1"/>
        <v>2.8829999999999689E-3</v>
      </c>
      <c r="I23" s="5">
        <f t="shared" si="1"/>
        <v>4.6630000000000837E-3</v>
      </c>
      <c r="J23" s="14">
        <f t="shared" si="1"/>
        <v>3.5490000000000244E-3</v>
      </c>
      <c r="K23" s="5">
        <f t="shared" si="1"/>
        <v>9.2599999999995741E-3</v>
      </c>
      <c r="L23" s="14">
        <f t="shared" si="1"/>
        <v>2.1359999999999157E-3</v>
      </c>
      <c r="M23" s="5">
        <f t="shared" ref="M23:N23" si="2">ABS(M17-M20)+ABS(M18-M21)</f>
        <v>4.539000000000043E-3</v>
      </c>
      <c r="N23" s="14">
        <f t="shared" si="2"/>
        <v>5.5220000000000269E-3</v>
      </c>
    </row>
    <row r="24" spans="1:14" x14ac:dyDescent="0.2">
      <c r="A24" s="2" t="s">
        <v>43</v>
      </c>
      <c r="C24" s="5">
        <f>SQRT((C17-C20)^2+(C18-C21)^2)</f>
        <v>1.6650444438512737E-2</v>
      </c>
      <c r="D24" s="14">
        <f t="shared" ref="D24:E24" si="3">SQRT((D17-D20)^2+(D18-D21)^2)</f>
        <v>6.2579154676297766E-2</v>
      </c>
      <c r="E24" s="5">
        <f t="shared" si="3"/>
        <v>5.1251697532862343E-3</v>
      </c>
      <c r="F24" s="14">
        <f t="shared" ref="F24:G24" si="4">SQRT((F17-F20)^2+(F18-F21)^2)</f>
        <v>3.6946557349773687E-3</v>
      </c>
      <c r="G24" s="5">
        <f t="shared" si="4"/>
        <v>5.0226704052725802E-3</v>
      </c>
      <c r="H24" s="14">
        <f t="shared" ref="H24:I24" si="5">SQRT((H17-H20)^2+(H18-H21)^2)</f>
        <v>2.557066483296734E-3</v>
      </c>
      <c r="I24" s="5">
        <f t="shared" si="5"/>
        <v>3.41237585854786E-3</v>
      </c>
      <c r="J24" s="14">
        <f t="shared" ref="J24:K24" si="6">SQRT((J17-J20)^2+(J18-J21)^2)</f>
        <v>3.2928426928719289E-3</v>
      </c>
      <c r="K24" s="5">
        <f t="shared" si="6"/>
        <v>6.6417270344388095E-3</v>
      </c>
      <c r="L24" s="14">
        <f t="shared" ref="L24:M24" si="7">SQRT((L17-L20)^2+(L18-L21)^2)</f>
        <v>1.5229366368958832E-3</v>
      </c>
      <c r="M24" s="5">
        <f t="shared" si="7"/>
        <v>3.5284451249807075E-3</v>
      </c>
      <c r="N24" s="14">
        <f t="shared" ref="N24" si="8">SQRT((N17-N20)^2+(N18-N21)^2)</f>
        <v>5.3935669088276518E-3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F8DD-D3DC-AD4D-A0F7-F908E308C7C9}">
  <dimension ref="A1:L24"/>
  <sheetViews>
    <sheetView zoomScale="130" zoomScaleNormal="130" workbookViewId="0">
      <selection activeCell="D19" sqref="D19"/>
    </sheetView>
  </sheetViews>
  <sheetFormatPr baseColWidth="10" defaultRowHeight="16" x14ac:dyDescent="0.2"/>
  <cols>
    <col min="2" max="2" width="18.1640625" style="16" customWidth="1"/>
    <col min="3" max="3" width="10.83203125" style="6"/>
    <col min="4" max="4" width="10.83203125" style="16"/>
    <col min="5" max="5" width="11.6640625" bestFit="1" customWidth="1"/>
    <col min="6" max="6" width="10.83203125" style="16"/>
    <col min="7" max="7" width="11.6640625" bestFit="1" customWidth="1"/>
    <col min="8" max="8" width="10.83203125" style="16"/>
    <col min="9" max="9" width="11.6640625" bestFit="1" customWidth="1"/>
    <col min="10" max="10" width="10.83203125" style="16"/>
    <col min="11" max="11" width="11.6640625" bestFit="1" customWidth="1"/>
    <col min="12" max="12" width="10.83203125" style="16"/>
  </cols>
  <sheetData>
    <row r="1" spans="1:12" s="18" customFormat="1" x14ac:dyDescent="0.2">
      <c r="B1" s="19"/>
      <c r="C1" s="20" t="s">
        <v>28</v>
      </c>
      <c r="D1" s="19" t="s">
        <v>34</v>
      </c>
      <c r="E1" s="18" t="s">
        <v>38</v>
      </c>
      <c r="F1" s="19" t="s">
        <v>39</v>
      </c>
      <c r="G1" s="18" t="s">
        <v>45</v>
      </c>
      <c r="H1" s="19" t="s">
        <v>46</v>
      </c>
      <c r="I1" s="18" t="s">
        <v>47</v>
      </c>
      <c r="J1" s="19" t="s">
        <v>48</v>
      </c>
      <c r="K1" s="18" t="s">
        <v>49</v>
      </c>
      <c r="L1" s="19" t="s">
        <v>50</v>
      </c>
    </row>
    <row r="2" spans="1:12" x14ac:dyDescent="0.2">
      <c r="A2" t="s">
        <v>13</v>
      </c>
      <c r="B2" s="16" t="s">
        <v>0</v>
      </c>
      <c r="C2" s="10">
        <v>6</v>
      </c>
      <c r="D2" s="11">
        <v>6</v>
      </c>
      <c r="E2" s="10">
        <v>6</v>
      </c>
      <c r="F2" s="11">
        <v>6</v>
      </c>
      <c r="G2" s="10">
        <v>6</v>
      </c>
      <c r="H2" s="11">
        <v>6</v>
      </c>
      <c r="I2" s="10">
        <v>6</v>
      </c>
      <c r="J2" s="11">
        <v>6</v>
      </c>
      <c r="K2" s="10">
        <v>6</v>
      </c>
      <c r="L2" s="11">
        <v>6</v>
      </c>
    </row>
    <row r="3" spans="1:12" x14ac:dyDescent="0.2">
      <c r="A3" t="s">
        <v>14</v>
      </c>
      <c r="B3" s="16" t="s">
        <v>1</v>
      </c>
      <c r="C3" s="6" t="s">
        <v>26</v>
      </c>
      <c r="D3" s="11" t="s">
        <v>26</v>
      </c>
      <c r="E3" s="22" t="s">
        <v>44</v>
      </c>
      <c r="F3" s="12" t="s">
        <v>44</v>
      </c>
      <c r="G3" s="6" t="s">
        <v>26</v>
      </c>
      <c r="H3" s="11" t="s">
        <v>26</v>
      </c>
      <c r="I3" s="6" t="s">
        <v>26</v>
      </c>
      <c r="J3" s="11" t="s">
        <v>26</v>
      </c>
      <c r="K3" s="6" t="s">
        <v>26</v>
      </c>
      <c r="L3" s="11" t="s">
        <v>26</v>
      </c>
    </row>
    <row r="4" spans="1:12" x14ac:dyDescent="0.2">
      <c r="A4" t="s">
        <v>15</v>
      </c>
      <c r="B4" s="16" t="s">
        <v>2</v>
      </c>
      <c r="C4" s="6" t="s">
        <v>26</v>
      </c>
      <c r="D4" s="11" t="s">
        <v>26</v>
      </c>
      <c r="E4" s="22" t="s">
        <v>44</v>
      </c>
      <c r="F4" s="12" t="s">
        <v>44</v>
      </c>
      <c r="G4" s="6" t="s">
        <v>26</v>
      </c>
      <c r="H4" s="11" t="s">
        <v>26</v>
      </c>
      <c r="I4" s="6" t="s">
        <v>26</v>
      </c>
      <c r="J4" s="11" t="s">
        <v>26</v>
      </c>
      <c r="K4" s="6" t="s">
        <v>26</v>
      </c>
      <c r="L4" s="11" t="s">
        <v>26</v>
      </c>
    </row>
    <row r="5" spans="1:12" x14ac:dyDescent="0.2">
      <c r="A5" t="s">
        <v>16</v>
      </c>
      <c r="B5" s="16" t="s">
        <v>3</v>
      </c>
      <c r="C5" s="28">
        <v>5.6141959999999997</v>
      </c>
      <c r="D5" s="4">
        <f>C5</f>
        <v>5.6141959999999997</v>
      </c>
      <c r="E5" s="28">
        <v>3.9030719999999999</v>
      </c>
      <c r="F5" s="13">
        <f>E5</f>
        <v>3.9030719999999999</v>
      </c>
      <c r="G5" s="28">
        <v>5.6392939999999996</v>
      </c>
      <c r="H5" s="13">
        <f>G5</f>
        <v>5.6392939999999996</v>
      </c>
      <c r="I5" s="28">
        <v>6.8467200000000004</v>
      </c>
      <c r="J5" s="13">
        <f>I5</f>
        <v>6.8467200000000004</v>
      </c>
      <c r="K5" s="28">
        <v>4.0337009999999998</v>
      </c>
      <c r="L5" s="13">
        <f>K5</f>
        <v>4.0337009999999998</v>
      </c>
    </row>
    <row r="6" spans="1:12" x14ac:dyDescent="0.2">
      <c r="A6" t="s">
        <v>17</v>
      </c>
      <c r="B6" s="16" t="s">
        <v>4</v>
      </c>
      <c r="C6" s="10">
        <v>1</v>
      </c>
      <c r="D6" s="21">
        <v>1</v>
      </c>
      <c r="E6" s="10">
        <v>1</v>
      </c>
      <c r="F6" s="21">
        <v>1</v>
      </c>
      <c r="G6" s="10">
        <v>1</v>
      </c>
      <c r="H6" s="21">
        <v>1</v>
      </c>
      <c r="I6" s="10">
        <v>1</v>
      </c>
      <c r="J6" s="21">
        <v>1</v>
      </c>
      <c r="K6" s="10">
        <v>1</v>
      </c>
      <c r="L6" s="21">
        <v>1</v>
      </c>
    </row>
    <row r="7" spans="1:12" x14ac:dyDescent="0.2">
      <c r="A7" t="s">
        <v>18</v>
      </c>
      <c r="B7" s="16" t="s">
        <v>5</v>
      </c>
      <c r="C7" s="10">
        <v>1</v>
      </c>
      <c r="D7" s="21">
        <v>1</v>
      </c>
      <c r="E7" s="10">
        <v>1</v>
      </c>
      <c r="F7" s="21">
        <v>1</v>
      </c>
      <c r="G7" s="10">
        <v>1</v>
      </c>
      <c r="H7" s="21">
        <v>1</v>
      </c>
      <c r="I7" s="10">
        <v>1</v>
      </c>
      <c r="J7" s="21">
        <v>1</v>
      </c>
      <c r="K7" s="10">
        <v>1</v>
      </c>
      <c r="L7" s="21">
        <v>1</v>
      </c>
    </row>
    <row r="8" spans="1:12" x14ac:dyDescent="0.2">
      <c r="A8" t="s">
        <v>19</v>
      </c>
      <c r="B8" s="16" t="s">
        <v>6</v>
      </c>
      <c r="C8" s="1">
        <v>0.2</v>
      </c>
      <c r="D8" s="11">
        <v>0.2</v>
      </c>
      <c r="E8" s="1">
        <v>0.2</v>
      </c>
      <c r="F8" s="11">
        <v>0.2</v>
      </c>
      <c r="G8" s="3">
        <v>0.02</v>
      </c>
      <c r="H8" s="12">
        <v>0.02</v>
      </c>
      <c r="I8" s="1">
        <v>0.2</v>
      </c>
      <c r="J8" s="24">
        <v>0.2</v>
      </c>
      <c r="K8" s="1">
        <v>0.2</v>
      </c>
      <c r="L8" s="24">
        <v>0.2</v>
      </c>
    </row>
    <row r="9" spans="1:12" x14ac:dyDescent="0.2">
      <c r="A9" t="s">
        <v>20</v>
      </c>
      <c r="B9" s="16" t="s">
        <v>7</v>
      </c>
      <c r="C9" s="1">
        <v>10</v>
      </c>
      <c r="D9" s="11">
        <v>10</v>
      </c>
      <c r="E9" s="1">
        <v>10</v>
      </c>
      <c r="F9" s="11">
        <v>10</v>
      </c>
      <c r="G9" s="1">
        <v>10</v>
      </c>
      <c r="H9" s="11">
        <v>10</v>
      </c>
      <c r="I9" s="1">
        <v>10</v>
      </c>
      <c r="J9" s="11">
        <v>10</v>
      </c>
      <c r="K9" s="3">
        <v>20</v>
      </c>
      <c r="L9" s="12">
        <v>20</v>
      </c>
    </row>
    <row r="10" spans="1:12" x14ac:dyDescent="0.2">
      <c r="A10" t="s">
        <v>21</v>
      </c>
      <c r="B10" s="16" t="s">
        <v>8</v>
      </c>
      <c r="C10" s="1">
        <v>1</v>
      </c>
      <c r="D10" s="11">
        <v>1</v>
      </c>
      <c r="E10" s="1">
        <v>1</v>
      </c>
      <c r="F10" s="11">
        <v>1</v>
      </c>
      <c r="G10" s="1">
        <v>1</v>
      </c>
      <c r="H10" s="11">
        <v>1</v>
      </c>
      <c r="I10" s="1">
        <v>1</v>
      </c>
      <c r="J10" s="11">
        <v>1</v>
      </c>
      <c r="K10" s="1">
        <v>1</v>
      </c>
      <c r="L10" s="11">
        <v>1</v>
      </c>
    </row>
    <row r="11" spans="1:12" x14ac:dyDescent="0.2">
      <c r="A11" t="s">
        <v>22</v>
      </c>
      <c r="B11" s="16" t="s">
        <v>9</v>
      </c>
      <c r="C11" s="9">
        <v>1</v>
      </c>
      <c r="D11" s="23">
        <v>6.2826899999999997</v>
      </c>
      <c r="E11" s="9">
        <v>1</v>
      </c>
      <c r="F11" s="23">
        <v>8.8472659999999994</v>
      </c>
      <c r="G11" s="9">
        <v>1</v>
      </c>
      <c r="H11" s="23">
        <v>6.331607</v>
      </c>
      <c r="I11" s="9">
        <v>1</v>
      </c>
      <c r="J11" s="23">
        <v>4.5850049999999998</v>
      </c>
      <c r="K11" s="9">
        <v>1</v>
      </c>
      <c r="L11" s="23">
        <v>9.4000728999999996</v>
      </c>
    </row>
    <row r="12" spans="1:12" x14ac:dyDescent="0.2">
      <c r="A12" t="s">
        <v>23</v>
      </c>
      <c r="B12" s="16" t="s">
        <v>10</v>
      </c>
      <c r="C12" s="9">
        <v>0.8</v>
      </c>
      <c r="D12" s="11">
        <v>0.8</v>
      </c>
      <c r="E12" s="9">
        <v>0.8</v>
      </c>
      <c r="F12" s="11">
        <v>0.8</v>
      </c>
      <c r="G12" s="9">
        <v>0.8</v>
      </c>
      <c r="H12" s="11">
        <v>0.8</v>
      </c>
      <c r="I12" s="25">
        <v>1</v>
      </c>
      <c r="J12" s="26">
        <v>1</v>
      </c>
      <c r="K12" s="9">
        <v>0.8</v>
      </c>
      <c r="L12" s="11">
        <v>0.8</v>
      </c>
    </row>
    <row r="13" spans="1:12" x14ac:dyDescent="0.2">
      <c r="A13" t="s">
        <v>24</v>
      </c>
      <c r="B13" s="16" t="s">
        <v>11</v>
      </c>
      <c r="C13" s="8">
        <v>3.8423400000000003E-2</v>
      </c>
      <c r="D13" s="15">
        <v>1.7471400000000002E-2</v>
      </c>
      <c r="E13" s="8">
        <v>5.6503699999999997E-2</v>
      </c>
      <c r="F13" s="15">
        <v>1.91792E-2</v>
      </c>
      <c r="G13" s="8">
        <v>4.0299000000000001E-2</v>
      </c>
      <c r="H13" s="15">
        <v>1.8278800000000001E-2</v>
      </c>
      <c r="I13" s="8">
        <v>2.9196900000000001E-2</v>
      </c>
      <c r="J13" s="15">
        <v>1.7151799999999998E-2</v>
      </c>
      <c r="K13" s="8">
        <v>5.8367000000000002E-2</v>
      </c>
      <c r="L13" s="15">
        <v>1.69407E-2</v>
      </c>
    </row>
    <row r="14" spans="1:12" x14ac:dyDescent="0.2">
      <c r="A14" t="s">
        <v>25</v>
      </c>
      <c r="B14" s="16" t="s">
        <v>12</v>
      </c>
      <c r="C14" s="6" t="s">
        <v>27</v>
      </c>
      <c r="D14" s="11" t="s">
        <v>27</v>
      </c>
      <c r="E14" s="6" t="s">
        <v>27</v>
      </c>
      <c r="F14" s="11" t="s">
        <v>27</v>
      </c>
      <c r="G14" s="6" t="s">
        <v>27</v>
      </c>
      <c r="H14" s="11" t="s">
        <v>27</v>
      </c>
      <c r="I14" s="6" t="s">
        <v>27</v>
      </c>
      <c r="J14" s="11" t="s">
        <v>27</v>
      </c>
      <c r="K14" s="6" t="s">
        <v>27</v>
      </c>
      <c r="L14" s="11" t="s">
        <v>27</v>
      </c>
    </row>
    <row r="15" spans="1:12" x14ac:dyDescent="0.2">
      <c r="E15" s="6"/>
      <c r="G15" s="6"/>
      <c r="I15" s="6"/>
      <c r="K15" s="6"/>
    </row>
    <row r="16" spans="1:12" x14ac:dyDescent="0.2">
      <c r="A16" t="s">
        <v>30</v>
      </c>
      <c r="B16" s="16" t="s">
        <v>35</v>
      </c>
      <c r="C16" s="4">
        <v>16.166699999999999</v>
      </c>
      <c r="D16" s="13">
        <v>9.6304079999999992</v>
      </c>
      <c r="E16" s="4">
        <v>16.166699999999999</v>
      </c>
      <c r="F16" s="13">
        <v>9.6667000000000005</v>
      </c>
      <c r="G16" s="4">
        <v>16.166699999999999</v>
      </c>
      <c r="H16" s="13">
        <v>9.6667000000000005</v>
      </c>
      <c r="I16" s="4">
        <v>16.16667</v>
      </c>
      <c r="J16" s="13">
        <v>9.8332999999999995</v>
      </c>
      <c r="K16" s="4">
        <v>16</v>
      </c>
      <c r="L16" s="13">
        <v>10</v>
      </c>
    </row>
    <row r="17" spans="1:12" s="2" customFormat="1" x14ac:dyDescent="0.2">
      <c r="A17" s="2" t="s">
        <v>31</v>
      </c>
      <c r="B17" s="17" t="s">
        <v>36</v>
      </c>
      <c r="C17" s="4">
        <v>15.826700000000001</v>
      </c>
      <c r="D17" s="13">
        <v>9.6296780000000002</v>
      </c>
      <c r="E17" s="4">
        <v>15.830183</v>
      </c>
      <c r="F17" s="13">
        <v>9.6292480000000005</v>
      </c>
      <c r="G17" s="4">
        <v>15.831517</v>
      </c>
      <c r="H17" s="13">
        <v>9.6301550000000002</v>
      </c>
      <c r="I17" s="4">
        <v>15.831867000000001</v>
      </c>
      <c r="J17" s="13">
        <v>9.6305949999999996</v>
      </c>
      <c r="K17" s="4">
        <v>15.831882999999999</v>
      </c>
      <c r="L17" s="13">
        <v>9.6299430000000008</v>
      </c>
    </row>
    <row r="18" spans="1:12" s="2" customFormat="1" x14ac:dyDescent="0.2">
      <c r="A18" s="2" t="s">
        <v>32</v>
      </c>
      <c r="B18" s="17" t="s">
        <v>37</v>
      </c>
      <c r="C18" s="4">
        <v>0.50033899999999998</v>
      </c>
      <c r="D18" s="13">
        <v>0.49761</v>
      </c>
      <c r="E18" s="4">
        <v>0.50712000000000002</v>
      </c>
      <c r="F18" s="13">
        <v>0.49951400000000001</v>
      </c>
      <c r="G18" s="4">
        <v>0.49967699999999998</v>
      </c>
      <c r="H18" s="13">
        <v>0.50287400000000004</v>
      </c>
      <c r="I18" s="4">
        <v>0.50000889999999998</v>
      </c>
      <c r="J18" s="13">
        <v>0.51309800000000005</v>
      </c>
      <c r="K18" s="4">
        <v>0.50583299999999998</v>
      </c>
      <c r="L18" s="13">
        <v>0.49831399999999998</v>
      </c>
    </row>
    <row r="19" spans="1:12" x14ac:dyDescent="0.2">
      <c r="E19" s="6"/>
      <c r="G19" s="6"/>
      <c r="I19" s="6"/>
      <c r="K19" s="6"/>
    </row>
    <row r="20" spans="1:12" x14ac:dyDescent="0.2">
      <c r="A20" s="2" t="s">
        <v>40</v>
      </c>
      <c r="C20" s="6">
        <v>15.83</v>
      </c>
      <c r="D20" s="11">
        <v>9.6300000000000008</v>
      </c>
      <c r="E20" s="6">
        <v>15.83</v>
      </c>
      <c r="F20" s="11">
        <v>9.6300000000000008</v>
      </c>
      <c r="G20" s="6">
        <v>15.83</v>
      </c>
      <c r="H20" s="11">
        <v>9.6300000000000008</v>
      </c>
      <c r="I20" s="6">
        <v>15.83</v>
      </c>
      <c r="J20" s="11">
        <v>9.6300000000000008</v>
      </c>
      <c r="K20" s="6">
        <v>15.83</v>
      </c>
      <c r="L20" s="11">
        <v>9.6300000000000008</v>
      </c>
    </row>
    <row r="21" spans="1:12" x14ac:dyDescent="0.2">
      <c r="A21" s="2" t="s">
        <v>41</v>
      </c>
      <c r="C21" s="6">
        <v>0.5</v>
      </c>
      <c r="D21" s="27">
        <v>0.5</v>
      </c>
      <c r="E21" s="6">
        <v>0.5</v>
      </c>
      <c r="F21" s="27">
        <v>0.5</v>
      </c>
      <c r="G21" s="6">
        <v>0.5</v>
      </c>
      <c r="H21" s="27">
        <v>0.5</v>
      </c>
      <c r="I21" s="6">
        <v>0.5</v>
      </c>
      <c r="J21" s="27">
        <v>0.5</v>
      </c>
      <c r="K21" s="6">
        <v>0.5</v>
      </c>
      <c r="L21" s="27">
        <v>0.5</v>
      </c>
    </row>
    <row r="22" spans="1:12" x14ac:dyDescent="0.2">
      <c r="E22" s="6"/>
      <c r="G22" s="6"/>
      <c r="I22" s="6"/>
      <c r="K22" s="6"/>
    </row>
    <row r="23" spans="1:12" x14ac:dyDescent="0.2">
      <c r="A23" s="2" t="s">
        <v>42</v>
      </c>
      <c r="C23" s="5">
        <f t="shared" ref="C23:J23" si="0">ABS(C17-C20)+ABS(C18-C21)</f>
        <v>3.6389999999993927E-3</v>
      </c>
      <c r="D23" s="14">
        <f t="shared" si="0"/>
        <v>2.7120000000006028E-3</v>
      </c>
      <c r="E23" s="5">
        <f t="shared" si="0"/>
        <v>7.3029999999998374E-3</v>
      </c>
      <c r="F23" s="14">
        <f t="shared" si="0"/>
        <v>1.2380000000002944E-3</v>
      </c>
      <c r="G23" s="5">
        <f t="shared" si="0"/>
        <v>1.8399999999997863E-3</v>
      </c>
      <c r="H23" s="14">
        <f t="shared" si="0"/>
        <v>3.0289999999995043E-3</v>
      </c>
      <c r="I23" s="5">
        <f t="shared" si="0"/>
        <v>1.8759000000007076E-3</v>
      </c>
      <c r="J23" s="14">
        <f t="shared" si="0"/>
        <v>1.3692999999998845E-2</v>
      </c>
      <c r="K23" s="5">
        <f t="shared" ref="K23:L23" si="1">ABS(K17-K20)+ABS(K18-K21)</f>
        <v>7.71599999999939E-3</v>
      </c>
      <c r="L23" s="14">
        <f t="shared" si="1"/>
        <v>1.7429999999999946E-3</v>
      </c>
    </row>
    <row r="24" spans="1:12" x14ac:dyDescent="0.2">
      <c r="A24" s="2" t="s">
        <v>43</v>
      </c>
      <c r="C24" s="5">
        <f t="shared" ref="C24:J24" si="2">SQRT((C17-C20)^2+(C18-C21)^2)</f>
        <v>3.3173665760654371E-3</v>
      </c>
      <c r="D24" s="14">
        <f t="shared" si="2"/>
        <v>2.4115936639492984E-3</v>
      </c>
      <c r="E24" s="5">
        <f t="shared" si="2"/>
        <v>7.1223513673505431E-3</v>
      </c>
      <c r="F24" s="14">
        <f t="shared" si="2"/>
        <v>8.953770155640863E-4</v>
      </c>
      <c r="G24" s="5">
        <f t="shared" si="2"/>
        <v>1.5510054803253626E-3</v>
      </c>
      <c r="H24" s="14">
        <f t="shared" si="2"/>
        <v>2.8781766797749023E-3</v>
      </c>
      <c r="I24" s="5">
        <f t="shared" si="2"/>
        <v>1.8670212130564351E-3</v>
      </c>
      <c r="J24" s="14">
        <f t="shared" si="2"/>
        <v>1.3111507502953272E-2</v>
      </c>
      <c r="K24" s="5">
        <f t="shared" ref="K24:L24" si="3">SQRT((K17-K20)^2+(K18-K21)^2)</f>
        <v>6.1294027441503238E-3</v>
      </c>
      <c r="L24" s="14">
        <f t="shared" si="3"/>
        <v>1.6869632479695779E-3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Elephants</vt:lpstr>
      <vt:lpstr>Sloths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2018-10-10T18:27:27Z</dcterms:created>
  <dcterms:modified xsi:type="dcterms:W3CDTF">2018-10-12T06:47:29Z</dcterms:modified>
</cp:coreProperties>
</file>