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Lottery\Python\"/>
    </mc:Choice>
  </mc:AlternateContent>
  <xr:revisionPtr revIDLastSave="0" documentId="13_ncr:1_{086C4154-3E47-42F0-9AE3-BADABB7D08B1}" xr6:coauthVersionLast="47" xr6:coauthVersionMax="47" xr10:uidLastSave="{00000000-0000-0000-0000-000000000000}"/>
  <bookViews>
    <workbookView xWindow="3525" yWindow="690" windowWidth="19440" windowHeight="19140" activeTab="4" xr2:uid="{B3EB2355-D439-41FF-A0B0-1141EA110A80}"/>
  </bookViews>
  <sheets>
    <sheet name="PDFs" sheetId="4" r:id="rId1"/>
    <sheet name="Chart1" sheetId="5" r:id="rId2"/>
    <sheet name="Sheet1" sheetId="1" r:id="rId3"/>
    <sheet name="Sheet2" sheetId="2" r:id="rId4"/>
    <sheet name="Sheet3" sheetId="3" r:id="rId5"/>
    <sheet name="Sheet4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C27" i="1"/>
  <c r="D27" i="1"/>
  <c r="G27" i="1" s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H30" i="1" s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H34" i="1" s="1"/>
  <c r="F34" i="1"/>
  <c r="C35" i="1"/>
  <c r="D35" i="1"/>
  <c r="E35" i="1"/>
  <c r="F35" i="1"/>
  <c r="C36" i="1"/>
  <c r="D36" i="1"/>
  <c r="E36" i="1"/>
  <c r="F36" i="1"/>
  <c r="C37" i="1"/>
  <c r="G37" i="1" s="1"/>
  <c r="D37" i="1"/>
  <c r="E37" i="1"/>
  <c r="F37" i="1"/>
  <c r="C38" i="1"/>
  <c r="D38" i="1"/>
  <c r="G38" i="1" s="1"/>
  <c r="E38" i="1"/>
  <c r="F38" i="1"/>
  <c r="C39" i="1"/>
  <c r="D39" i="1"/>
  <c r="G39" i="1" s="1"/>
  <c r="E39" i="1"/>
  <c r="F39" i="1"/>
  <c r="F25" i="1"/>
  <c r="E25" i="1"/>
  <c r="D25" i="1"/>
  <c r="C25" i="1"/>
  <c r="G25" i="1" s="1"/>
  <c r="M33" i="1"/>
  <c r="O33" i="1"/>
  <c r="M34" i="1"/>
  <c r="O34" i="1"/>
  <c r="O32" i="1"/>
  <c r="M32" i="1"/>
  <c r="H29" i="1"/>
  <c r="H35" i="1"/>
  <c r="G26" i="1"/>
  <c r="G29" i="1"/>
  <c r="G30" i="1"/>
  <c r="G32" i="1"/>
  <c r="G35" i="1" l="1"/>
  <c r="H28" i="1"/>
  <c r="G28" i="1"/>
  <c r="G36" i="1"/>
  <c r="G33" i="1"/>
  <c r="G34" i="1"/>
  <c r="G31" i="1"/>
  <c r="H25" i="1"/>
  <c r="H39" i="1"/>
  <c r="H27" i="1"/>
  <c r="H38" i="1"/>
  <c r="H26" i="1"/>
  <c r="H37" i="1"/>
  <c r="H36" i="1"/>
  <c r="H33" i="1"/>
  <c r="H32" i="1"/>
  <c r="H31" i="1"/>
  <c r="I31" i="1" s="1"/>
  <c r="H42" i="1" l="1"/>
  <c r="H41" i="1"/>
</calcChain>
</file>

<file path=xl/sharedStrings.xml><?xml version="1.0" encoding="utf-8"?>
<sst xmlns="http://schemas.openxmlformats.org/spreadsheetml/2006/main" count="348" uniqueCount="54">
  <si>
    <t>list</t>
  </si>
  <si>
    <t>['uniform', 'exponential', array([[ 1.00000000e+02, -1.49561808e-03, -3.14329036e-06,</t>
  </si>
  <si>
    <t xml:space="preserve">         1.43884890e-03,  1.05170914e-01,  2.21034183e-04]])]</t>
  </si>
  <si>
    <t>['uniform', 'HARA', array([[ 1.00000000e+02, -2.91117721e+00, -5.85822563e-03,</t>
  </si>
  <si>
    <t xml:space="preserve">         1.43884890e-03, -7.97030493e-03, -1.60388191e-05]])]</t>
  </si>
  <si>
    <t>['uniform', 'log', array([[ 1.00000000e+02, -1.83467917e-02, -3.71404693e-05,</t>
  </si>
  <si>
    <t xml:space="preserve">         1.43884890e-03, -1.66115411e-03, -3.36277013e-06]])]</t>
  </si>
  <si>
    <t>beta</t>
  </si>
  <si>
    <t>CRRA</t>
  </si>
  <si>
    <t>S-G</t>
  </si>
  <si>
    <t>exponential</t>
  </si>
  <si>
    <t>HARA</t>
  </si>
  <si>
    <t>log</t>
  </si>
  <si>
    <t>normal</t>
  </si>
  <si>
    <t>uniform</t>
  </si>
  <si>
    <t>Percent</t>
  </si>
  <si>
    <t>Units</t>
  </si>
  <si>
    <t>Cons</t>
  </si>
  <si>
    <t>Uitility</t>
  </si>
  <si>
    <t>utility</t>
  </si>
  <si>
    <t>a=2</t>
  </si>
  <si>
    <t>b=3</t>
  </si>
  <si>
    <t>Stone-Geary</t>
  </si>
  <si>
    <t>cmin=10000</t>
  </si>
  <si>
    <t>a=1</t>
  </si>
  <si>
    <t>b=1000</t>
  </si>
  <si>
    <t>gamma=.5</t>
  </si>
  <si>
    <t>clow=20000</t>
  </si>
  <si>
    <t>chigh=120000</t>
  </si>
  <si>
    <t>incr=1000</t>
  </si>
  <si>
    <t>payoff = 1,500,000,000</t>
  </si>
  <si>
    <t>cost=1000,2</t>
  </si>
  <si>
    <t>distribution</t>
  </si>
  <si>
    <t>Marginal</t>
  </si>
  <si>
    <t>gamma=2.</t>
  </si>
  <si>
    <t>odds=1:300,000,000</t>
  </si>
  <si>
    <t>expected payoff return = 2.5</t>
  </si>
  <si>
    <t>chigh=30000</t>
  </si>
  <si>
    <t>mu=25000</t>
  </si>
  <si>
    <t>sigma=3,333</t>
  </si>
  <si>
    <t>mu=75000</t>
  </si>
  <si>
    <t>sigma=43,333</t>
  </si>
  <si>
    <t>mu=145000</t>
  </si>
  <si>
    <t>a=.001</t>
  </si>
  <si>
    <t>High Var</t>
  </si>
  <si>
    <t>Low Inc</t>
  </si>
  <si>
    <t>High Inc</t>
  </si>
  <si>
    <t>gamma that sets delta u = 0</t>
  </si>
  <si>
    <t>odds that set delta u = 0</t>
  </si>
  <si>
    <t>c</t>
  </si>
  <si>
    <t>payoff =226,000,000</t>
  </si>
  <si>
    <t>Typical</t>
  </si>
  <si>
    <t>ratio1</t>
  </si>
  <si>
    <t>ratio2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</si>
</sst>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11" fontId="0" fillId="0" borderId="5" xfId="0" applyNumberFormat="1" applyBorder="1"/>
    <xf numFmtId="11" fontId="0" fillId="0" borderId="8" xfId="0" applyNumberFormat="1" applyBorder="1"/>
    <xf numFmtId="165" fontId="0" fillId="0" borderId="0" xfId="2" applyNumberFormat="1" applyFont="1" applyBorder="1"/>
    <xf numFmtId="0" fontId="2" fillId="0" borderId="0" xfId="0" applyFont="1"/>
    <xf numFmtId="0" fontId="0" fillId="0" borderId="0" xfId="0" applyAlignment="1">
      <alignment horizontal="left"/>
    </xf>
    <xf numFmtId="11" fontId="0" fillId="0" borderId="0" xfId="2" applyNumberFormat="1" applyFont="1" applyBorder="1"/>
    <xf numFmtId="11" fontId="0" fillId="0" borderId="0" xfId="0" applyNumberFormat="1"/>
    <xf numFmtId="166" fontId="0" fillId="0" borderId="4" xfId="0" applyNumberFormat="1" applyBorder="1"/>
    <xf numFmtId="166" fontId="0" fillId="0" borderId="6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1" fontId="0" fillId="0" borderId="5" xfId="2" applyNumberFormat="1" applyFont="1" applyBorder="1"/>
    <xf numFmtId="11" fontId="0" fillId="0" borderId="8" xfId="2" applyNumberFormat="1" applyFont="1" applyBorder="1"/>
    <xf numFmtId="0" fontId="0" fillId="0" borderId="0" xfId="2" applyNumberFormat="1" applyFont="1" applyBorder="1"/>
    <xf numFmtId="9" fontId="0" fillId="0" borderId="0" xfId="2" applyFont="1"/>
    <xf numFmtId="0" fontId="0" fillId="0" borderId="0" xfId="0" applyAlignment="1">
      <alignment horizontal="right"/>
    </xf>
    <xf numFmtId="166" fontId="0" fillId="0" borderId="0" xfId="0" applyNumberFormat="1"/>
    <xf numFmtId="11" fontId="0" fillId="0" borderId="9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5" xfId="2" applyNumberFormat="1" applyFont="1" applyBorder="1"/>
    <xf numFmtId="165" fontId="0" fillId="0" borderId="8" xfId="2" applyNumberFormat="1" applyFont="1" applyBorder="1"/>
    <xf numFmtId="0" fontId="0" fillId="0" borderId="4" xfId="2" applyNumberFormat="1" applyFont="1" applyBorder="1"/>
    <xf numFmtId="0" fontId="0" fillId="0" borderId="6" xfId="2" applyNumberFormat="1" applyFont="1" applyBorder="1"/>
    <xf numFmtId="165" fontId="0" fillId="0" borderId="4" xfId="2" applyNumberFormat="1" applyFont="1" applyBorder="1"/>
    <xf numFmtId="165" fontId="0" fillId="0" borderId="6" xfId="2" applyNumberFormat="1" applyFont="1" applyBorder="1"/>
    <xf numFmtId="164" fontId="0" fillId="0" borderId="8" xfId="1" applyNumberFormat="1" applyFont="1" applyBorder="1" applyAlignment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beta distribution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PDFs!$A$2:$A$102</c:f>
              <c:numCache>
                <c:formatCode>General</c:formatCode>
                <c:ptCount val="101"/>
                <c:pt idx="0">
                  <c:v>20000</c:v>
                </c:pt>
                <c:pt idx="1">
                  <c:v>21300</c:v>
                </c:pt>
                <c:pt idx="2">
                  <c:v>22600</c:v>
                </c:pt>
                <c:pt idx="3">
                  <c:v>23900</c:v>
                </c:pt>
                <c:pt idx="4">
                  <c:v>25200</c:v>
                </c:pt>
                <c:pt idx="5">
                  <c:v>26500</c:v>
                </c:pt>
                <c:pt idx="6">
                  <c:v>27800</c:v>
                </c:pt>
                <c:pt idx="7">
                  <c:v>29100</c:v>
                </c:pt>
                <c:pt idx="8">
                  <c:v>30400</c:v>
                </c:pt>
                <c:pt idx="9">
                  <c:v>31700</c:v>
                </c:pt>
                <c:pt idx="10">
                  <c:v>33000</c:v>
                </c:pt>
                <c:pt idx="11">
                  <c:v>34300</c:v>
                </c:pt>
                <c:pt idx="12">
                  <c:v>35600</c:v>
                </c:pt>
                <c:pt idx="13">
                  <c:v>36900</c:v>
                </c:pt>
                <c:pt idx="14">
                  <c:v>38200</c:v>
                </c:pt>
                <c:pt idx="15">
                  <c:v>39500</c:v>
                </c:pt>
                <c:pt idx="16">
                  <c:v>40800</c:v>
                </c:pt>
                <c:pt idx="17">
                  <c:v>42100</c:v>
                </c:pt>
                <c:pt idx="18">
                  <c:v>43400</c:v>
                </c:pt>
                <c:pt idx="19">
                  <c:v>44700</c:v>
                </c:pt>
                <c:pt idx="20">
                  <c:v>46000</c:v>
                </c:pt>
                <c:pt idx="21">
                  <c:v>47300</c:v>
                </c:pt>
                <c:pt idx="22">
                  <c:v>48600</c:v>
                </c:pt>
                <c:pt idx="23">
                  <c:v>49900</c:v>
                </c:pt>
                <c:pt idx="24">
                  <c:v>51200</c:v>
                </c:pt>
                <c:pt idx="25">
                  <c:v>52500</c:v>
                </c:pt>
                <c:pt idx="26">
                  <c:v>53800</c:v>
                </c:pt>
                <c:pt idx="27">
                  <c:v>55100</c:v>
                </c:pt>
                <c:pt idx="28">
                  <c:v>56400</c:v>
                </c:pt>
                <c:pt idx="29">
                  <c:v>57700</c:v>
                </c:pt>
                <c:pt idx="30">
                  <c:v>59000</c:v>
                </c:pt>
                <c:pt idx="31">
                  <c:v>60300</c:v>
                </c:pt>
                <c:pt idx="32">
                  <c:v>61600</c:v>
                </c:pt>
                <c:pt idx="33">
                  <c:v>62900</c:v>
                </c:pt>
                <c:pt idx="34">
                  <c:v>64200</c:v>
                </c:pt>
                <c:pt idx="35">
                  <c:v>65500</c:v>
                </c:pt>
                <c:pt idx="36">
                  <c:v>66800</c:v>
                </c:pt>
                <c:pt idx="37">
                  <c:v>68100</c:v>
                </c:pt>
                <c:pt idx="38">
                  <c:v>69400</c:v>
                </c:pt>
                <c:pt idx="39">
                  <c:v>70700</c:v>
                </c:pt>
                <c:pt idx="40">
                  <c:v>72000</c:v>
                </c:pt>
                <c:pt idx="41">
                  <c:v>73300</c:v>
                </c:pt>
                <c:pt idx="42">
                  <c:v>74600</c:v>
                </c:pt>
                <c:pt idx="43">
                  <c:v>75900</c:v>
                </c:pt>
                <c:pt idx="44">
                  <c:v>77200</c:v>
                </c:pt>
                <c:pt idx="45">
                  <c:v>78500</c:v>
                </c:pt>
                <c:pt idx="46">
                  <c:v>79800</c:v>
                </c:pt>
                <c:pt idx="47">
                  <c:v>81100</c:v>
                </c:pt>
                <c:pt idx="48">
                  <c:v>82400</c:v>
                </c:pt>
                <c:pt idx="49">
                  <c:v>83700</c:v>
                </c:pt>
                <c:pt idx="50">
                  <c:v>85000</c:v>
                </c:pt>
                <c:pt idx="51">
                  <c:v>86300</c:v>
                </c:pt>
                <c:pt idx="52">
                  <c:v>87600</c:v>
                </c:pt>
                <c:pt idx="53">
                  <c:v>88900</c:v>
                </c:pt>
                <c:pt idx="54">
                  <c:v>90200</c:v>
                </c:pt>
                <c:pt idx="55">
                  <c:v>91500</c:v>
                </c:pt>
                <c:pt idx="56">
                  <c:v>92800</c:v>
                </c:pt>
                <c:pt idx="57">
                  <c:v>94100</c:v>
                </c:pt>
                <c:pt idx="58">
                  <c:v>95400</c:v>
                </c:pt>
                <c:pt idx="59">
                  <c:v>96700</c:v>
                </c:pt>
                <c:pt idx="60">
                  <c:v>98000</c:v>
                </c:pt>
                <c:pt idx="61">
                  <c:v>99300</c:v>
                </c:pt>
                <c:pt idx="62">
                  <c:v>100600</c:v>
                </c:pt>
                <c:pt idx="63">
                  <c:v>101900</c:v>
                </c:pt>
                <c:pt idx="64">
                  <c:v>103200</c:v>
                </c:pt>
                <c:pt idx="65">
                  <c:v>104500</c:v>
                </c:pt>
                <c:pt idx="66">
                  <c:v>105800</c:v>
                </c:pt>
                <c:pt idx="67">
                  <c:v>107100</c:v>
                </c:pt>
                <c:pt idx="68">
                  <c:v>108400</c:v>
                </c:pt>
                <c:pt idx="69">
                  <c:v>109700</c:v>
                </c:pt>
                <c:pt idx="70">
                  <c:v>111000</c:v>
                </c:pt>
                <c:pt idx="71">
                  <c:v>112300</c:v>
                </c:pt>
                <c:pt idx="72">
                  <c:v>113600</c:v>
                </c:pt>
                <c:pt idx="73">
                  <c:v>114900</c:v>
                </c:pt>
                <c:pt idx="74">
                  <c:v>116200</c:v>
                </c:pt>
                <c:pt idx="75">
                  <c:v>117500</c:v>
                </c:pt>
                <c:pt idx="76">
                  <c:v>118800</c:v>
                </c:pt>
                <c:pt idx="77">
                  <c:v>120100</c:v>
                </c:pt>
                <c:pt idx="78">
                  <c:v>121400</c:v>
                </c:pt>
                <c:pt idx="79">
                  <c:v>122700</c:v>
                </c:pt>
                <c:pt idx="80">
                  <c:v>124000</c:v>
                </c:pt>
                <c:pt idx="81">
                  <c:v>125300</c:v>
                </c:pt>
                <c:pt idx="82">
                  <c:v>126600</c:v>
                </c:pt>
                <c:pt idx="83">
                  <c:v>127900</c:v>
                </c:pt>
                <c:pt idx="84">
                  <c:v>129200</c:v>
                </c:pt>
                <c:pt idx="85">
                  <c:v>130500</c:v>
                </c:pt>
                <c:pt idx="86">
                  <c:v>131800</c:v>
                </c:pt>
                <c:pt idx="87">
                  <c:v>133100</c:v>
                </c:pt>
                <c:pt idx="88">
                  <c:v>134400</c:v>
                </c:pt>
                <c:pt idx="89">
                  <c:v>135700</c:v>
                </c:pt>
                <c:pt idx="90">
                  <c:v>137000</c:v>
                </c:pt>
                <c:pt idx="91">
                  <c:v>138300</c:v>
                </c:pt>
                <c:pt idx="92">
                  <c:v>139600</c:v>
                </c:pt>
                <c:pt idx="93">
                  <c:v>140900</c:v>
                </c:pt>
                <c:pt idx="94">
                  <c:v>142200</c:v>
                </c:pt>
                <c:pt idx="95">
                  <c:v>143500</c:v>
                </c:pt>
                <c:pt idx="96">
                  <c:v>144800</c:v>
                </c:pt>
                <c:pt idx="97">
                  <c:v>146100</c:v>
                </c:pt>
                <c:pt idx="98">
                  <c:v>147400</c:v>
                </c:pt>
                <c:pt idx="99">
                  <c:v>148700</c:v>
                </c:pt>
                <c:pt idx="100">
                  <c:v>150000</c:v>
                </c:pt>
              </c:numCache>
            </c:numRef>
          </c:cat>
          <c:val>
            <c:numRef>
              <c:f>PDFs!$B$2:$B$102</c:f>
              <c:numCache>
                <c:formatCode>General</c:formatCode>
                <c:ptCount val="101"/>
                <c:pt idx="0" formatCode="0.00E+00">
                  <c:v>9.2316900000000002E-10</c:v>
                </c:pt>
                <c:pt idx="1">
                  <c:v>1.1762400000000001E-3</c:v>
                </c:pt>
                <c:pt idx="2">
                  <c:v>2.3051899999999999E-3</c:v>
                </c:pt>
                <c:pt idx="3">
                  <c:v>3.3875799999999998E-3</c:v>
                </c:pt>
                <c:pt idx="4">
                  <c:v>4.4241200000000001E-3</c:v>
                </c:pt>
                <c:pt idx="5">
                  <c:v>5.4155399999999999E-3</c:v>
                </c:pt>
                <c:pt idx="6">
                  <c:v>6.3625599999999997E-3</c:v>
                </c:pt>
                <c:pt idx="7">
                  <c:v>7.2658899999999997E-3</c:v>
                </c:pt>
                <c:pt idx="8">
                  <c:v>8.1262499999999998E-3</c:v>
                </c:pt>
                <c:pt idx="9">
                  <c:v>8.94438E-3</c:v>
                </c:pt>
                <c:pt idx="10">
                  <c:v>9.7209700000000007E-3</c:v>
                </c:pt>
                <c:pt idx="11">
                  <c:v>1.04568E-2</c:v>
                </c:pt>
                <c:pt idx="12">
                  <c:v>1.1152499999999999E-2</c:v>
                </c:pt>
                <c:pt idx="13">
                  <c:v>1.18088E-2</c:v>
                </c:pt>
                <c:pt idx="14">
                  <c:v>1.24265E-2</c:v>
                </c:pt>
                <c:pt idx="15">
                  <c:v>1.30063E-2</c:v>
                </c:pt>
                <c:pt idx="16">
                  <c:v>1.3548899999999999E-2</c:v>
                </c:pt>
                <c:pt idx="17">
                  <c:v>1.4055E-2</c:v>
                </c:pt>
                <c:pt idx="18">
                  <c:v>1.45253E-2</c:v>
                </c:pt>
                <c:pt idx="19">
                  <c:v>1.4960599999999999E-2</c:v>
                </c:pt>
                <c:pt idx="20">
                  <c:v>1.53615E-2</c:v>
                </c:pt>
                <c:pt idx="21">
                  <c:v>1.5728900000000001E-2</c:v>
                </c:pt>
                <c:pt idx="22">
                  <c:v>1.6063399999999999E-2</c:v>
                </c:pt>
                <c:pt idx="23">
                  <c:v>1.63657E-2</c:v>
                </c:pt>
                <c:pt idx="24">
                  <c:v>1.6636499999999999E-2</c:v>
                </c:pt>
                <c:pt idx="25">
                  <c:v>1.6876700000000001E-2</c:v>
                </c:pt>
                <c:pt idx="26">
                  <c:v>1.7086799999999999E-2</c:v>
                </c:pt>
                <c:pt idx="27">
                  <c:v>1.72677E-2</c:v>
                </c:pt>
                <c:pt idx="28">
                  <c:v>1.7420000000000001E-2</c:v>
                </c:pt>
                <c:pt idx="29">
                  <c:v>1.7544400000000002E-2</c:v>
                </c:pt>
                <c:pt idx="30">
                  <c:v>1.7641799999999999E-2</c:v>
                </c:pt>
                <c:pt idx="31">
                  <c:v>1.7712700000000001E-2</c:v>
                </c:pt>
                <c:pt idx="32">
                  <c:v>1.77579E-2</c:v>
                </c:pt>
                <c:pt idx="33">
                  <c:v>1.7778200000000001E-2</c:v>
                </c:pt>
                <c:pt idx="34">
                  <c:v>1.77743E-2</c:v>
                </c:pt>
                <c:pt idx="35">
                  <c:v>1.77468E-2</c:v>
                </c:pt>
                <c:pt idx="36">
                  <c:v>1.76965E-2</c:v>
                </c:pt>
                <c:pt idx="37">
                  <c:v>1.76241E-2</c:v>
                </c:pt>
                <c:pt idx="38">
                  <c:v>1.7530400000000002E-2</c:v>
                </c:pt>
                <c:pt idx="39">
                  <c:v>1.7416000000000001E-2</c:v>
                </c:pt>
                <c:pt idx="40">
                  <c:v>1.7281700000000001E-2</c:v>
                </c:pt>
                <c:pt idx="41">
                  <c:v>1.71282E-2</c:v>
                </c:pt>
                <c:pt idx="42">
                  <c:v>1.6956300000000001E-2</c:v>
                </c:pt>
                <c:pt idx="43">
                  <c:v>1.67665E-2</c:v>
                </c:pt>
                <c:pt idx="44">
                  <c:v>1.65597E-2</c:v>
                </c:pt>
                <c:pt idx="45">
                  <c:v>1.63366E-2</c:v>
                </c:pt>
                <c:pt idx="46">
                  <c:v>1.6097899999999998E-2</c:v>
                </c:pt>
                <c:pt idx="47">
                  <c:v>1.5844299999999999E-2</c:v>
                </c:pt>
                <c:pt idx="48">
                  <c:v>1.5576599999999999E-2</c:v>
                </c:pt>
                <c:pt idx="49">
                  <c:v>1.5295400000000001E-2</c:v>
                </c:pt>
                <c:pt idx="50">
                  <c:v>1.5001499999999999E-2</c:v>
                </c:pt>
                <c:pt idx="51">
                  <c:v>1.46956E-2</c:v>
                </c:pt>
                <c:pt idx="52">
                  <c:v>1.43784E-2</c:v>
                </c:pt>
                <c:pt idx="53">
                  <c:v>1.40506E-2</c:v>
                </c:pt>
                <c:pt idx="54">
                  <c:v>1.3713100000000001E-2</c:v>
                </c:pt>
                <c:pt idx="55">
                  <c:v>1.3366299999999999E-2</c:v>
                </c:pt>
                <c:pt idx="56">
                  <c:v>1.3011200000000001E-2</c:v>
                </c:pt>
                <c:pt idx="57">
                  <c:v>1.2648400000000001E-2</c:v>
                </c:pt>
                <c:pt idx="58">
                  <c:v>1.22787E-2</c:v>
                </c:pt>
                <c:pt idx="59">
                  <c:v>1.19027E-2</c:v>
                </c:pt>
                <c:pt idx="60">
                  <c:v>1.1521200000000001E-2</c:v>
                </c:pt>
                <c:pt idx="61">
                  <c:v>1.11348E-2</c:v>
                </c:pt>
                <c:pt idx="62">
                  <c:v>1.0744399999999999E-2</c:v>
                </c:pt>
                <c:pt idx="63">
                  <c:v>1.0350699999999999E-2</c:v>
                </c:pt>
                <c:pt idx="64">
                  <c:v>9.9542799999999994E-3</c:v>
                </c:pt>
                <c:pt idx="65">
                  <c:v>9.5559600000000005E-3</c:v>
                </c:pt>
                <c:pt idx="66">
                  <c:v>9.1564400000000001E-3</c:v>
                </c:pt>
                <c:pt idx="67">
                  <c:v>8.7564400000000008E-3</c:v>
                </c:pt>
                <c:pt idx="68">
                  <c:v>8.35668E-3</c:v>
                </c:pt>
                <c:pt idx="69">
                  <c:v>7.9578800000000005E-3</c:v>
                </c:pt>
                <c:pt idx="70">
                  <c:v>7.5607599999999997E-3</c:v>
                </c:pt>
                <c:pt idx="71">
                  <c:v>7.1660400000000003E-3</c:v>
                </c:pt>
                <c:pt idx="72">
                  <c:v>6.7744399999999996E-3</c:v>
                </c:pt>
                <c:pt idx="73">
                  <c:v>6.3866799999999996E-3</c:v>
                </c:pt>
                <c:pt idx="74">
                  <c:v>6.0034800000000003E-3</c:v>
                </c:pt>
                <c:pt idx="75">
                  <c:v>5.6255599999999999E-3</c:v>
                </c:pt>
                <c:pt idx="76">
                  <c:v>5.2536500000000003E-3</c:v>
                </c:pt>
                <c:pt idx="77">
                  <c:v>4.8884499999999999E-3</c:v>
                </c:pt>
                <c:pt idx="78">
                  <c:v>4.5306900000000004E-3</c:v>
                </c:pt>
                <c:pt idx="79">
                  <c:v>4.1811000000000001E-3</c:v>
                </c:pt>
                <c:pt idx="80">
                  <c:v>3.84038E-3</c:v>
                </c:pt>
                <c:pt idx="81">
                  <c:v>3.5092700000000001E-3</c:v>
                </c:pt>
                <c:pt idx="82">
                  <c:v>3.18848E-3</c:v>
                </c:pt>
                <c:pt idx="83">
                  <c:v>2.8787299999999999E-3</c:v>
                </c:pt>
                <c:pt idx="84">
                  <c:v>2.5807400000000002E-3</c:v>
                </c:pt>
                <c:pt idx="85">
                  <c:v>2.2952300000000001E-3</c:v>
                </c:pt>
                <c:pt idx="86">
                  <c:v>2.0229200000000001E-3</c:v>
                </c:pt>
                <c:pt idx="87">
                  <c:v>1.76454E-3</c:v>
                </c:pt>
                <c:pt idx="88">
                  <c:v>1.5207899999999999E-3</c:v>
                </c:pt>
                <c:pt idx="89">
                  <c:v>1.2924099999999999E-3</c:v>
                </c:pt>
                <c:pt idx="90">
                  <c:v>1.08011E-3</c:v>
                </c:pt>
                <c:pt idx="91">
                  <c:v>8.8460800000000005E-4</c:v>
                </c:pt>
                <c:pt idx="92">
                  <c:v>7.0663099999999999E-4</c:v>
                </c:pt>
                <c:pt idx="93">
                  <c:v>5.4689500000000004E-4</c:v>
                </c:pt>
                <c:pt idx="94">
                  <c:v>4.0612100000000001E-4</c:v>
                </c:pt>
                <c:pt idx="95">
                  <c:v>2.85028E-4</c:v>
                </c:pt>
                <c:pt idx="96">
                  <c:v>1.8433800000000001E-4</c:v>
                </c:pt>
                <c:pt idx="97">
                  <c:v>1.0477E-4</c:v>
                </c:pt>
                <c:pt idx="98" formatCode="0.00E+00">
                  <c:v>4.70447E-5</c:v>
                </c:pt>
                <c:pt idx="99" formatCode="0.00E+00">
                  <c:v>1.1881200000000001E-5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3-4F84-908A-494C4FA2F5EC}"/>
            </c:ext>
          </c:extLst>
        </c:ser>
        <c:ser>
          <c:idx val="1"/>
          <c:order val="1"/>
          <c:tx>
            <c:v>normal distribution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PDFs!$A$2:$A$102</c:f>
              <c:numCache>
                <c:formatCode>General</c:formatCode>
                <c:ptCount val="101"/>
                <c:pt idx="0">
                  <c:v>20000</c:v>
                </c:pt>
                <c:pt idx="1">
                  <c:v>21300</c:v>
                </c:pt>
                <c:pt idx="2">
                  <c:v>22600</c:v>
                </c:pt>
                <c:pt idx="3">
                  <c:v>23900</c:v>
                </c:pt>
                <c:pt idx="4">
                  <c:v>25200</c:v>
                </c:pt>
                <c:pt idx="5">
                  <c:v>26500</c:v>
                </c:pt>
                <c:pt idx="6">
                  <c:v>27800</c:v>
                </c:pt>
                <c:pt idx="7">
                  <c:v>29100</c:v>
                </c:pt>
                <c:pt idx="8">
                  <c:v>30400</c:v>
                </c:pt>
                <c:pt idx="9">
                  <c:v>31700</c:v>
                </c:pt>
                <c:pt idx="10">
                  <c:v>33000</c:v>
                </c:pt>
                <c:pt idx="11">
                  <c:v>34300</c:v>
                </c:pt>
                <c:pt idx="12">
                  <c:v>35600</c:v>
                </c:pt>
                <c:pt idx="13">
                  <c:v>36900</c:v>
                </c:pt>
                <c:pt idx="14">
                  <c:v>38200</c:v>
                </c:pt>
                <c:pt idx="15">
                  <c:v>39500</c:v>
                </c:pt>
                <c:pt idx="16">
                  <c:v>40800</c:v>
                </c:pt>
                <c:pt idx="17">
                  <c:v>42100</c:v>
                </c:pt>
                <c:pt idx="18">
                  <c:v>43400</c:v>
                </c:pt>
                <c:pt idx="19">
                  <c:v>44700</c:v>
                </c:pt>
                <c:pt idx="20">
                  <c:v>46000</c:v>
                </c:pt>
                <c:pt idx="21">
                  <c:v>47300</c:v>
                </c:pt>
                <c:pt idx="22">
                  <c:v>48600</c:v>
                </c:pt>
                <c:pt idx="23">
                  <c:v>49900</c:v>
                </c:pt>
                <c:pt idx="24">
                  <c:v>51200</c:v>
                </c:pt>
                <c:pt idx="25">
                  <c:v>52500</c:v>
                </c:pt>
                <c:pt idx="26">
                  <c:v>53800</c:v>
                </c:pt>
                <c:pt idx="27">
                  <c:v>55100</c:v>
                </c:pt>
                <c:pt idx="28">
                  <c:v>56400</c:v>
                </c:pt>
                <c:pt idx="29">
                  <c:v>57700</c:v>
                </c:pt>
                <c:pt idx="30">
                  <c:v>59000</c:v>
                </c:pt>
                <c:pt idx="31">
                  <c:v>60300</c:v>
                </c:pt>
                <c:pt idx="32">
                  <c:v>61600</c:v>
                </c:pt>
                <c:pt idx="33">
                  <c:v>62900</c:v>
                </c:pt>
                <c:pt idx="34">
                  <c:v>64200</c:v>
                </c:pt>
                <c:pt idx="35">
                  <c:v>65500</c:v>
                </c:pt>
                <c:pt idx="36">
                  <c:v>66800</c:v>
                </c:pt>
                <c:pt idx="37">
                  <c:v>68100</c:v>
                </c:pt>
                <c:pt idx="38">
                  <c:v>69400</c:v>
                </c:pt>
                <c:pt idx="39">
                  <c:v>70700</c:v>
                </c:pt>
                <c:pt idx="40">
                  <c:v>72000</c:v>
                </c:pt>
                <c:pt idx="41">
                  <c:v>73300</c:v>
                </c:pt>
                <c:pt idx="42">
                  <c:v>74600</c:v>
                </c:pt>
                <c:pt idx="43">
                  <c:v>75900</c:v>
                </c:pt>
                <c:pt idx="44">
                  <c:v>77200</c:v>
                </c:pt>
                <c:pt idx="45">
                  <c:v>78500</c:v>
                </c:pt>
                <c:pt idx="46">
                  <c:v>79800</c:v>
                </c:pt>
                <c:pt idx="47">
                  <c:v>81100</c:v>
                </c:pt>
                <c:pt idx="48">
                  <c:v>82400</c:v>
                </c:pt>
                <c:pt idx="49">
                  <c:v>83700</c:v>
                </c:pt>
                <c:pt idx="50">
                  <c:v>85000</c:v>
                </c:pt>
                <c:pt idx="51">
                  <c:v>86300</c:v>
                </c:pt>
                <c:pt idx="52">
                  <c:v>87600</c:v>
                </c:pt>
                <c:pt idx="53">
                  <c:v>88900</c:v>
                </c:pt>
                <c:pt idx="54">
                  <c:v>90200</c:v>
                </c:pt>
                <c:pt idx="55">
                  <c:v>91500</c:v>
                </c:pt>
                <c:pt idx="56">
                  <c:v>92800</c:v>
                </c:pt>
                <c:pt idx="57">
                  <c:v>94100</c:v>
                </c:pt>
                <c:pt idx="58">
                  <c:v>95400</c:v>
                </c:pt>
                <c:pt idx="59">
                  <c:v>96700</c:v>
                </c:pt>
                <c:pt idx="60">
                  <c:v>98000</c:v>
                </c:pt>
                <c:pt idx="61">
                  <c:v>99300</c:v>
                </c:pt>
                <c:pt idx="62">
                  <c:v>100600</c:v>
                </c:pt>
                <c:pt idx="63">
                  <c:v>101900</c:v>
                </c:pt>
                <c:pt idx="64">
                  <c:v>103200</c:v>
                </c:pt>
                <c:pt idx="65">
                  <c:v>104500</c:v>
                </c:pt>
                <c:pt idx="66">
                  <c:v>105800</c:v>
                </c:pt>
                <c:pt idx="67">
                  <c:v>107100</c:v>
                </c:pt>
                <c:pt idx="68">
                  <c:v>108400</c:v>
                </c:pt>
                <c:pt idx="69">
                  <c:v>109700</c:v>
                </c:pt>
                <c:pt idx="70">
                  <c:v>111000</c:v>
                </c:pt>
                <c:pt idx="71">
                  <c:v>112300</c:v>
                </c:pt>
                <c:pt idx="72">
                  <c:v>113600</c:v>
                </c:pt>
                <c:pt idx="73">
                  <c:v>114900</c:v>
                </c:pt>
                <c:pt idx="74">
                  <c:v>116200</c:v>
                </c:pt>
                <c:pt idx="75">
                  <c:v>117500</c:v>
                </c:pt>
                <c:pt idx="76">
                  <c:v>118800</c:v>
                </c:pt>
                <c:pt idx="77">
                  <c:v>120100</c:v>
                </c:pt>
                <c:pt idx="78">
                  <c:v>121400</c:v>
                </c:pt>
                <c:pt idx="79">
                  <c:v>122700</c:v>
                </c:pt>
                <c:pt idx="80">
                  <c:v>124000</c:v>
                </c:pt>
                <c:pt idx="81">
                  <c:v>125300</c:v>
                </c:pt>
                <c:pt idx="82">
                  <c:v>126600</c:v>
                </c:pt>
                <c:pt idx="83">
                  <c:v>127900</c:v>
                </c:pt>
                <c:pt idx="84">
                  <c:v>129200</c:v>
                </c:pt>
                <c:pt idx="85">
                  <c:v>130500</c:v>
                </c:pt>
                <c:pt idx="86">
                  <c:v>131800</c:v>
                </c:pt>
                <c:pt idx="87">
                  <c:v>133100</c:v>
                </c:pt>
                <c:pt idx="88">
                  <c:v>134400</c:v>
                </c:pt>
                <c:pt idx="89">
                  <c:v>135700</c:v>
                </c:pt>
                <c:pt idx="90">
                  <c:v>137000</c:v>
                </c:pt>
                <c:pt idx="91">
                  <c:v>138300</c:v>
                </c:pt>
                <c:pt idx="92">
                  <c:v>139600</c:v>
                </c:pt>
                <c:pt idx="93">
                  <c:v>140900</c:v>
                </c:pt>
                <c:pt idx="94">
                  <c:v>142200</c:v>
                </c:pt>
                <c:pt idx="95">
                  <c:v>143500</c:v>
                </c:pt>
                <c:pt idx="96">
                  <c:v>144800</c:v>
                </c:pt>
                <c:pt idx="97">
                  <c:v>146100</c:v>
                </c:pt>
                <c:pt idx="98">
                  <c:v>147400</c:v>
                </c:pt>
                <c:pt idx="99">
                  <c:v>148700</c:v>
                </c:pt>
                <c:pt idx="100">
                  <c:v>150000</c:v>
                </c:pt>
              </c:numCache>
            </c:numRef>
          </c:cat>
          <c:val>
            <c:numRef>
              <c:f>PDFs!$C$2:$C$102</c:f>
              <c:numCache>
                <c:formatCode>General</c:formatCode>
                <c:ptCount val="101"/>
                <c:pt idx="0">
                  <c:v>1.05857E-2</c:v>
                </c:pt>
                <c:pt idx="1">
                  <c:v>1.08529E-2</c:v>
                </c:pt>
                <c:pt idx="2">
                  <c:v>1.1117E-2</c:v>
                </c:pt>
                <c:pt idx="3">
                  <c:v>1.1377099999999999E-2</c:v>
                </c:pt>
                <c:pt idx="4">
                  <c:v>1.16329E-2</c:v>
                </c:pt>
                <c:pt idx="5">
                  <c:v>1.18838E-2</c:v>
                </c:pt>
                <c:pt idx="6">
                  <c:v>1.21291E-2</c:v>
                </c:pt>
                <c:pt idx="7">
                  <c:v>1.23684E-2</c:v>
                </c:pt>
                <c:pt idx="8">
                  <c:v>1.2600999999999999E-2</c:v>
                </c:pt>
                <c:pt idx="9">
                  <c:v>1.2826499999999999E-2</c:v>
                </c:pt>
                <c:pt idx="10">
                  <c:v>1.30443E-2</c:v>
                </c:pt>
                <c:pt idx="11">
                  <c:v>1.32538E-2</c:v>
                </c:pt>
                <c:pt idx="12">
                  <c:v>1.3454499999999999E-2</c:v>
                </c:pt>
                <c:pt idx="13">
                  <c:v>1.36461E-2</c:v>
                </c:pt>
                <c:pt idx="14">
                  <c:v>1.3827900000000001E-2</c:v>
                </c:pt>
                <c:pt idx="15">
                  <c:v>1.39995E-2</c:v>
                </c:pt>
                <c:pt idx="16">
                  <c:v>1.4160499999999999E-2</c:v>
                </c:pt>
                <c:pt idx="17">
                  <c:v>1.43105E-2</c:v>
                </c:pt>
                <c:pt idx="18">
                  <c:v>1.4449E-2</c:v>
                </c:pt>
                <c:pt idx="19">
                  <c:v>1.45758E-2</c:v>
                </c:pt>
                <c:pt idx="20">
                  <c:v>1.4690399999999999E-2</c:v>
                </c:pt>
                <c:pt idx="21">
                  <c:v>1.4792599999999999E-2</c:v>
                </c:pt>
                <c:pt idx="22">
                  <c:v>1.48822E-2</c:v>
                </c:pt>
                <c:pt idx="23">
                  <c:v>1.49588E-2</c:v>
                </c:pt>
                <c:pt idx="24">
                  <c:v>1.5022300000000001E-2</c:v>
                </c:pt>
                <c:pt idx="25">
                  <c:v>1.50724E-2</c:v>
                </c:pt>
                <c:pt idx="26">
                  <c:v>1.51092E-2</c:v>
                </c:pt>
                <c:pt idx="27">
                  <c:v>1.5132400000000001E-2</c:v>
                </c:pt>
                <c:pt idx="28">
                  <c:v>1.5141999999999999E-2</c:v>
                </c:pt>
                <c:pt idx="29">
                  <c:v>1.5138E-2</c:v>
                </c:pt>
                <c:pt idx="30">
                  <c:v>1.51203E-2</c:v>
                </c:pt>
                <c:pt idx="31">
                  <c:v>1.5089099999999999E-2</c:v>
                </c:pt>
                <c:pt idx="32">
                  <c:v>1.5044500000000001E-2</c:v>
                </c:pt>
                <c:pt idx="33">
                  <c:v>1.49864E-2</c:v>
                </c:pt>
                <c:pt idx="34">
                  <c:v>1.49152E-2</c:v>
                </c:pt>
                <c:pt idx="35">
                  <c:v>1.4830899999999999E-2</c:v>
                </c:pt>
                <c:pt idx="36">
                  <c:v>1.4733899999999999E-2</c:v>
                </c:pt>
                <c:pt idx="37">
                  <c:v>1.46243E-2</c:v>
                </c:pt>
                <c:pt idx="38">
                  <c:v>1.45024E-2</c:v>
                </c:pt>
                <c:pt idx="39">
                  <c:v>1.43687E-2</c:v>
                </c:pt>
                <c:pt idx="40">
                  <c:v>1.4223400000000001E-2</c:v>
                </c:pt>
                <c:pt idx="41">
                  <c:v>1.40669E-2</c:v>
                </c:pt>
                <c:pt idx="42">
                  <c:v>1.38995E-2</c:v>
                </c:pt>
                <c:pt idx="43">
                  <c:v>1.37219E-2</c:v>
                </c:pt>
                <c:pt idx="44">
                  <c:v>1.3534300000000001E-2</c:v>
                </c:pt>
                <c:pt idx="45">
                  <c:v>1.33372E-2</c:v>
                </c:pt>
                <c:pt idx="46">
                  <c:v>1.3131200000000001E-2</c:v>
                </c:pt>
                <c:pt idx="47">
                  <c:v>1.2916800000000001E-2</c:v>
                </c:pt>
                <c:pt idx="48">
                  <c:v>1.26944E-2</c:v>
                </c:pt>
                <c:pt idx="49">
                  <c:v>1.24647E-2</c:v>
                </c:pt>
                <c:pt idx="50">
                  <c:v>1.22281E-2</c:v>
                </c:pt>
                <c:pt idx="51">
                  <c:v>1.19851E-2</c:v>
                </c:pt>
                <c:pt idx="52">
                  <c:v>1.17365E-2</c:v>
                </c:pt>
                <c:pt idx="53">
                  <c:v>1.1482600000000001E-2</c:v>
                </c:pt>
                <c:pt idx="54">
                  <c:v>1.12242E-2</c:v>
                </c:pt>
                <c:pt idx="55">
                  <c:v>1.09617E-2</c:v>
                </c:pt>
                <c:pt idx="56">
                  <c:v>1.0695700000000001E-2</c:v>
                </c:pt>
                <c:pt idx="57">
                  <c:v>1.04268E-2</c:v>
                </c:pt>
                <c:pt idx="58">
                  <c:v>1.01554E-2</c:v>
                </c:pt>
                <c:pt idx="59">
                  <c:v>9.8822900000000002E-3</c:v>
                </c:pt>
                <c:pt idx="60">
                  <c:v>9.6078299999999995E-3</c:v>
                </c:pt>
                <c:pt idx="61">
                  <c:v>9.3325999999999999E-3</c:v>
                </c:pt>
                <c:pt idx="62">
                  <c:v>9.0570900000000003E-3</c:v>
                </c:pt>
                <c:pt idx="63">
                  <c:v>8.7818099999999993E-3</c:v>
                </c:pt>
                <c:pt idx="64">
                  <c:v>8.5072399999999992E-3</c:v>
                </c:pt>
                <c:pt idx="65">
                  <c:v>8.2338299999999993E-3</c:v>
                </c:pt>
                <c:pt idx="66">
                  <c:v>7.96205E-3</c:v>
                </c:pt>
                <c:pt idx="67">
                  <c:v>7.6923099999999999E-3</c:v>
                </c:pt>
                <c:pt idx="68">
                  <c:v>7.4250200000000001E-3</c:v>
                </c:pt>
                <c:pt idx="69">
                  <c:v>7.1605699999999998E-3</c:v>
                </c:pt>
                <c:pt idx="70">
                  <c:v>6.8993300000000004E-3</c:v>
                </c:pt>
                <c:pt idx="71">
                  <c:v>6.6416399999999999E-3</c:v>
                </c:pt>
                <c:pt idx="72">
                  <c:v>6.3878299999999997E-3</c:v>
                </c:pt>
                <c:pt idx="73">
                  <c:v>6.13818E-3</c:v>
                </c:pt>
                <c:pt idx="74">
                  <c:v>5.8929899999999999E-3</c:v>
                </c:pt>
                <c:pt idx="75">
                  <c:v>5.6525000000000004E-3</c:v>
                </c:pt>
                <c:pt idx="76">
                  <c:v>5.4169500000000002E-3</c:v>
                </c:pt>
                <c:pt idx="77">
                  <c:v>5.1865399999999999E-3</c:v>
                </c:pt>
                <c:pt idx="78">
                  <c:v>4.9614699999999999E-3</c:v>
                </c:pt>
                <c:pt idx="79">
                  <c:v>4.7418900000000003E-3</c:v>
                </c:pt>
                <c:pt idx="80">
                  <c:v>4.5279600000000001E-3</c:v>
                </c:pt>
                <c:pt idx="81">
                  <c:v>4.3197899999999996E-3</c:v>
                </c:pt>
                <c:pt idx="82">
                  <c:v>4.1174799999999998E-3</c:v>
                </c:pt>
                <c:pt idx="83">
                  <c:v>3.9211100000000002E-3</c:v>
                </c:pt>
                <c:pt idx="84">
                  <c:v>3.7307500000000001E-3</c:v>
                </c:pt>
                <c:pt idx="85">
                  <c:v>3.5464400000000001E-3</c:v>
                </c:pt>
                <c:pt idx="86">
                  <c:v>3.3682E-3</c:v>
                </c:pt>
                <c:pt idx="87">
                  <c:v>3.1960399999999998E-3</c:v>
                </c:pt>
                <c:pt idx="88">
                  <c:v>3.0299599999999999E-3</c:v>
                </c:pt>
                <c:pt idx="89">
                  <c:v>2.8699200000000002E-3</c:v>
                </c:pt>
                <c:pt idx="90">
                  <c:v>2.7158799999999999E-3</c:v>
                </c:pt>
                <c:pt idx="91">
                  <c:v>2.5678099999999998E-3</c:v>
                </c:pt>
                <c:pt idx="92">
                  <c:v>2.4256199999999999E-3</c:v>
                </c:pt>
                <c:pt idx="93">
                  <c:v>2.2892400000000001E-3</c:v>
                </c:pt>
                <c:pt idx="94">
                  <c:v>2.1585900000000002E-3</c:v>
                </c:pt>
                <c:pt idx="95">
                  <c:v>2.0335599999999998E-3</c:v>
                </c:pt>
                <c:pt idx="96">
                  <c:v>1.91406E-3</c:v>
                </c:pt>
                <c:pt idx="97">
                  <c:v>1.79995E-3</c:v>
                </c:pt>
                <c:pt idx="98">
                  <c:v>1.6911300000000001E-3</c:v>
                </c:pt>
                <c:pt idx="99">
                  <c:v>1.58745E-3</c:v>
                </c:pt>
                <c:pt idx="100">
                  <c:v>1.48879E-3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3-4F84-908A-494C4FA2F5EC}"/>
            </c:ext>
          </c:extLst>
        </c:ser>
        <c:ser>
          <c:idx val="2"/>
          <c:order val="2"/>
          <c:tx>
            <c:v>uniform distribution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PDFs!$A$2:$A$102</c:f>
              <c:numCache>
                <c:formatCode>General</c:formatCode>
                <c:ptCount val="101"/>
                <c:pt idx="0">
                  <c:v>20000</c:v>
                </c:pt>
                <c:pt idx="1">
                  <c:v>21300</c:v>
                </c:pt>
                <c:pt idx="2">
                  <c:v>22600</c:v>
                </c:pt>
                <c:pt idx="3">
                  <c:v>23900</c:v>
                </c:pt>
                <c:pt idx="4">
                  <c:v>25200</c:v>
                </c:pt>
                <c:pt idx="5">
                  <c:v>26500</c:v>
                </c:pt>
                <c:pt idx="6">
                  <c:v>27800</c:v>
                </c:pt>
                <c:pt idx="7">
                  <c:v>29100</c:v>
                </c:pt>
                <c:pt idx="8">
                  <c:v>30400</c:v>
                </c:pt>
                <c:pt idx="9">
                  <c:v>31700</c:v>
                </c:pt>
                <c:pt idx="10">
                  <c:v>33000</c:v>
                </c:pt>
                <c:pt idx="11">
                  <c:v>34300</c:v>
                </c:pt>
                <c:pt idx="12">
                  <c:v>35600</c:v>
                </c:pt>
                <c:pt idx="13">
                  <c:v>36900</c:v>
                </c:pt>
                <c:pt idx="14">
                  <c:v>38200</c:v>
                </c:pt>
                <c:pt idx="15">
                  <c:v>39500</c:v>
                </c:pt>
                <c:pt idx="16">
                  <c:v>40800</c:v>
                </c:pt>
                <c:pt idx="17">
                  <c:v>42100</c:v>
                </c:pt>
                <c:pt idx="18">
                  <c:v>43400</c:v>
                </c:pt>
                <c:pt idx="19">
                  <c:v>44700</c:v>
                </c:pt>
                <c:pt idx="20">
                  <c:v>46000</c:v>
                </c:pt>
                <c:pt idx="21">
                  <c:v>47300</c:v>
                </c:pt>
                <c:pt idx="22">
                  <c:v>48600</c:v>
                </c:pt>
                <c:pt idx="23">
                  <c:v>49900</c:v>
                </c:pt>
                <c:pt idx="24">
                  <c:v>51200</c:v>
                </c:pt>
                <c:pt idx="25">
                  <c:v>52500</c:v>
                </c:pt>
                <c:pt idx="26">
                  <c:v>53800</c:v>
                </c:pt>
                <c:pt idx="27">
                  <c:v>55100</c:v>
                </c:pt>
                <c:pt idx="28">
                  <c:v>56400</c:v>
                </c:pt>
                <c:pt idx="29">
                  <c:v>57700</c:v>
                </c:pt>
                <c:pt idx="30">
                  <c:v>59000</c:v>
                </c:pt>
                <c:pt idx="31">
                  <c:v>60300</c:v>
                </c:pt>
                <c:pt idx="32">
                  <c:v>61600</c:v>
                </c:pt>
                <c:pt idx="33">
                  <c:v>62900</c:v>
                </c:pt>
                <c:pt idx="34">
                  <c:v>64200</c:v>
                </c:pt>
                <c:pt idx="35">
                  <c:v>65500</c:v>
                </c:pt>
                <c:pt idx="36">
                  <c:v>66800</c:v>
                </c:pt>
                <c:pt idx="37">
                  <c:v>68100</c:v>
                </c:pt>
                <c:pt idx="38">
                  <c:v>69400</c:v>
                </c:pt>
                <c:pt idx="39">
                  <c:v>70700</c:v>
                </c:pt>
                <c:pt idx="40">
                  <c:v>72000</c:v>
                </c:pt>
                <c:pt idx="41">
                  <c:v>73300</c:v>
                </c:pt>
                <c:pt idx="42">
                  <c:v>74600</c:v>
                </c:pt>
                <c:pt idx="43">
                  <c:v>75900</c:v>
                </c:pt>
                <c:pt idx="44">
                  <c:v>77200</c:v>
                </c:pt>
                <c:pt idx="45">
                  <c:v>78500</c:v>
                </c:pt>
                <c:pt idx="46">
                  <c:v>79800</c:v>
                </c:pt>
                <c:pt idx="47">
                  <c:v>81100</c:v>
                </c:pt>
                <c:pt idx="48">
                  <c:v>82400</c:v>
                </c:pt>
                <c:pt idx="49">
                  <c:v>83700</c:v>
                </c:pt>
                <c:pt idx="50">
                  <c:v>85000</c:v>
                </c:pt>
                <c:pt idx="51">
                  <c:v>86300</c:v>
                </c:pt>
                <c:pt idx="52">
                  <c:v>87600</c:v>
                </c:pt>
                <c:pt idx="53">
                  <c:v>88900</c:v>
                </c:pt>
                <c:pt idx="54">
                  <c:v>90200</c:v>
                </c:pt>
                <c:pt idx="55">
                  <c:v>91500</c:v>
                </c:pt>
                <c:pt idx="56">
                  <c:v>92800</c:v>
                </c:pt>
                <c:pt idx="57">
                  <c:v>94100</c:v>
                </c:pt>
                <c:pt idx="58">
                  <c:v>95400</c:v>
                </c:pt>
                <c:pt idx="59">
                  <c:v>96700</c:v>
                </c:pt>
                <c:pt idx="60">
                  <c:v>98000</c:v>
                </c:pt>
                <c:pt idx="61">
                  <c:v>99300</c:v>
                </c:pt>
                <c:pt idx="62">
                  <c:v>100600</c:v>
                </c:pt>
                <c:pt idx="63">
                  <c:v>101900</c:v>
                </c:pt>
                <c:pt idx="64">
                  <c:v>103200</c:v>
                </c:pt>
                <c:pt idx="65">
                  <c:v>104500</c:v>
                </c:pt>
                <c:pt idx="66">
                  <c:v>105800</c:v>
                </c:pt>
                <c:pt idx="67">
                  <c:v>107100</c:v>
                </c:pt>
                <c:pt idx="68">
                  <c:v>108400</c:v>
                </c:pt>
                <c:pt idx="69">
                  <c:v>109700</c:v>
                </c:pt>
                <c:pt idx="70">
                  <c:v>111000</c:v>
                </c:pt>
                <c:pt idx="71">
                  <c:v>112300</c:v>
                </c:pt>
                <c:pt idx="72">
                  <c:v>113600</c:v>
                </c:pt>
                <c:pt idx="73">
                  <c:v>114900</c:v>
                </c:pt>
                <c:pt idx="74">
                  <c:v>116200</c:v>
                </c:pt>
                <c:pt idx="75">
                  <c:v>117500</c:v>
                </c:pt>
                <c:pt idx="76">
                  <c:v>118800</c:v>
                </c:pt>
                <c:pt idx="77">
                  <c:v>120100</c:v>
                </c:pt>
                <c:pt idx="78">
                  <c:v>121400</c:v>
                </c:pt>
                <c:pt idx="79">
                  <c:v>122700</c:v>
                </c:pt>
                <c:pt idx="80">
                  <c:v>124000</c:v>
                </c:pt>
                <c:pt idx="81">
                  <c:v>125300</c:v>
                </c:pt>
                <c:pt idx="82">
                  <c:v>126600</c:v>
                </c:pt>
                <c:pt idx="83">
                  <c:v>127900</c:v>
                </c:pt>
                <c:pt idx="84">
                  <c:v>129200</c:v>
                </c:pt>
                <c:pt idx="85">
                  <c:v>130500</c:v>
                </c:pt>
                <c:pt idx="86">
                  <c:v>131800</c:v>
                </c:pt>
                <c:pt idx="87">
                  <c:v>133100</c:v>
                </c:pt>
                <c:pt idx="88">
                  <c:v>134400</c:v>
                </c:pt>
                <c:pt idx="89">
                  <c:v>135700</c:v>
                </c:pt>
                <c:pt idx="90">
                  <c:v>137000</c:v>
                </c:pt>
                <c:pt idx="91">
                  <c:v>138300</c:v>
                </c:pt>
                <c:pt idx="92">
                  <c:v>139600</c:v>
                </c:pt>
                <c:pt idx="93">
                  <c:v>140900</c:v>
                </c:pt>
                <c:pt idx="94">
                  <c:v>142200</c:v>
                </c:pt>
                <c:pt idx="95">
                  <c:v>143500</c:v>
                </c:pt>
                <c:pt idx="96">
                  <c:v>144800</c:v>
                </c:pt>
                <c:pt idx="97">
                  <c:v>146100</c:v>
                </c:pt>
                <c:pt idx="98">
                  <c:v>147400</c:v>
                </c:pt>
                <c:pt idx="99">
                  <c:v>148700</c:v>
                </c:pt>
                <c:pt idx="100">
                  <c:v>150000</c:v>
                </c:pt>
              </c:numCache>
            </c:numRef>
          </c:cat>
          <c:val>
            <c:numRef>
              <c:f>PDFs!$D$2:$D$102</c:f>
              <c:numCache>
                <c:formatCode>General</c:formatCode>
                <c:ptCount val="101"/>
                <c:pt idx="0">
                  <c:v>9.9009900000000001E-3</c:v>
                </c:pt>
                <c:pt idx="1">
                  <c:v>9.9009900000000001E-3</c:v>
                </c:pt>
                <c:pt idx="2">
                  <c:v>9.9009900000000001E-3</c:v>
                </c:pt>
                <c:pt idx="3">
                  <c:v>9.9009900000000001E-3</c:v>
                </c:pt>
                <c:pt idx="4">
                  <c:v>9.9009900000000001E-3</c:v>
                </c:pt>
                <c:pt idx="5">
                  <c:v>9.9009900000000001E-3</c:v>
                </c:pt>
                <c:pt idx="6">
                  <c:v>9.9009900000000001E-3</c:v>
                </c:pt>
                <c:pt idx="7">
                  <c:v>9.9009900000000001E-3</c:v>
                </c:pt>
                <c:pt idx="8">
                  <c:v>9.9009900000000001E-3</c:v>
                </c:pt>
                <c:pt idx="9">
                  <c:v>9.9009900000000001E-3</c:v>
                </c:pt>
                <c:pt idx="10">
                  <c:v>9.9009900000000001E-3</c:v>
                </c:pt>
                <c:pt idx="11">
                  <c:v>9.9009900000000001E-3</c:v>
                </c:pt>
                <c:pt idx="12">
                  <c:v>9.9009900000000001E-3</c:v>
                </c:pt>
                <c:pt idx="13">
                  <c:v>9.9009900000000001E-3</c:v>
                </c:pt>
                <c:pt idx="14">
                  <c:v>9.9009900000000001E-3</c:v>
                </c:pt>
                <c:pt idx="15">
                  <c:v>9.9009900000000001E-3</c:v>
                </c:pt>
                <c:pt idx="16">
                  <c:v>9.9009900000000001E-3</c:v>
                </c:pt>
                <c:pt idx="17">
                  <c:v>9.9009900000000001E-3</c:v>
                </c:pt>
                <c:pt idx="18">
                  <c:v>9.9009900000000001E-3</c:v>
                </c:pt>
                <c:pt idx="19">
                  <c:v>9.9009900000000001E-3</c:v>
                </c:pt>
                <c:pt idx="20">
                  <c:v>9.9009900000000001E-3</c:v>
                </c:pt>
                <c:pt idx="21">
                  <c:v>9.9009900000000001E-3</c:v>
                </c:pt>
                <c:pt idx="22">
                  <c:v>9.9009900000000001E-3</c:v>
                </c:pt>
                <c:pt idx="23">
                  <c:v>9.9009900000000001E-3</c:v>
                </c:pt>
                <c:pt idx="24">
                  <c:v>9.9009900000000001E-3</c:v>
                </c:pt>
                <c:pt idx="25">
                  <c:v>9.9009900000000001E-3</c:v>
                </c:pt>
                <c:pt idx="26">
                  <c:v>9.9009900000000001E-3</c:v>
                </c:pt>
                <c:pt idx="27">
                  <c:v>9.9009900000000001E-3</c:v>
                </c:pt>
                <c:pt idx="28">
                  <c:v>9.9009900000000001E-3</c:v>
                </c:pt>
                <c:pt idx="29">
                  <c:v>9.9009900000000001E-3</c:v>
                </c:pt>
                <c:pt idx="30">
                  <c:v>9.9009900000000001E-3</c:v>
                </c:pt>
                <c:pt idx="31">
                  <c:v>9.9009900000000001E-3</c:v>
                </c:pt>
                <c:pt idx="32">
                  <c:v>9.9009900000000001E-3</c:v>
                </c:pt>
                <c:pt idx="33">
                  <c:v>9.9009900000000001E-3</c:v>
                </c:pt>
                <c:pt idx="34">
                  <c:v>9.9009900000000001E-3</c:v>
                </c:pt>
                <c:pt idx="35">
                  <c:v>9.9009900000000001E-3</c:v>
                </c:pt>
                <c:pt idx="36">
                  <c:v>9.9009900000000001E-3</c:v>
                </c:pt>
                <c:pt idx="37">
                  <c:v>9.9009900000000001E-3</c:v>
                </c:pt>
                <c:pt idx="38">
                  <c:v>9.9009900000000001E-3</c:v>
                </c:pt>
                <c:pt idx="39">
                  <c:v>9.9009900000000001E-3</c:v>
                </c:pt>
                <c:pt idx="40">
                  <c:v>9.9009900000000001E-3</c:v>
                </c:pt>
                <c:pt idx="41">
                  <c:v>9.9009900000000001E-3</c:v>
                </c:pt>
                <c:pt idx="42">
                  <c:v>9.9009900000000001E-3</c:v>
                </c:pt>
                <c:pt idx="43">
                  <c:v>9.9009900000000001E-3</c:v>
                </c:pt>
                <c:pt idx="44">
                  <c:v>9.9009900000000001E-3</c:v>
                </c:pt>
                <c:pt idx="45">
                  <c:v>9.9009900000000001E-3</c:v>
                </c:pt>
                <c:pt idx="46">
                  <c:v>9.9009900000000001E-3</c:v>
                </c:pt>
                <c:pt idx="47">
                  <c:v>9.9009900000000001E-3</c:v>
                </c:pt>
                <c:pt idx="48">
                  <c:v>9.9009900000000001E-3</c:v>
                </c:pt>
                <c:pt idx="49">
                  <c:v>9.9009900000000001E-3</c:v>
                </c:pt>
                <c:pt idx="50">
                  <c:v>9.9009900000000001E-3</c:v>
                </c:pt>
                <c:pt idx="51">
                  <c:v>9.9009900000000001E-3</c:v>
                </c:pt>
                <c:pt idx="52">
                  <c:v>9.9009900000000001E-3</c:v>
                </c:pt>
                <c:pt idx="53">
                  <c:v>9.9009900000000001E-3</c:v>
                </c:pt>
                <c:pt idx="54">
                  <c:v>9.9009900000000001E-3</c:v>
                </c:pt>
                <c:pt idx="55">
                  <c:v>9.9009900000000001E-3</c:v>
                </c:pt>
                <c:pt idx="56">
                  <c:v>9.9009900000000001E-3</c:v>
                </c:pt>
                <c:pt idx="57">
                  <c:v>9.9009900000000001E-3</c:v>
                </c:pt>
                <c:pt idx="58">
                  <c:v>9.9009900000000001E-3</c:v>
                </c:pt>
                <c:pt idx="59">
                  <c:v>9.9009900000000001E-3</c:v>
                </c:pt>
                <c:pt idx="60">
                  <c:v>9.9009900000000001E-3</c:v>
                </c:pt>
                <c:pt idx="61">
                  <c:v>9.9009900000000001E-3</c:v>
                </c:pt>
                <c:pt idx="62">
                  <c:v>9.9009900000000001E-3</c:v>
                </c:pt>
                <c:pt idx="63">
                  <c:v>9.9009900000000001E-3</c:v>
                </c:pt>
                <c:pt idx="64">
                  <c:v>9.9009900000000001E-3</c:v>
                </c:pt>
                <c:pt idx="65">
                  <c:v>9.9009900000000001E-3</c:v>
                </c:pt>
                <c:pt idx="66">
                  <c:v>9.9009900000000001E-3</c:v>
                </c:pt>
                <c:pt idx="67">
                  <c:v>9.9009900000000001E-3</c:v>
                </c:pt>
                <c:pt idx="68">
                  <c:v>9.9009900000000001E-3</c:v>
                </c:pt>
                <c:pt idx="69">
                  <c:v>9.9009900000000001E-3</c:v>
                </c:pt>
                <c:pt idx="70">
                  <c:v>9.9009900000000001E-3</c:v>
                </c:pt>
                <c:pt idx="71">
                  <c:v>9.9009900000000001E-3</c:v>
                </c:pt>
                <c:pt idx="72">
                  <c:v>9.9009900000000001E-3</c:v>
                </c:pt>
                <c:pt idx="73">
                  <c:v>9.9009900000000001E-3</c:v>
                </c:pt>
                <c:pt idx="74">
                  <c:v>9.9009900000000001E-3</c:v>
                </c:pt>
                <c:pt idx="75">
                  <c:v>9.9009900000000001E-3</c:v>
                </c:pt>
                <c:pt idx="76">
                  <c:v>9.9009900000000001E-3</c:v>
                </c:pt>
                <c:pt idx="77">
                  <c:v>9.9009900000000001E-3</c:v>
                </c:pt>
                <c:pt idx="78">
                  <c:v>9.9009900000000001E-3</c:v>
                </c:pt>
                <c:pt idx="79">
                  <c:v>9.9009900000000001E-3</c:v>
                </c:pt>
                <c:pt idx="80">
                  <c:v>9.9009900000000001E-3</c:v>
                </c:pt>
                <c:pt idx="81">
                  <c:v>9.9009900000000001E-3</c:v>
                </c:pt>
                <c:pt idx="82">
                  <c:v>9.9009900000000001E-3</c:v>
                </c:pt>
                <c:pt idx="83">
                  <c:v>9.9009900000000001E-3</c:v>
                </c:pt>
                <c:pt idx="84">
                  <c:v>9.9009900000000001E-3</c:v>
                </c:pt>
                <c:pt idx="85">
                  <c:v>9.9009900000000001E-3</c:v>
                </c:pt>
                <c:pt idx="86">
                  <c:v>9.9009900000000001E-3</c:v>
                </c:pt>
                <c:pt idx="87">
                  <c:v>9.9009900000000001E-3</c:v>
                </c:pt>
                <c:pt idx="88">
                  <c:v>9.9009900000000001E-3</c:v>
                </c:pt>
                <c:pt idx="89">
                  <c:v>9.9009900000000001E-3</c:v>
                </c:pt>
                <c:pt idx="90">
                  <c:v>9.9009900000000001E-3</c:v>
                </c:pt>
                <c:pt idx="91">
                  <c:v>9.9009900000000001E-3</c:v>
                </c:pt>
                <c:pt idx="92">
                  <c:v>9.9009900000000001E-3</c:v>
                </c:pt>
                <c:pt idx="93">
                  <c:v>9.9009900000000001E-3</c:v>
                </c:pt>
                <c:pt idx="94">
                  <c:v>9.9009900000000001E-3</c:v>
                </c:pt>
                <c:pt idx="95">
                  <c:v>9.9009900000000001E-3</c:v>
                </c:pt>
                <c:pt idx="96">
                  <c:v>9.9009900000000001E-3</c:v>
                </c:pt>
                <c:pt idx="97">
                  <c:v>9.9009900000000001E-3</c:v>
                </c:pt>
                <c:pt idx="98">
                  <c:v>9.9009900000000001E-3</c:v>
                </c:pt>
                <c:pt idx="99">
                  <c:v>9.9009900000000001E-3</c:v>
                </c:pt>
                <c:pt idx="100">
                  <c:v>9.9009900000000001E-3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3-4F84-908A-494C4FA2F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537071"/>
        <c:axId val="1936538511"/>
      </c:lineChart>
      <c:catAx>
        <c:axId val="193653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Non-Lottery</a:t>
                </a:r>
                <a:r>
                  <a:rPr lang="en-US" sz="1800" baseline="0"/>
                  <a:t> Income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38511"/>
        <c:crosses val="autoZero"/>
        <c:auto val="1"/>
        <c:lblAlgn val="ctr"/>
        <c:lblOffset val="100"/>
        <c:noMultiLvlLbl val="0"/>
      </c:catAx>
      <c:valAx>
        <c:axId val="19365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3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BCAC31-CF9F-4CDB-A1CC-F9C19E6D05A4}">
  <sheetPr/>
  <sheetViews>
    <sheetView zoomScale="138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8E21A-5A38-3D41-7421-8E5E3DD5AE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79A7-299B-44C9-8203-AB62440D4FB2}">
  <dimension ref="A1:D102"/>
  <sheetViews>
    <sheetView workbookViewId="0">
      <selection activeCell="H43" sqref="H43"/>
    </sheetView>
  </sheetViews>
  <sheetFormatPr defaultRowHeight="15" x14ac:dyDescent="0.25"/>
  <cols>
    <col min="2" max="2" width="9" customWidth="1"/>
  </cols>
  <sheetData>
    <row r="1" spans="1:4" x14ac:dyDescent="0.25">
      <c r="A1" t="s">
        <v>49</v>
      </c>
      <c r="B1" t="s">
        <v>7</v>
      </c>
      <c r="C1" t="s">
        <v>13</v>
      </c>
      <c r="D1" t="s">
        <v>14</v>
      </c>
    </row>
    <row r="2" spans="1:4" x14ac:dyDescent="0.25">
      <c r="A2">
        <v>20000</v>
      </c>
      <c r="B2" s="11">
        <v>9.2316900000000002E-10</v>
      </c>
      <c r="C2">
        <v>1.05857E-2</v>
      </c>
      <c r="D2">
        <v>9.9009900000000001E-3</v>
      </c>
    </row>
    <row r="3" spans="1:4" x14ac:dyDescent="0.25">
      <c r="A3">
        <v>21300</v>
      </c>
      <c r="B3">
        <v>1.1762400000000001E-3</v>
      </c>
      <c r="C3">
        <v>1.08529E-2</v>
      </c>
      <c r="D3">
        <v>9.9009900000000001E-3</v>
      </c>
    </row>
    <row r="4" spans="1:4" x14ac:dyDescent="0.25">
      <c r="A4">
        <v>22600</v>
      </c>
      <c r="B4">
        <v>2.3051899999999999E-3</v>
      </c>
      <c r="C4">
        <v>1.1117E-2</v>
      </c>
      <c r="D4">
        <v>9.9009900000000001E-3</v>
      </c>
    </row>
    <row r="5" spans="1:4" x14ac:dyDescent="0.25">
      <c r="A5">
        <v>23900</v>
      </c>
      <c r="B5">
        <v>3.3875799999999998E-3</v>
      </c>
      <c r="C5">
        <v>1.1377099999999999E-2</v>
      </c>
      <c r="D5">
        <v>9.9009900000000001E-3</v>
      </c>
    </row>
    <row r="6" spans="1:4" x14ac:dyDescent="0.25">
      <c r="A6">
        <v>25200</v>
      </c>
      <c r="B6">
        <v>4.4241200000000001E-3</v>
      </c>
      <c r="C6">
        <v>1.16329E-2</v>
      </c>
      <c r="D6">
        <v>9.9009900000000001E-3</v>
      </c>
    </row>
    <row r="7" spans="1:4" x14ac:dyDescent="0.25">
      <c r="A7">
        <v>26500</v>
      </c>
      <c r="B7">
        <v>5.4155399999999999E-3</v>
      </c>
      <c r="C7">
        <v>1.18838E-2</v>
      </c>
      <c r="D7">
        <v>9.9009900000000001E-3</v>
      </c>
    </row>
    <row r="8" spans="1:4" x14ac:dyDescent="0.25">
      <c r="A8">
        <v>27800</v>
      </c>
      <c r="B8">
        <v>6.3625599999999997E-3</v>
      </c>
      <c r="C8">
        <v>1.21291E-2</v>
      </c>
      <c r="D8">
        <v>9.9009900000000001E-3</v>
      </c>
    </row>
    <row r="9" spans="1:4" x14ac:dyDescent="0.25">
      <c r="A9">
        <v>29100</v>
      </c>
      <c r="B9">
        <v>7.2658899999999997E-3</v>
      </c>
      <c r="C9">
        <v>1.23684E-2</v>
      </c>
      <c r="D9">
        <v>9.9009900000000001E-3</v>
      </c>
    </row>
    <row r="10" spans="1:4" x14ac:dyDescent="0.25">
      <c r="A10">
        <v>30400</v>
      </c>
      <c r="B10">
        <v>8.1262499999999998E-3</v>
      </c>
      <c r="C10">
        <v>1.2600999999999999E-2</v>
      </c>
      <c r="D10">
        <v>9.9009900000000001E-3</v>
      </c>
    </row>
    <row r="11" spans="1:4" x14ac:dyDescent="0.25">
      <c r="A11">
        <v>31700</v>
      </c>
      <c r="B11">
        <v>8.94438E-3</v>
      </c>
      <c r="C11">
        <v>1.2826499999999999E-2</v>
      </c>
      <c r="D11">
        <v>9.9009900000000001E-3</v>
      </c>
    </row>
    <row r="12" spans="1:4" x14ac:dyDescent="0.25">
      <c r="A12">
        <v>33000</v>
      </c>
      <c r="B12">
        <v>9.7209700000000007E-3</v>
      </c>
      <c r="C12">
        <v>1.30443E-2</v>
      </c>
      <c r="D12">
        <v>9.9009900000000001E-3</v>
      </c>
    </row>
    <row r="13" spans="1:4" x14ac:dyDescent="0.25">
      <c r="A13">
        <v>34300</v>
      </c>
      <c r="B13">
        <v>1.04568E-2</v>
      </c>
      <c r="C13">
        <v>1.32538E-2</v>
      </c>
      <c r="D13">
        <v>9.9009900000000001E-3</v>
      </c>
    </row>
    <row r="14" spans="1:4" x14ac:dyDescent="0.25">
      <c r="A14">
        <v>35600</v>
      </c>
      <c r="B14">
        <v>1.1152499999999999E-2</v>
      </c>
      <c r="C14">
        <v>1.3454499999999999E-2</v>
      </c>
      <c r="D14">
        <v>9.9009900000000001E-3</v>
      </c>
    </row>
    <row r="15" spans="1:4" x14ac:dyDescent="0.25">
      <c r="A15">
        <v>36900</v>
      </c>
      <c r="B15">
        <v>1.18088E-2</v>
      </c>
      <c r="C15">
        <v>1.36461E-2</v>
      </c>
      <c r="D15">
        <v>9.9009900000000001E-3</v>
      </c>
    </row>
    <row r="16" spans="1:4" x14ac:dyDescent="0.25">
      <c r="A16">
        <v>38200</v>
      </c>
      <c r="B16">
        <v>1.24265E-2</v>
      </c>
      <c r="C16">
        <v>1.3827900000000001E-2</v>
      </c>
      <c r="D16">
        <v>9.9009900000000001E-3</v>
      </c>
    </row>
    <row r="17" spans="1:4" x14ac:dyDescent="0.25">
      <c r="A17">
        <v>39500</v>
      </c>
      <c r="B17">
        <v>1.30063E-2</v>
      </c>
      <c r="C17">
        <v>1.39995E-2</v>
      </c>
      <c r="D17">
        <v>9.9009900000000001E-3</v>
      </c>
    </row>
    <row r="18" spans="1:4" x14ac:dyDescent="0.25">
      <c r="A18">
        <v>40800</v>
      </c>
      <c r="B18">
        <v>1.3548899999999999E-2</v>
      </c>
      <c r="C18">
        <v>1.4160499999999999E-2</v>
      </c>
      <c r="D18">
        <v>9.9009900000000001E-3</v>
      </c>
    </row>
    <row r="19" spans="1:4" x14ac:dyDescent="0.25">
      <c r="A19">
        <v>42100</v>
      </c>
      <c r="B19">
        <v>1.4055E-2</v>
      </c>
      <c r="C19">
        <v>1.43105E-2</v>
      </c>
      <c r="D19">
        <v>9.9009900000000001E-3</v>
      </c>
    </row>
    <row r="20" spans="1:4" x14ac:dyDescent="0.25">
      <c r="A20">
        <v>43400</v>
      </c>
      <c r="B20">
        <v>1.45253E-2</v>
      </c>
      <c r="C20">
        <v>1.4449E-2</v>
      </c>
      <c r="D20">
        <v>9.9009900000000001E-3</v>
      </c>
    </row>
    <row r="21" spans="1:4" x14ac:dyDescent="0.25">
      <c r="A21">
        <v>44700</v>
      </c>
      <c r="B21">
        <v>1.4960599999999999E-2</v>
      </c>
      <c r="C21">
        <v>1.45758E-2</v>
      </c>
      <c r="D21">
        <v>9.9009900000000001E-3</v>
      </c>
    </row>
    <row r="22" spans="1:4" x14ac:dyDescent="0.25">
      <c r="A22">
        <v>46000</v>
      </c>
      <c r="B22">
        <v>1.53615E-2</v>
      </c>
      <c r="C22">
        <v>1.4690399999999999E-2</v>
      </c>
      <c r="D22">
        <v>9.9009900000000001E-3</v>
      </c>
    </row>
    <row r="23" spans="1:4" x14ac:dyDescent="0.25">
      <c r="A23">
        <v>47300</v>
      </c>
      <c r="B23">
        <v>1.5728900000000001E-2</v>
      </c>
      <c r="C23">
        <v>1.4792599999999999E-2</v>
      </c>
      <c r="D23">
        <v>9.9009900000000001E-3</v>
      </c>
    </row>
    <row r="24" spans="1:4" x14ac:dyDescent="0.25">
      <c r="A24">
        <v>48600</v>
      </c>
      <c r="B24">
        <v>1.6063399999999999E-2</v>
      </c>
      <c r="C24">
        <v>1.48822E-2</v>
      </c>
      <c r="D24">
        <v>9.9009900000000001E-3</v>
      </c>
    </row>
    <row r="25" spans="1:4" x14ac:dyDescent="0.25">
      <c r="A25">
        <v>49900</v>
      </c>
      <c r="B25">
        <v>1.63657E-2</v>
      </c>
      <c r="C25">
        <v>1.49588E-2</v>
      </c>
      <c r="D25">
        <v>9.9009900000000001E-3</v>
      </c>
    </row>
    <row r="26" spans="1:4" x14ac:dyDescent="0.25">
      <c r="A26">
        <v>51200</v>
      </c>
      <c r="B26">
        <v>1.6636499999999999E-2</v>
      </c>
      <c r="C26">
        <v>1.5022300000000001E-2</v>
      </c>
      <c r="D26">
        <v>9.9009900000000001E-3</v>
      </c>
    </row>
    <row r="27" spans="1:4" x14ac:dyDescent="0.25">
      <c r="A27">
        <v>52500</v>
      </c>
      <c r="B27">
        <v>1.6876700000000001E-2</v>
      </c>
      <c r="C27">
        <v>1.50724E-2</v>
      </c>
      <c r="D27">
        <v>9.9009900000000001E-3</v>
      </c>
    </row>
    <row r="28" spans="1:4" x14ac:dyDescent="0.25">
      <c r="A28">
        <v>53800</v>
      </c>
      <c r="B28">
        <v>1.7086799999999999E-2</v>
      </c>
      <c r="C28">
        <v>1.51092E-2</v>
      </c>
      <c r="D28">
        <v>9.9009900000000001E-3</v>
      </c>
    </row>
    <row r="29" spans="1:4" x14ac:dyDescent="0.25">
      <c r="A29">
        <v>55100</v>
      </c>
      <c r="B29">
        <v>1.72677E-2</v>
      </c>
      <c r="C29">
        <v>1.5132400000000001E-2</v>
      </c>
      <c r="D29">
        <v>9.9009900000000001E-3</v>
      </c>
    </row>
    <row r="30" spans="1:4" x14ac:dyDescent="0.25">
      <c r="A30">
        <v>56400</v>
      </c>
      <c r="B30">
        <v>1.7420000000000001E-2</v>
      </c>
      <c r="C30">
        <v>1.5141999999999999E-2</v>
      </c>
      <c r="D30">
        <v>9.9009900000000001E-3</v>
      </c>
    </row>
    <row r="31" spans="1:4" x14ac:dyDescent="0.25">
      <c r="A31">
        <v>57700</v>
      </c>
      <c r="B31">
        <v>1.7544400000000002E-2</v>
      </c>
      <c r="C31">
        <v>1.5138E-2</v>
      </c>
      <c r="D31">
        <v>9.9009900000000001E-3</v>
      </c>
    </row>
    <row r="32" spans="1:4" x14ac:dyDescent="0.25">
      <c r="A32">
        <v>59000</v>
      </c>
      <c r="B32">
        <v>1.7641799999999999E-2</v>
      </c>
      <c r="C32">
        <v>1.51203E-2</v>
      </c>
      <c r="D32">
        <v>9.9009900000000001E-3</v>
      </c>
    </row>
    <row r="33" spans="1:4" x14ac:dyDescent="0.25">
      <c r="A33">
        <v>60300</v>
      </c>
      <c r="B33">
        <v>1.7712700000000001E-2</v>
      </c>
      <c r="C33">
        <v>1.5089099999999999E-2</v>
      </c>
      <c r="D33">
        <v>9.9009900000000001E-3</v>
      </c>
    </row>
    <row r="34" spans="1:4" x14ac:dyDescent="0.25">
      <c r="A34">
        <v>61600</v>
      </c>
      <c r="B34">
        <v>1.77579E-2</v>
      </c>
      <c r="C34">
        <v>1.5044500000000001E-2</v>
      </c>
      <c r="D34">
        <v>9.9009900000000001E-3</v>
      </c>
    </row>
    <row r="35" spans="1:4" x14ac:dyDescent="0.25">
      <c r="A35">
        <v>62900</v>
      </c>
      <c r="B35">
        <v>1.7778200000000001E-2</v>
      </c>
      <c r="C35">
        <v>1.49864E-2</v>
      </c>
      <c r="D35">
        <v>9.9009900000000001E-3</v>
      </c>
    </row>
    <row r="36" spans="1:4" x14ac:dyDescent="0.25">
      <c r="A36">
        <v>64200</v>
      </c>
      <c r="B36">
        <v>1.77743E-2</v>
      </c>
      <c r="C36">
        <v>1.49152E-2</v>
      </c>
      <c r="D36">
        <v>9.9009900000000001E-3</v>
      </c>
    </row>
    <row r="37" spans="1:4" x14ac:dyDescent="0.25">
      <c r="A37">
        <v>65500</v>
      </c>
      <c r="B37">
        <v>1.77468E-2</v>
      </c>
      <c r="C37">
        <v>1.4830899999999999E-2</v>
      </c>
      <c r="D37">
        <v>9.9009900000000001E-3</v>
      </c>
    </row>
    <row r="38" spans="1:4" x14ac:dyDescent="0.25">
      <c r="A38">
        <v>66800</v>
      </c>
      <c r="B38">
        <v>1.76965E-2</v>
      </c>
      <c r="C38">
        <v>1.4733899999999999E-2</v>
      </c>
      <c r="D38">
        <v>9.9009900000000001E-3</v>
      </c>
    </row>
    <row r="39" spans="1:4" x14ac:dyDescent="0.25">
      <c r="A39">
        <v>68100</v>
      </c>
      <c r="B39">
        <v>1.76241E-2</v>
      </c>
      <c r="C39">
        <v>1.46243E-2</v>
      </c>
      <c r="D39">
        <v>9.9009900000000001E-3</v>
      </c>
    </row>
    <row r="40" spans="1:4" x14ac:dyDescent="0.25">
      <c r="A40">
        <v>69400</v>
      </c>
      <c r="B40">
        <v>1.7530400000000002E-2</v>
      </c>
      <c r="C40">
        <v>1.45024E-2</v>
      </c>
      <c r="D40">
        <v>9.9009900000000001E-3</v>
      </c>
    </row>
    <row r="41" spans="1:4" x14ac:dyDescent="0.25">
      <c r="A41">
        <v>70700</v>
      </c>
      <c r="B41">
        <v>1.7416000000000001E-2</v>
      </c>
      <c r="C41">
        <v>1.43687E-2</v>
      </c>
      <c r="D41">
        <v>9.9009900000000001E-3</v>
      </c>
    </row>
    <row r="42" spans="1:4" x14ac:dyDescent="0.25">
      <c r="A42">
        <v>72000</v>
      </c>
      <c r="B42">
        <v>1.7281700000000001E-2</v>
      </c>
      <c r="C42">
        <v>1.4223400000000001E-2</v>
      </c>
      <c r="D42">
        <v>9.9009900000000001E-3</v>
      </c>
    </row>
    <row r="43" spans="1:4" x14ac:dyDescent="0.25">
      <c r="A43">
        <v>73300</v>
      </c>
      <c r="B43">
        <v>1.71282E-2</v>
      </c>
      <c r="C43">
        <v>1.40669E-2</v>
      </c>
      <c r="D43">
        <v>9.9009900000000001E-3</v>
      </c>
    </row>
    <row r="44" spans="1:4" x14ac:dyDescent="0.25">
      <c r="A44">
        <v>74600</v>
      </c>
      <c r="B44">
        <v>1.6956300000000001E-2</v>
      </c>
      <c r="C44">
        <v>1.38995E-2</v>
      </c>
      <c r="D44">
        <v>9.9009900000000001E-3</v>
      </c>
    </row>
    <row r="45" spans="1:4" x14ac:dyDescent="0.25">
      <c r="A45">
        <v>75900</v>
      </c>
      <c r="B45">
        <v>1.67665E-2</v>
      </c>
      <c r="C45">
        <v>1.37219E-2</v>
      </c>
      <c r="D45">
        <v>9.9009900000000001E-3</v>
      </c>
    </row>
    <row r="46" spans="1:4" x14ac:dyDescent="0.25">
      <c r="A46">
        <v>77200</v>
      </c>
      <c r="B46">
        <v>1.65597E-2</v>
      </c>
      <c r="C46">
        <v>1.3534300000000001E-2</v>
      </c>
      <c r="D46">
        <v>9.9009900000000001E-3</v>
      </c>
    </row>
    <row r="47" spans="1:4" x14ac:dyDescent="0.25">
      <c r="A47">
        <v>78500</v>
      </c>
      <c r="B47">
        <v>1.63366E-2</v>
      </c>
      <c r="C47">
        <v>1.33372E-2</v>
      </c>
      <c r="D47">
        <v>9.9009900000000001E-3</v>
      </c>
    </row>
    <row r="48" spans="1:4" x14ac:dyDescent="0.25">
      <c r="A48">
        <v>79800</v>
      </c>
      <c r="B48">
        <v>1.6097899999999998E-2</v>
      </c>
      <c r="C48">
        <v>1.3131200000000001E-2</v>
      </c>
      <c r="D48">
        <v>9.9009900000000001E-3</v>
      </c>
    </row>
    <row r="49" spans="1:4" x14ac:dyDescent="0.25">
      <c r="A49">
        <v>81100</v>
      </c>
      <c r="B49">
        <v>1.5844299999999999E-2</v>
      </c>
      <c r="C49">
        <v>1.2916800000000001E-2</v>
      </c>
      <c r="D49">
        <v>9.9009900000000001E-3</v>
      </c>
    </row>
    <row r="50" spans="1:4" x14ac:dyDescent="0.25">
      <c r="A50">
        <v>82400</v>
      </c>
      <c r="B50">
        <v>1.5576599999999999E-2</v>
      </c>
      <c r="C50">
        <v>1.26944E-2</v>
      </c>
      <c r="D50">
        <v>9.9009900000000001E-3</v>
      </c>
    </row>
    <row r="51" spans="1:4" x14ac:dyDescent="0.25">
      <c r="A51">
        <v>83700</v>
      </c>
      <c r="B51">
        <v>1.5295400000000001E-2</v>
      </c>
      <c r="C51">
        <v>1.24647E-2</v>
      </c>
      <c r="D51">
        <v>9.9009900000000001E-3</v>
      </c>
    </row>
    <row r="52" spans="1:4" x14ac:dyDescent="0.25">
      <c r="A52">
        <v>85000</v>
      </c>
      <c r="B52">
        <v>1.5001499999999999E-2</v>
      </c>
      <c r="C52">
        <v>1.22281E-2</v>
      </c>
      <c r="D52">
        <v>9.9009900000000001E-3</v>
      </c>
    </row>
    <row r="53" spans="1:4" x14ac:dyDescent="0.25">
      <c r="A53">
        <v>86300</v>
      </c>
      <c r="B53">
        <v>1.46956E-2</v>
      </c>
      <c r="C53">
        <v>1.19851E-2</v>
      </c>
      <c r="D53">
        <v>9.9009900000000001E-3</v>
      </c>
    </row>
    <row r="54" spans="1:4" x14ac:dyDescent="0.25">
      <c r="A54">
        <v>87600</v>
      </c>
      <c r="B54">
        <v>1.43784E-2</v>
      </c>
      <c r="C54">
        <v>1.17365E-2</v>
      </c>
      <c r="D54">
        <v>9.9009900000000001E-3</v>
      </c>
    </row>
    <row r="55" spans="1:4" x14ac:dyDescent="0.25">
      <c r="A55">
        <v>88900</v>
      </c>
      <c r="B55">
        <v>1.40506E-2</v>
      </c>
      <c r="C55">
        <v>1.1482600000000001E-2</v>
      </c>
      <c r="D55">
        <v>9.9009900000000001E-3</v>
      </c>
    </row>
    <row r="56" spans="1:4" x14ac:dyDescent="0.25">
      <c r="A56">
        <v>90200</v>
      </c>
      <c r="B56">
        <v>1.3713100000000001E-2</v>
      </c>
      <c r="C56">
        <v>1.12242E-2</v>
      </c>
      <c r="D56">
        <v>9.9009900000000001E-3</v>
      </c>
    </row>
    <row r="57" spans="1:4" x14ac:dyDescent="0.25">
      <c r="A57">
        <v>91500</v>
      </c>
      <c r="B57">
        <v>1.3366299999999999E-2</v>
      </c>
      <c r="C57">
        <v>1.09617E-2</v>
      </c>
      <c r="D57">
        <v>9.9009900000000001E-3</v>
      </c>
    </row>
    <row r="58" spans="1:4" x14ac:dyDescent="0.25">
      <c r="A58">
        <v>92800</v>
      </c>
      <c r="B58">
        <v>1.3011200000000001E-2</v>
      </c>
      <c r="C58">
        <v>1.0695700000000001E-2</v>
      </c>
      <c r="D58">
        <v>9.9009900000000001E-3</v>
      </c>
    </row>
    <row r="59" spans="1:4" x14ac:dyDescent="0.25">
      <c r="A59">
        <v>94100</v>
      </c>
      <c r="B59">
        <v>1.2648400000000001E-2</v>
      </c>
      <c r="C59">
        <v>1.04268E-2</v>
      </c>
      <c r="D59">
        <v>9.9009900000000001E-3</v>
      </c>
    </row>
    <row r="60" spans="1:4" x14ac:dyDescent="0.25">
      <c r="A60">
        <v>95400</v>
      </c>
      <c r="B60">
        <v>1.22787E-2</v>
      </c>
      <c r="C60">
        <v>1.01554E-2</v>
      </c>
      <c r="D60">
        <v>9.9009900000000001E-3</v>
      </c>
    </row>
    <row r="61" spans="1:4" x14ac:dyDescent="0.25">
      <c r="A61">
        <v>96700</v>
      </c>
      <c r="B61">
        <v>1.19027E-2</v>
      </c>
      <c r="C61">
        <v>9.8822900000000002E-3</v>
      </c>
      <c r="D61">
        <v>9.9009900000000001E-3</v>
      </c>
    </row>
    <row r="62" spans="1:4" x14ac:dyDescent="0.25">
      <c r="A62">
        <v>98000</v>
      </c>
      <c r="B62">
        <v>1.1521200000000001E-2</v>
      </c>
      <c r="C62">
        <v>9.6078299999999995E-3</v>
      </c>
      <c r="D62">
        <v>9.9009900000000001E-3</v>
      </c>
    </row>
    <row r="63" spans="1:4" x14ac:dyDescent="0.25">
      <c r="A63">
        <v>99300</v>
      </c>
      <c r="B63">
        <v>1.11348E-2</v>
      </c>
      <c r="C63">
        <v>9.3325999999999999E-3</v>
      </c>
      <c r="D63">
        <v>9.9009900000000001E-3</v>
      </c>
    </row>
    <row r="64" spans="1:4" x14ac:dyDescent="0.25">
      <c r="A64">
        <v>100600</v>
      </c>
      <c r="B64">
        <v>1.0744399999999999E-2</v>
      </c>
      <c r="C64">
        <v>9.0570900000000003E-3</v>
      </c>
      <c r="D64">
        <v>9.9009900000000001E-3</v>
      </c>
    </row>
    <row r="65" spans="1:4" x14ac:dyDescent="0.25">
      <c r="A65">
        <v>101900</v>
      </c>
      <c r="B65">
        <v>1.0350699999999999E-2</v>
      </c>
      <c r="C65">
        <v>8.7818099999999993E-3</v>
      </c>
      <c r="D65">
        <v>9.9009900000000001E-3</v>
      </c>
    </row>
    <row r="66" spans="1:4" x14ac:dyDescent="0.25">
      <c r="A66">
        <v>103200</v>
      </c>
      <c r="B66">
        <v>9.9542799999999994E-3</v>
      </c>
      <c r="C66">
        <v>8.5072399999999992E-3</v>
      </c>
      <c r="D66">
        <v>9.9009900000000001E-3</v>
      </c>
    </row>
    <row r="67" spans="1:4" x14ac:dyDescent="0.25">
      <c r="A67">
        <v>104500</v>
      </c>
      <c r="B67">
        <v>9.5559600000000005E-3</v>
      </c>
      <c r="C67">
        <v>8.2338299999999993E-3</v>
      </c>
      <c r="D67">
        <v>9.9009900000000001E-3</v>
      </c>
    </row>
    <row r="68" spans="1:4" x14ac:dyDescent="0.25">
      <c r="A68">
        <v>105800</v>
      </c>
      <c r="B68">
        <v>9.1564400000000001E-3</v>
      </c>
      <c r="C68">
        <v>7.96205E-3</v>
      </c>
      <c r="D68">
        <v>9.9009900000000001E-3</v>
      </c>
    </row>
    <row r="69" spans="1:4" x14ac:dyDescent="0.25">
      <c r="A69">
        <v>107100</v>
      </c>
      <c r="B69">
        <v>8.7564400000000008E-3</v>
      </c>
      <c r="C69">
        <v>7.6923099999999999E-3</v>
      </c>
      <c r="D69">
        <v>9.9009900000000001E-3</v>
      </c>
    </row>
    <row r="70" spans="1:4" x14ac:dyDescent="0.25">
      <c r="A70">
        <v>108400</v>
      </c>
      <c r="B70">
        <v>8.35668E-3</v>
      </c>
      <c r="C70">
        <v>7.4250200000000001E-3</v>
      </c>
      <c r="D70">
        <v>9.9009900000000001E-3</v>
      </c>
    </row>
    <row r="71" spans="1:4" x14ac:dyDescent="0.25">
      <c r="A71">
        <v>109700</v>
      </c>
      <c r="B71">
        <v>7.9578800000000005E-3</v>
      </c>
      <c r="C71">
        <v>7.1605699999999998E-3</v>
      </c>
      <c r="D71">
        <v>9.9009900000000001E-3</v>
      </c>
    </row>
    <row r="72" spans="1:4" x14ac:dyDescent="0.25">
      <c r="A72">
        <v>111000</v>
      </c>
      <c r="B72">
        <v>7.5607599999999997E-3</v>
      </c>
      <c r="C72">
        <v>6.8993300000000004E-3</v>
      </c>
      <c r="D72">
        <v>9.9009900000000001E-3</v>
      </c>
    </row>
    <row r="73" spans="1:4" x14ac:dyDescent="0.25">
      <c r="A73">
        <v>112300</v>
      </c>
      <c r="B73">
        <v>7.1660400000000003E-3</v>
      </c>
      <c r="C73">
        <v>6.6416399999999999E-3</v>
      </c>
      <c r="D73">
        <v>9.9009900000000001E-3</v>
      </c>
    </row>
    <row r="74" spans="1:4" x14ac:dyDescent="0.25">
      <c r="A74">
        <v>113600</v>
      </c>
      <c r="B74">
        <v>6.7744399999999996E-3</v>
      </c>
      <c r="C74">
        <v>6.3878299999999997E-3</v>
      </c>
      <c r="D74">
        <v>9.9009900000000001E-3</v>
      </c>
    </row>
    <row r="75" spans="1:4" x14ac:dyDescent="0.25">
      <c r="A75">
        <v>114900</v>
      </c>
      <c r="B75">
        <v>6.3866799999999996E-3</v>
      </c>
      <c r="C75">
        <v>6.13818E-3</v>
      </c>
      <c r="D75">
        <v>9.9009900000000001E-3</v>
      </c>
    </row>
    <row r="76" spans="1:4" x14ac:dyDescent="0.25">
      <c r="A76">
        <v>116200</v>
      </c>
      <c r="B76">
        <v>6.0034800000000003E-3</v>
      </c>
      <c r="C76">
        <v>5.8929899999999999E-3</v>
      </c>
      <c r="D76">
        <v>9.9009900000000001E-3</v>
      </c>
    </row>
    <row r="77" spans="1:4" x14ac:dyDescent="0.25">
      <c r="A77">
        <v>117500</v>
      </c>
      <c r="B77">
        <v>5.6255599999999999E-3</v>
      </c>
      <c r="C77">
        <v>5.6525000000000004E-3</v>
      </c>
      <c r="D77">
        <v>9.9009900000000001E-3</v>
      </c>
    </row>
    <row r="78" spans="1:4" x14ac:dyDescent="0.25">
      <c r="A78">
        <v>118800</v>
      </c>
      <c r="B78">
        <v>5.2536500000000003E-3</v>
      </c>
      <c r="C78">
        <v>5.4169500000000002E-3</v>
      </c>
      <c r="D78">
        <v>9.9009900000000001E-3</v>
      </c>
    </row>
    <row r="79" spans="1:4" x14ac:dyDescent="0.25">
      <c r="A79">
        <v>120100</v>
      </c>
      <c r="B79">
        <v>4.8884499999999999E-3</v>
      </c>
      <c r="C79">
        <v>5.1865399999999999E-3</v>
      </c>
      <c r="D79">
        <v>9.9009900000000001E-3</v>
      </c>
    </row>
    <row r="80" spans="1:4" x14ac:dyDescent="0.25">
      <c r="A80">
        <v>121400</v>
      </c>
      <c r="B80">
        <v>4.5306900000000004E-3</v>
      </c>
      <c r="C80">
        <v>4.9614699999999999E-3</v>
      </c>
      <c r="D80">
        <v>9.9009900000000001E-3</v>
      </c>
    </row>
    <row r="81" spans="1:4" x14ac:dyDescent="0.25">
      <c r="A81">
        <v>122700</v>
      </c>
      <c r="B81">
        <v>4.1811000000000001E-3</v>
      </c>
      <c r="C81">
        <v>4.7418900000000003E-3</v>
      </c>
      <c r="D81">
        <v>9.9009900000000001E-3</v>
      </c>
    </row>
    <row r="82" spans="1:4" x14ac:dyDescent="0.25">
      <c r="A82">
        <v>124000</v>
      </c>
      <c r="B82">
        <v>3.84038E-3</v>
      </c>
      <c r="C82">
        <v>4.5279600000000001E-3</v>
      </c>
      <c r="D82">
        <v>9.9009900000000001E-3</v>
      </c>
    </row>
    <row r="83" spans="1:4" x14ac:dyDescent="0.25">
      <c r="A83">
        <v>125300</v>
      </c>
      <c r="B83">
        <v>3.5092700000000001E-3</v>
      </c>
      <c r="C83">
        <v>4.3197899999999996E-3</v>
      </c>
      <c r="D83">
        <v>9.9009900000000001E-3</v>
      </c>
    </row>
    <row r="84" spans="1:4" x14ac:dyDescent="0.25">
      <c r="A84">
        <v>126600</v>
      </c>
      <c r="B84">
        <v>3.18848E-3</v>
      </c>
      <c r="C84">
        <v>4.1174799999999998E-3</v>
      </c>
      <c r="D84">
        <v>9.9009900000000001E-3</v>
      </c>
    </row>
    <row r="85" spans="1:4" x14ac:dyDescent="0.25">
      <c r="A85">
        <v>127900</v>
      </c>
      <c r="B85">
        <v>2.8787299999999999E-3</v>
      </c>
      <c r="C85">
        <v>3.9211100000000002E-3</v>
      </c>
      <c r="D85">
        <v>9.9009900000000001E-3</v>
      </c>
    </row>
    <row r="86" spans="1:4" x14ac:dyDescent="0.25">
      <c r="A86">
        <v>129200</v>
      </c>
      <c r="B86">
        <v>2.5807400000000002E-3</v>
      </c>
      <c r="C86">
        <v>3.7307500000000001E-3</v>
      </c>
      <c r="D86">
        <v>9.9009900000000001E-3</v>
      </c>
    </row>
    <row r="87" spans="1:4" x14ac:dyDescent="0.25">
      <c r="A87">
        <v>130500</v>
      </c>
      <c r="B87">
        <v>2.2952300000000001E-3</v>
      </c>
      <c r="C87">
        <v>3.5464400000000001E-3</v>
      </c>
      <c r="D87">
        <v>9.9009900000000001E-3</v>
      </c>
    </row>
    <row r="88" spans="1:4" x14ac:dyDescent="0.25">
      <c r="A88">
        <v>131800</v>
      </c>
      <c r="B88">
        <v>2.0229200000000001E-3</v>
      </c>
      <c r="C88">
        <v>3.3682E-3</v>
      </c>
      <c r="D88">
        <v>9.9009900000000001E-3</v>
      </c>
    </row>
    <row r="89" spans="1:4" x14ac:dyDescent="0.25">
      <c r="A89">
        <v>133100</v>
      </c>
      <c r="B89">
        <v>1.76454E-3</v>
      </c>
      <c r="C89">
        <v>3.1960399999999998E-3</v>
      </c>
      <c r="D89">
        <v>9.9009900000000001E-3</v>
      </c>
    </row>
    <row r="90" spans="1:4" x14ac:dyDescent="0.25">
      <c r="A90">
        <v>134400</v>
      </c>
      <c r="B90">
        <v>1.5207899999999999E-3</v>
      </c>
      <c r="C90">
        <v>3.0299599999999999E-3</v>
      </c>
      <c r="D90">
        <v>9.9009900000000001E-3</v>
      </c>
    </row>
    <row r="91" spans="1:4" x14ac:dyDescent="0.25">
      <c r="A91">
        <v>135700</v>
      </c>
      <c r="B91">
        <v>1.2924099999999999E-3</v>
      </c>
      <c r="C91">
        <v>2.8699200000000002E-3</v>
      </c>
      <c r="D91">
        <v>9.9009900000000001E-3</v>
      </c>
    </row>
    <row r="92" spans="1:4" x14ac:dyDescent="0.25">
      <c r="A92">
        <v>137000</v>
      </c>
      <c r="B92">
        <v>1.08011E-3</v>
      </c>
      <c r="C92">
        <v>2.7158799999999999E-3</v>
      </c>
      <c r="D92">
        <v>9.9009900000000001E-3</v>
      </c>
    </row>
    <row r="93" spans="1:4" x14ac:dyDescent="0.25">
      <c r="A93">
        <v>138300</v>
      </c>
      <c r="B93">
        <v>8.8460800000000005E-4</v>
      </c>
      <c r="C93">
        <v>2.5678099999999998E-3</v>
      </c>
      <c r="D93">
        <v>9.9009900000000001E-3</v>
      </c>
    </row>
    <row r="94" spans="1:4" x14ac:dyDescent="0.25">
      <c r="A94">
        <v>139600</v>
      </c>
      <c r="B94">
        <v>7.0663099999999999E-4</v>
      </c>
      <c r="C94">
        <v>2.4256199999999999E-3</v>
      </c>
      <c r="D94">
        <v>9.9009900000000001E-3</v>
      </c>
    </row>
    <row r="95" spans="1:4" x14ac:dyDescent="0.25">
      <c r="A95">
        <v>140900</v>
      </c>
      <c r="B95">
        <v>5.4689500000000004E-4</v>
      </c>
      <c r="C95">
        <v>2.2892400000000001E-3</v>
      </c>
      <c r="D95">
        <v>9.9009900000000001E-3</v>
      </c>
    </row>
    <row r="96" spans="1:4" x14ac:dyDescent="0.25">
      <c r="A96">
        <v>142200</v>
      </c>
      <c r="B96">
        <v>4.0612100000000001E-4</v>
      </c>
      <c r="C96">
        <v>2.1585900000000002E-3</v>
      </c>
      <c r="D96">
        <v>9.9009900000000001E-3</v>
      </c>
    </row>
    <row r="97" spans="1:4" x14ac:dyDescent="0.25">
      <c r="A97">
        <v>143500</v>
      </c>
      <c r="B97">
        <v>2.85028E-4</v>
      </c>
      <c r="C97">
        <v>2.0335599999999998E-3</v>
      </c>
      <c r="D97">
        <v>9.9009900000000001E-3</v>
      </c>
    </row>
    <row r="98" spans="1:4" x14ac:dyDescent="0.25">
      <c r="A98">
        <v>144800</v>
      </c>
      <c r="B98">
        <v>1.8433800000000001E-4</v>
      </c>
      <c r="C98">
        <v>1.91406E-3</v>
      </c>
      <c r="D98">
        <v>9.9009900000000001E-3</v>
      </c>
    </row>
    <row r="99" spans="1:4" x14ac:dyDescent="0.25">
      <c r="A99">
        <v>146100</v>
      </c>
      <c r="B99">
        <v>1.0477E-4</v>
      </c>
      <c r="C99">
        <v>1.79995E-3</v>
      </c>
      <c r="D99">
        <v>9.9009900000000001E-3</v>
      </c>
    </row>
    <row r="100" spans="1:4" x14ac:dyDescent="0.25">
      <c r="A100">
        <v>147400</v>
      </c>
      <c r="B100" s="11">
        <v>4.70447E-5</v>
      </c>
      <c r="C100">
        <v>1.6911300000000001E-3</v>
      </c>
      <c r="D100">
        <v>9.9009900000000001E-3</v>
      </c>
    </row>
    <row r="101" spans="1:4" x14ac:dyDescent="0.25">
      <c r="A101">
        <v>148700</v>
      </c>
      <c r="B101" s="11">
        <v>1.1881200000000001E-5</v>
      </c>
      <c r="C101">
        <v>1.58745E-3</v>
      </c>
      <c r="D101">
        <v>9.9009900000000001E-3</v>
      </c>
    </row>
    <row r="102" spans="1:4" x14ac:dyDescent="0.25">
      <c r="A102">
        <v>150000</v>
      </c>
      <c r="B102">
        <v>0</v>
      </c>
      <c r="C102">
        <v>1.48879E-3</v>
      </c>
      <c r="D102">
        <v>9.9009900000000001E-3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A21F9-1524-4939-A076-9F03C746FDA3}">
  <dimension ref="A1:O74"/>
  <sheetViews>
    <sheetView workbookViewId="0">
      <selection activeCell="J44" sqref="J44"/>
    </sheetView>
  </sheetViews>
  <sheetFormatPr defaultRowHeight="15" x14ac:dyDescent="0.25"/>
  <cols>
    <col min="1" max="1" width="13.85546875" style="20" customWidth="1"/>
    <col min="2" max="2" width="10.140625" style="20" customWidth="1"/>
    <col min="3" max="8" width="10.140625" customWidth="1"/>
    <col min="11" max="14" width="13.42578125" customWidth="1"/>
  </cols>
  <sheetData>
    <row r="1" spans="1:14" x14ac:dyDescent="0.25">
      <c r="A1" s="23" t="s">
        <v>19</v>
      </c>
      <c r="B1" s="24" t="s">
        <v>32</v>
      </c>
      <c r="C1" s="36" t="s">
        <v>33</v>
      </c>
      <c r="D1" s="37"/>
      <c r="E1" s="38" t="s">
        <v>16</v>
      </c>
      <c r="F1" s="37"/>
      <c r="G1" s="38" t="s">
        <v>15</v>
      </c>
      <c r="H1" s="37"/>
    </row>
    <row r="2" spans="1:14" x14ac:dyDescent="0.25">
      <c r="A2" s="2"/>
      <c r="B2" s="4"/>
      <c r="C2" s="15" t="s">
        <v>17</v>
      </c>
      <c r="D2" s="31" t="s">
        <v>18</v>
      </c>
      <c r="E2" s="14" t="s">
        <v>17</v>
      </c>
      <c r="F2" s="31" t="s">
        <v>18</v>
      </c>
      <c r="G2" s="14" t="s">
        <v>17</v>
      </c>
      <c r="H2" s="31" t="s">
        <v>18</v>
      </c>
      <c r="K2" s="8" t="s">
        <v>7</v>
      </c>
      <c r="L2" s="8" t="s">
        <v>13</v>
      </c>
    </row>
    <row r="3" spans="1:14" x14ac:dyDescent="0.25">
      <c r="A3" s="32" t="s">
        <v>8</v>
      </c>
      <c r="B3" s="33" t="s">
        <v>7</v>
      </c>
      <c r="C3" s="12">
        <v>3</v>
      </c>
      <c r="D3" s="5">
        <v>-6.1932300240337297E-10</v>
      </c>
      <c r="E3" s="27">
        <v>2.99999999997089</v>
      </c>
      <c r="F3" s="16">
        <v>-6.1924110283939595E-10</v>
      </c>
      <c r="G3" s="29">
        <v>4.16636576383514E-5</v>
      </c>
      <c r="H3" s="25">
        <v>-6.1925110798659998E-10</v>
      </c>
      <c r="K3" t="s">
        <v>20</v>
      </c>
      <c r="L3" t="s">
        <v>40</v>
      </c>
    </row>
    <row r="4" spans="1:14" x14ac:dyDescent="0.25">
      <c r="A4" s="32" t="s">
        <v>8</v>
      </c>
      <c r="B4" s="33" t="s">
        <v>13</v>
      </c>
      <c r="C4" s="12">
        <v>3</v>
      </c>
      <c r="D4" s="22">
        <v>-8.4307103929152802E-10</v>
      </c>
      <c r="E4" s="27">
        <v>2.9999999999854401</v>
      </c>
      <c r="F4" s="16">
        <v>-8.4296181146470396E-10</v>
      </c>
      <c r="G4" s="29">
        <v>4.3053275953585099E-5</v>
      </c>
      <c r="H4" s="25">
        <v>-8.4297706387517103E-10</v>
      </c>
      <c r="I4" s="11"/>
      <c r="J4" s="11"/>
      <c r="K4" t="s">
        <v>21</v>
      </c>
      <c r="L4" t="s">
        <v>41</v>
      </c>
    </row>
    <row r="5" spans="1:14" x14ac:dyDescent="0.25">
      <c r="A5" s="32" t="s">
        <v>8</v>
      </c>
      <c r="B5" s="33" t="s">
        <v>14</v>
      </c>
      <c r="C5" s="12">
        <v>3</v>
      </c>
      <c r="D5" s="5">
        <v>-6.8587300066388601E-10</v>
      </c>
      <c r="E5" s="27">
        <v>3</v>
      </c>
      <c r="F5" s="16">
        <v>-6.8578132061958203E-10</v>
      </c>
      <c r="G5" s="29">
        <v>3.5294117231833898E-5</v>
      </c>
      <c r="H5" s="25">
        <v>-6.8579203883350499E-10</v>
      </c>
      <c r="I5" s="11"/>
      <c r="J5" s="11"/>
    </row>
    <row r="6" spans="1:14" x14ac:dyDescent="0.25">
      <c r="A6" s="32" t="s">
        <v>9</v>
      </c>
      <c r="B6" s="33" t="s">
        <v>7</v>
      </c>
      <c r="C6" s="12">
        <v>3</v>
      </c>
      <c r="D6" s="5">
        <v>-1.08772484489558E-9</v>
      </c>
      <c r="E6" s="27">
        <v>2.99999999997089</v>
      </c>
      <c r="F6" s="16">
        <v>-1.0875790268372E-9</v>
      </c>
      <c r="G6" s="29">
        <v>4.16636576383514E-5</v>
      </c>
      <c r="H6" s="25">
        <v>-1.0876010243372899E-9</v>
      </c>
      <c r="K6" s="8" t="s">
        <v>8</v>
      </c>
      <c r="L6" s="8" t="s">
        <v>22</v>
      </c>
      <c r="M6" s="8" t="s">
        <v>10</v>
      </c>
      <c r="N6" s="8" t="s">
        <v>11</v>
      </c>
    </row>
    <row r="7" spans="1:14" x14ac:dyDescent="0.25">
      <c r="A7" s="32" t="s">
        <v>9</v>
      </c>
      <c r="B7" s="33" t="s">
        <v>13</v>
      </c>
      <c r="C7" s="12">
        <v>3</v>
      </c>
      <c r="D7" s="5">
        <v>-1.8408499500647901E-9</v>
      </c>
      <c r="E7" s="27">
        <v>2.9999999999854401</v>
      </c>
      <c r="F7" s="16">
        <v>-1.84056658802944E-9</v>
      </c>
      <c r="G7" s="29">
        <v>4.3053275953585099E-5</v>
      </c>
      <c r="H7" s="25">
        <v>-1.84061117000361E-9</v>
      </c>
      <c r="K7" t="s">
        <v>34</v>
      </c>
      <c r="L7" t="s">
        <v>34</v>
      </c>
      <c r="M7" t="s">
        <v>43</v>
      </c>
      <c r="N7" t="s">
        <v>24</v>
      </c>
    </row>
    <row r="8" spans="1:14" x14ac:dyDescent="0.25">
      <c r="A8" s="32" t="s">
        <v>9</v>
      </c>
      <c r="B8" s="33" t="s">
        <v>14</v>
      </c>
      <c r="C8" s="12">
        <v>3</v>
      </c>
      <c r="D8" s="5">
        <v>-1.5185619091508199E-9</v>
      </c>
      <c r="E8" s="27">
        <v>3</v>
      </c>
      <c r="F8" s="16">
        <v>-1.5183204693514E-9</v>
      </c>
      <c r="G8" s="29">
        <v>3.5294117231833898E-5</v>
      </c>
      <c r="H8" s="25">
        <v>-1.51835180890607E-9</v>
      </c>
      <c r="L8" t="s">
        <v>23</v>
      </c>
      <c r="N8" t="s">
        <v>25</v>
      </c>
    </row>
    <row r="9" spans="1:14" x14ac:dyDescent="0.25">
      <c r="A9" s="32" t="s">
        <v>10</v>
      </c>
      <c r="B9" s="33" t="s">
        <v>7</v>
      </c>
      <c r="C9" s="12">
        <v>3</v>
      </c>
      <c r="D9" s="5">
        <v>-2.4645703651258601E-15</v>
      </c>
      <c r="E9" s="27">
        <v>2.99999999997089</v>
      </c>
      <c r="F9" s="16">
        <v>-2.46210333757842E-15</v>
      </c>
      <c r="G9" s="29">
        <v>4.16636576383514E-5</v>
      </c>
      <c r="H9" s="25">
        <v>2.00199799399541E-3</v>
      </c>
      <c r="I9" s="11"/>
      <c r="J9" s="11"/>
      <c r="N9" t="s">
        <v>26</v>
      </c>
    </row>
    <row r="10" spans="1:14" x14ac:dyDescent="0.25">
      <c r="A10" s="32" t="s">
        <v>10</v>
      </c>
      <c r="B10" s="33" t="s">
        <v>13</v>
      </c>
      <c r="C10" s="12">
        <v>3</v>
      </c>
      <c r="D10" s="5">
        <v>-6.0671101163679E-14</v>
      </c>
      <c r="E10" s="27">
        <v>2.9999999999854401</v>
      </c>
      <c r="F10" s="16">
        <v>-6.06103695732221E-14</v>
      </c>
      <c r="G10" s="29">
        <v>4.3053275953585099E-5</v>
      </c>
      <c r="H10" s="25">
        <v>2.0019979939932299E-3</v>
      </c>
      <c r="I10" s="11"/>
      <c r="J10" s="11"/>
    </row>
    <row r="11" spans="1:14" x14ac:dyDescent="0.25">
      <c r="A11" s="32" t="s">
        <v>10</v>
      </c>
      <c r="B11" s="33" t="s">
        <v>14</v>
      </c>
      <c r="C11" s="12">
        <v>3</v>
      </c>
      <c r="D11" s="5">
        <v>-5.6217705904922901E-14</v>
      </c>
      <c r="E11" s="27">
        <v>3</v>
      </c>
      <c r="F11" s="16">
        <v>-5.61614321497752E-14</v>
      </c>
      <c r="G11" s="29">
        <v>3.5294117231833898E-5</v>
      </c>
      <c r="H11" s="25">
        <v>2.0019979939932399E-3</v>
      </c>
      <c r="K11" s="9" t="s">
        <v>27</v>
      </c>
      <c r="L11" s="9"/>
    </row>
    <row r="12" spans="1:14" x14ac:dyDescent="0.25">
      <c r="A12" s="32" t="s">
        <v>11</v>
      </c>
      <c r="B12" s="33" t="s">
        <v>7</v>
      </c>
      <c r="C12" s="12">
        <v>3</v>
      </c>
      <c r="D12" s="5">
        <v>-5.4537254328670404E-3</v>
      </c>
      <c r="E12" s="27">
        <v>2.99999999997089</v>
      </c>
      <c r="F12" s="16">
        <v>-5.36363156953711E-3</v>
      </c>
      <c r="G12" s="29">
        <v>4.16636576383514E-5</v>
      </c>
      <c r="H12" s="25">
        <v>-1.43256233412321E-5</v>
      </c>
      <c r="K12" s="9" t="s">
        <v>28</v>
      </c>
      <c r="L12" s="9"/>
    </row>
    <row r="13" spans="1:14" x14ac:dyDescent="0.25">
      <c r="A13" s="32" t="s">
        <v>11</v>
      </c>
      <c r="B13" s="33" t="s">
        <v>13</v>
      </c>
      <c r="C13" s="12">
        <v>3</v>
      </c>
      <c r="D13" s="5">
        <v>-5.7083408466750999E-3</v>
      </c>
      <c r="E13" s="27">
        <v>2.9999999999854401</v>
      </c>
      <c r="F13" s="16">
        <v>-5.6182059838079104E-3</v>
      </c>
      <c r="G13" s="29">
        <v>4.3053275953585099E-5</v>
      </c>
      <c r="H13" s="25">
        <v>-1.5383494175388902E-5</v>
      </c>
      <c r="K13" s="9" t="s">
        <v>29</v>
      </c>
      <c r="L13" s="9"/>
    </row>
    <row r="14" spans="1:14" x14ac:dyDescent="0.25">
      <c r="A14" s="32" t="s">
        <v>11</v>
      </c>
      <c r="B14" s="33" t="s">
        <v>14</v>
      </c>
      <c r="C14" s="12">
        <v>3</v>
      </c>
      <c r="D14" s="5">
        <v>-5.2486619483199303E-3</v>
      </c>
      <c r="E14" s="27">
        <v>3</v>
      </c>
      <c r="F14" s="16">
        <v>-5.1586579140803198E-3</v>
      </c>
      <c r="G14" s="29">
        <v>3.5294117231833898E-5</v>
      </c>
      <c r="H14" s="25">
        <v>-1.2836313842713399E-5</v>
      </c>
      <c r="I14" s="11"/>
      <c r="J14" s="11"/>
    </row>
    <row r="15" spans="1:14" x14ac:dyDescent="0.25">
      <c r="A15" s="32" t="s">
        <v>12</v>
      </c>
      <c r="B15" s="33" t="s">
        <v>7</v>
      </c>
      <c r="C15" s="12">
        <v>3</v>
      </c>
      <c r="D15" s="5">
        <v>-3.2311605115447099E-5</v>
      </c>
      <c r="E15" s="27">
        <v>2.99999999997089</v>
      </c>
      <c r="F15" s="16">
        <v>-3.2280933940142998E-5</v>
      </c>
      <c r="G15" s="29">
        <v>4.16636576383514E-5</v>
      </c>
      <c r="H15" s="25">
        <v>-2.9047209650894501E-6</v>
      </c>
      <c r="I15" s="11"/>
      <c r="J15" s="11"/>
      <c r="K15" s="9" t="s">
        <v>31</v>
      </c>
    </row>
    <row r="16" spans="1:14" x14ac:dyDescent="0.25">
      <c r="A16" s="32" t="s">
        <v>12</v>
      </c>
      <c r="B16" s="33" t="s">
        <v>13</v>
      </c>
      <c r="C16" s="12">
        <v>3</v>
      </c>
      <c r="D16" s="5">
        <v>-3.6185364516640701E-5</v>
      </c>
      <c r="E16" s="27">
        <v>2.9999999999854401</v>
      </c>
      <c r="F16" s="16">
        <v>-3.6154236441987503E-5</v>
      </c>
      <c r="G16" s="29">
        <v>4.3053275953585099E-5</v>
      </c>
      <c r="H16" s="25">
        <v>-3.27385780707878E-6</v>
      </c>
      <c r="K16" s="9" t="s">
        <v>35</v>
      </c>
    </row>
    <row r="17" spans="1:15" x14ac:dyDescent="0.25">
      <c r="A17" s="34" t="s">
        <v>12</v>
      </c>
      <c r="B17" s="35" t="s">
        <v>14</v>
      </c>
      <c r="C17" s="13">
        <v>3</v>
      </c>
      <c r="D17" s="6">
        <v>-3.1255951357502798E-5</v>
      </c>
      <c r="E17" s="28">
        <v>3</v>
      </c>
      <c r="F17" s="17">
        <v>-3.1225586653249498E-5</v>
      </c>
      <c r="G17" s="30">
        <v>3.5294117231833898E-5</v>
      </c>
      <c r="H17" s="26">
        <v>-2.7817432984747901E-6</v>
      </c>
      <c r="K17" s="9" t="s">
        <v>30</v>
      </c>
    </row>
    <row r="18" spans="1:15" x14ac:dyDescent="0.25">
      <c r="K18" s="9" t="s">
        <v>36</v>
      </c>
    </row>
    <row r="23" spans="1:15" x14ac:dyDescent="0.25">
      <c r="C23" s="21"/>
      <c r="D23" s="11"/>
      <c r="E23" s="18"/>
      <c r="F23" s="10"/>
      <c r="G23" s="7"/>
      <c r="H23" s="7"/>
    </row>
    <row r="24" spans="1:15" x14ac:dyDescent="0.25">
      <c r="C24" t="s">
        <v>51</v>
      </c>
      <c r="D24" s="21" t="s">
        <v>44</v>
      </c>
      <c r="E24" s="11" t="s">
        <v>45</v>
      </c>
      <c r="F24" s="18" t="s">
        <v>46</v>
      </c>
      <c r="G24" t="s">
        <v>52</v>
      </c>
      <c r="H24" s="10" t="s">
        <v>53</v>
      </c>
      <c r="I24" s="7"/>
      <c r="L24" s="7" t="s">
        <v>47</v>
      </c>
    </row>
    <row r="25" spans="1:15" x14ac:dyDescent="0.25">
      <c r="A25" s="9" t="s">
        <v>8</v>
      </c>
      <c r="B25" s="9" t="s">
        <v>7</v>
      </c>
      <c r="C25" s="11">
        <f>Sheet4!F3</f>
        <v>-6.1924110283939595E-10</v>
      </c>
      <c r="D25" s="11">
        <f>F3</f>
        <v>-6.1924110283939595E-10</v>
      </c>
      <c r="E25" s="10">
        <f>Sheet2!F3</f>
        <v>-3.5441609647079899E-9</v>
      </c>
      <c r="F25" s="10">
        <f>Sheet3!F3</f>
        <v>-9.6483820932746702E-11</v>
      </c>
      <c r="G25" s="39">
        <f>C25/D25</f>
        <v>1</v>
      </c>
      <c r="H25" s="18">
        <f>E25/F25</f>
        <v>36.733215273246898</v>
      </c>
      <c r="I25" s="7"/>
      <c r="L25" s="9" t="s">
        <v>8</v>
      </c>
      <c r="M25" s="9" t="s">
        <v>9</v>
      </c>
    </row>
    <row r="26" spans="1:15" x14ac:dyDescent="0.25">
      <c r="A26" s="9" t="s">
        <v>8</v>
      </c>
      <c r="B26" s="9" t="s">
        <v>13</v>
      </c>
      <c r="C26" s="11">
        <f>Sheet4!F4</f>
        <v>-8.4296181146470396E-10</v>
      </c>
      <c r="D26" s="11">
        <f t="shared" ref="D26:D39" si="0">F4</f>
        <v>-8.4296181146470396E-10</v>
      </c>
      <c r="E26" s="10">
        <f>Sheet2!F4</f>
        <v>-4.2986130210920204E-9</v>
      </c>
      <c r="F26" s="10">
        <f>Sheet3!F4</f>
        <v>-1.01718633516156E-10</v>
      </c>
      <c r="G26" s="39">
        <f t="shared" ref="G26:G39" si="1">C26/D26</f>
        <v>1</v>
      </c>
      <c r="H26" s="18">
        <f>E26/F26</f>
        <v>42.259838463217953</v>
      </c>
      <c r="I26" s="7"/>
      <c r="K26" s="9" t="s">
        <v>7</v>
      </c>
      <c r="L26">
        <v>0.10215829999999999</v>
      </c>
      <c r="M26">
        <v>0.100096</v>
      </c>
    </row>
    <row r="27" spans="1:15" x14ac:dyDescent="0.25">
      <c r="A27" s="9" t="s">
        <v>8</v>
      </c>
      <c r="B27" s="9" t="s">
        <v>14</v>
      </c>
      <c r="C27" s="11">
        <f>Sheet4!F5</f>
        <v>-6.8578132061958203E-10</v>
      </c>
      <c r="D27" s="11">
        <f t="shared" si="0"/>
        <v>-6.8578132061958203E-10</v>
      </c>
      <c r="E27" s="10">
        <f>Sheet2!F5</f>
        <v>-3.3362553830684698E-9</v>
      </c>
      <c r="F27" s="10">
        <f>Sheet3!F5</f>
        <v>-9.52189438407913E-11</v>
      </c>
      <c r="G27" s="39">
        <f t="shared" si="1"/>
        <v>1</v>
      </c>
      <c r="H27" s="18">
        <f>E27/F27</f>
        <v>35.037727247287904</v>
      </c>
      <c r="I27" s="7"/>
      <c r="K27" s="9" t="s">
        <v>13</v>
      </c>
      <c r="L27">
        <v>0.101315</v>
      </c>
      <c r="M27">
        <v>9.8958000000000004E-2</v>
      </c>
    </row>
    <row r="28" spans="1:15" x14ac:dyDescent="0.25">
      <c r="A28" s="9" t="s">
        <v>9</v>
      </c>
      <c r="B28" s="9" t="s">
        <v>7</v>
      </c>
      <c r="C28" s="11">
        <f>Sheet4!F6</f>
        <v>-1.0875790268372E-9</v>
      </c>
      <c r="D28" s="11">
        <f t="shared" si="0"/>
        <v>-1.0875790268372E-9</v>
      </c>
      <c r="E28" s="10">
        <f>Sheet2!F6</f>
        <v>-1.08430726619701E-8</v>
      </c>
      <c r="F28" s="10">
        <f>Sheet3!F6</f>
        <v>-1.1143386213774401E-10</v>
      </c>
      <c r="G28" s="39">
        <f t="shared" si="1"/>
        <v>1</v>
      </c>
      <c r="H28" s="18">
        <f>E28/F28</f>
        <v>97.305006341491762</v>
      </c>
      <c r="I28" s="7"/>
      <c r="K28" s="9" t="s">
        <v>14</v>
      </c>
      <c r="L28">
        <v>0.10329099999999999</v>
      </c>
      <c r="M28">
        <v>0.101149</v>
      </c>
    </row>
    <row r="29" spans="1:15" x14ac:dyDescent="0.25">
      <c r="A29" s="9" t="s">
        <v>9</v>
      </c>
      <c r="B29" s="9" t="s">
        <v>13</v>
      </c>
      <c r="C29" s="11">
        <f>Sheet4!F7</f>
        <v>-1.84056658802944E-9</v>
      </c>
      <c r="D29" s="11">
        <f t="shared" si="0"/>
        <v>-1.84056658802944E-9</v>
      </c>
      <c r="E29" s="10">
        <f>Sheet2!F7</f>
        <v>-1.5207273662554101E-8</v>
      </c>
      <c r="F29" s="10">
        <f>Sheet3!F7</f>
        <v>-1.1794498711026299E-10</v>
      </c>
      <c r="G29" s="39">
        <f t="shared" si="1"/>
        <v>1</v>
      </c>
      <c r="H29" s="18">
        <f>E29/F29</f>
        <v>128.93531158163853</v>
      </c>
      <c r="I29" s="7"/>
    </row>
    <row r="30" spans="1:15" x14ac:dyDescent="0.25">
      <c r="A30" s="9" t="s">
        <v>9</v>
      </c>
      <c r="B30" s="9" t="s">
        <v>14</v>
      </c>
      <c r="C30" s="11">
        <f>Sheet4!F8</f>
        <v>-1.5183204693514E-9</v>
      </c>
      <c r="D30" s="11">
        <f t="shared" si="0"/>
        <v>-1.5183204693514E-9</v>
      </c>
      <c r="E30" s="10">
        <f>Sheet2!F8</f>
        <v>-1.0026316332734E-8</v>
      </c>
      <c r="F30" s="10">
        <f>Sheet3!F8</f>
        <v>-1.09870224029862E-10</v>
      </c>
      <c r="G30" s="39">
        <f t="shared" si="1"/>
        <v>1</v>
      </c>
      <c r="H30" s="18">
        <f>E30/F30</f>
        <v>91.255992433481467</v>
      </c>
      <c r="I30" s="7"/>
      <c r="L30" s="7" t="s">
        <v>48</v>
      </c>
    </row>
    <row r="31" spans="1:15" x14ac:dyDescent="0.25">
      <c r="A31" s="9" t="s">
        <v>10</v>
      </c>
      <c r="B31" s="9" t="s">
        <v>7</v>
      </c>
      <c r="C31" s="11">
        <f>Sheet4!F9</f>
        <v>-2.46210333757842E-15</v>
      </c>
      <c r="D31" s="11">
        <f t="shared" si="0"/>
        <v>-2.46210333757842E-15</v>
      </c>
      <c r="E31" s="10">
        <f>Sheet2!F9</f>
        <v>-3.2642736485631298E-13</v>
      </c>
      <c r="F31" s="10">
        <f>Sheet3!F9</f>
        <v>-2.5029301553482099E-65</v>
      </c>
      <c r="G31" s="39">
        <f t="shared" si="1"/>
        <v>1</v>
      </c>
      <c r="H31" s="18">
        <f>E31/F31</f>
        <v>1.3041808783949073E+52</v>
      </c>
      <c r="I31" s="18">
        <f>H31-H33</f>
        <v>5.2584259513251272E+39</v>
      </c>
      <c r="L31" s="9" t="s">
        <v>8</v>
      </c>
      <c r="N31" s="9" t="s">
        <v>9</v>
      </c>
    </row>
    <row r="32" spans="1:15" x14ac:dyDescent="0.25">
      <c r="A32" s="9" t="s">
        <v>10</v>
      </c>
      <c r="B32" s="9" t="s">
        <v>13</v>
      </c>
      <c r="C32" s="11">
        <f>Sheet4!F10</f>
        <v>-6.06103695732221E-14</v>
      </c>
      <c r="D32" s="11">
        <f t="shared" si="0"/>
        <v>-6.06103695732221E-14</v>
      </c>
      <c r="E32" s="10">
        <f>Sheet2!F10</f>
        <v>-1.44830094012261E-12</v>
      </c>
      <c r="F32" s="10">
        <f>Sheet3!F10</f>
        <v>-2.64273438607206E-64</v>
      </c>
      <c r="G32" s="39">
        <f t="shared" si="1"/>
        <v>1</v>
      </c>
      <c r="H32" s="18">
        <f>E32/F32</f>
        <v>5.4803121636270219E+51</v>
      </c>
      <c r="I32" s="7"/>
      <c r="K32" s="9" t="s">
        <v>7</v>
      </c>
      <c r="L32">
        <v>26000</v>
      </c>
      <c r="M32" s="19">
        <f>150000000/(L32*2)</f>
        <v>2884.6153846153848</v>
      </c>
      <c r="N32">
        <v>18600</v>
      </c>
      <c r="O32" s="19">
        <f>150000000/(N32*2)</f>
        <v>4032.2580645161293</v>
      </c>
    </row>
    <row r="33" spans="1:15" x14ac:dyDescent="0.25">
      <c r="A33" s="9" t="s">
        <v>10</v>
      </c>
      <c r="B33" s="9" t="s">
        <v>14</v>
      </c>
      <c r="C33" s="11">
        <f>Sheet4!F11</f>
        <v>-5.61614321497752E-14</v>
      </c>
      <c r="D33" s="11">
        <f t="shared" si="0"/>
        <v>-5.61614321497752E-14</v>
      </c>
      <c r="E33" s="10">
        <f>Sheet2!F11</f>
        <v>-4.2930716224039998E-13</v>
      </c>
      <c r="F33" s="10">
        <f>Sheet3!F11</f>
        <v>-3.2917762355857701E-65</v>
      </c>
      <c r="G33" s="39">
        <f t="shared" si="1"/>
        <v>1</v>
      </c>
      <c r="H33" s="18">
        <f>E33/F33</f>
        <v>1.3041808783943814E+52</v>
      </c>
      <c r="I33" s="7"/>
      <c r="K33" s="9" t="s">
        <v>13</v>
      </c>
      <c r="L33">
        <v>21500</v>
      </c>
      <c r="M33" s="19">
        <f>150000000/(L33*2)</f>
        <v>3488.3720930232557</v>
      </c>
      <c r="N33">
        <v>13200</v>
      </c>
      <c r="O33" s="19">
        <f>150000000/(N33*2)</f>
        <v>5681.818181818182</v>
      </c>
    </row>
    <row r="34" spans="1:15" x14ac:dyDescent="0.25">
      <c r="A34" s="9" t="s">
        <v>11</v>
      </c>
      <c r="B34" s="9" t="s">
        <v>7</v>
      </c>
      <c r="C34" s="11">
        <f>Sheet4!F12</f>
        <v>-5.4753311624722301E-3</v>
      </c>
      <c r="D34" s="11">
        <f t="shared" si="0"/>
        <v>-5.36363156953711E-3</v>
      </c>
      <c r="E34" s="10">
        <f>Sheet2!F12</f>
        <v>-8.8757331977546896E-3</v>
      </c>
      <c r="F34" s="10">
        <f>Sheet3!F12</f>
        <v>-3.5398096985090801E-3</v>
      </c>
      <c r="G34" s="39">
        <f t="shared" si="1"/>
        <v>1.0208253664493887</v>
      </c>
      <c r="H34" s="18">
        <f>E34/F34</f>
        <v>2.5074040566341824</v>
      </c>
      <c r="I34" s="7"/>
      <c r="K34" s="9" t="s">
        <v>14</v>
      </c>
      <c r="L34">
        <v>22700</v>
      </c>
      <c r="M34" s="19">
        <f>150000000/(L34*2)</f>
        <v>3303.964757709251</v>
      </c>
      <c r="N34">
        <v>13600</v>
      </c>
      <c r="O34" s="19">
        <f>150000000/(N34*2)</f>
        <v>5514.7058823529414</v>
      </c>
    </row>
    <row r="35" spans="1:15" x14ac:dyDescent="0.25">
      <c r="A35" s="9" t="s">
        <v>11</v>
      </c>
      <c r="B35" s="9" t="s">
        <v>13</v>
      </c>
      <c r="C35" s="11">
        <f>Sheet4!F13</f>
        <v>-5.7299057996829097E-3</v>
      </c>
      <c r="D35" s="11">
        <f t="shared" si="0"/>
        <v>-5.6182059838079104E-3</v>
      </c>
      <c r="E35" s="10">
        <f>Sheet2!F13</f>
        <v>-9.3230362363101397E-3</v>
      </c>
      <c r="F35" s="10">
        <f>Sheet3!F13</f>
        <v>-3.5893406794684701E-3</v>
      </c>
      <c r="G35" s="39">
        <f t="shared" si="1"/>
        <v>1.0198817587316888</v>
      </c>
      <c r="H35" s="18">
        <f>E35/F35</f>
        <v>2.5974230558941391</v>
      </c>
      <c r="I35" s="7"/>
    </row>
    <row r="36" spans="1:15" x14ac:dyDescent="0.25">
      <c r="A36" s="9" t="s">
        <v>11</v>
      </c>
      <c r="B36" s="9" t="s">
        <v>14</v>
      </c>
      <c r="C36" s="11">
        <f>Sheet4!F14</f>
        <v>-5.2703562608940003E-3</v>
      </c>
      <c r="D36" s="11">
        <f t="shared" si="0"/>
        <v>-5.1586579140803198E-3</v>
      </c>
      <c r="E36" s="10">
        <f>Sheet2!F14</f>
        <v>-8.7186773878329404E-3</v>
      </c>
      <c r="F36" s="10">
        <f>Sheet3!F14</f>
        <v>-3.5273062479745901E-3</v>
      </c>
      <c r="G36" s="39">
        <f t="shared" si="1"/>
        <v>1.0216525981513147</v>
      </c>
      <c r="H36" s="18">
        <f>E36/F36</f>
        <v>2.4717664911685171</v>
      </c>
      <c r="I36" s="7"/>
    </row>
    <row r="37" spans="1:15" x14ac:dyDescent="0.25">
      <c r="A37" s="9" t="s">
        <v>12</v>
      </c>
      <c r="B37" s="9" t="s">
        <v>7</v>
      </c>
      <c r="C37" s="11">
        <f>Sheet4!F15</f>
        <v>-3.2287241989337102E-5</v>
      </c>
      <c r="D37" s="11">
        <f t="shared" si="0"/>
        <v>-3.2280933940142998E-5</v>
      </c>
      <c r="E37" s="10">
        <f>Sheet2!F15</f>
        <v>-8.38724432838944E-5</v>
      </c>
      <c r="F37" s="10">
        <f>Sheet3!F15</f>
        <v>-1.38607778552568E-5</v>
      </c>
      <c r="G37" s="39">
        <f t="shared" si="1"/>
        <v>1.0001954109879783</v>
      </c>
      <c r="H37" s="18">
        <f>E37/F37</f>
        <v>6.0510632346715783</v>
      </c>
      <c r="I37" s="7"/>
    </row>
    <row r="38" spans="1:15" x14ac:dyDescent="0.25">
      <c r="A38" s="9" t="s">
        <v>12</v>
      </c>
      <c r="B38" s="9" t="s">
        <v>13</v>
      </c>
      <c r="C38" s="11">
        <f>Sheet4!F16</f>
        <v>-3.61605445213797E-5</v>
      </c>
      <c r="D38" s="11">
        <f t="shared" si="0"/>
        <v>-3.6154236441987503E-5</v>
      </c>
      <c r="E38" s="10">
        <f>Sheet2!F16</f>
        <v>-9.2497661977830603E-5</v>
      </c>
      <c r="F38" s="10">
        <f>Sheet3!F16</f>
        <v>-1.42338449062862E-5</v>
      </c>
      <c r="G38" s="39">
        <f t="shared" si="1"/>
        <v>1.0001744769081853</v>
      </c>
      <c r="H38" s="18">
        <f>E38/F38</f>
        <v>6.4984312100365917</v>
      </c>
    </row>
    <row r="39" spans="1:15" x14ac:dyDescent="0.25">
      <c r="A39" s="9" t="s">
        <v>12</v>
      </c>
      <c r="B39" s="9" t="s">
        <v>14</v>
      </c>
      <c r="C39" s="11">
        <f>Sheet4!F17</f>
        <v>-3.1231894540795197E-5</v>
      </c>
      <c r="D39" s="11">
        <f t="shared" si="0"/>
        <v>-3.1225586653249498E-5</v>
      </c>
      <c r="E39" s="10">
        <f>Sheet2!F17</f>
        <v>-8.1082068133397897E-5</v>
      </c>
      <c r="F39" s="10">
        <f>Sheet3!F17</f>
        <v>-1.37679637575161E-5</v>
      </c>
      <c r="G39" s="39">
        <f t="shared" si="1"/>
        <v>1.0002020102173179</v>
      </c>
      <c r="H39" s="18">
        <f>E39/F39</f>
        <v>5.8891837283588293</v>
      </c>
    </row>
    <row r="41" spans="1:15" x14ac:dyDescent="0.25">
      <c r="H41">
        <f>MIN(H25:H38)</f>
        <v>2.4717664911685171</v>
      </c>
    </row>
    <row r="42" spans="1:15" x14ac:dyDescent="0.25">
      <c r="H42">
        <f>MAX(H25:H38)</f>
        <v>1.3041808783949073E+52</v>
      </c>
    </row>
    <row r="60" spans="1:1" x14ac:dyDescent="0.25">
      <c r="A60" s="20">
        <v>12</v>
      </c>
    </row>
    <row r="61" spans="1:1" x14ac:dyDescent="0.25">
      <c r="A61" s="20" t="s">
        <v>0</v>
      </c>
    </row>
    <row r="62" spans="1:1" x14ac:dyDescent="0.25">
      <c r="A62" s="20">
        <v>3</v>
      </c>
    </row>
    <row r="63" spans="1:1" x14ac:dyDescent="0.25">
      <c r="A63" s="20" t="s">
        <v>1</v>
      </c>
    </row>
    <row r="64" spans="1:1" x14ac:dyDescent="0.25">
      <c r="A64" s="20" t="s">
        <v>2</v>
      </c>
    </row>
    <row r="65" spans="1:1" x14ac:dyDescent="0.25">
      <c r="A65" s="20">
        <v>13</v>
      </c>
    </row>
    <row r="66" spans="1:1" x14ac:dyDescent="0.25">
      <c r="A66" s="20" t="s">
        <v>0</v>
      </c>
    </row>
    <row r="67" spans="1:1" x14ac:dyDescent="0.25">
      <c r="A67" s="20">
        <v>3</v>
      </c>
    </row>
    <row r="68" spans="1:1" x14ac:dyDescent="0.25">
      <c r="A68" s="20" t="s">
        <v>3</v>
      </c>
    </row>
    <row r="69" spans="1:1" x14ac:dyDescent="0.25">
      <c r="A69" s="20" t="s">
        <v>4</v>
      </c>
    </row>
    <row r="70" spans="1:1" x14ac:dyDescent="0.25">
      <c r="A70" s="20">
        <v>14</v>
      </c>
    </row>
    <row r="71" spans="1:1" x14ac:dyDescent="0.25">
      <c r="A71" s="20" t="s">
        <v>0</v>
      </c>
    </row>
    <row r="72" spans="1:1" x14ac:dyDescent="0.25">
      <c r="A72" s="20">
        <v>3</v>
      </c>
    </row>
    <row r="73" spans="1:1" x14ac:dyDescent="0.25">
      <c r="A73" s="20" t="s">
        <v>5</v>
      </c>
    </row>
    <row r="74" spans="1:1" x14ac:dyDescent="0.25">
      <c r="A74" s="20" t="s">
        <v>6</v>
      </c>
    </row>
  </sheetData>
  <mergeCells count="3"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B99F-1E8D-4075-8F81-8CB3E8544B40}">
  <dimension ref="A1:N74"/>
  <sheetViews>
    <sheetView workbookViewId="0">
      <selection activeCell="I35" sqref="I35"/>
    </sheetView>
  </sheetViews>
  <sheetFormatPr defaultRowHeight="15" x14ac:dyDescent="0.25"/>
  <cols>
    <col min="1" max="2" width="10.140625" style="20" customWidth="1"/>
    <col min="3" max="7" width="10.140625" customWidth="1"/>
    <col min="8" max="8" width="9.7109375" customWidth="1"/>
    <col min="11" max="14" width="13.42578125" customWidth="1"/>
  </cols>
  <sheetData>
    <row r="1" spans="1:14" x14ac:dyDescent="0.25">
      <c r="A1" s="23" t="s">
        <v>19</v>
      </c>
      <c r="B1" s="24" t="s">
        <v>32</v>
      </c>
      <c r="C1" s="36" t="s">
        <v>33</v>
      </c>
      <c r="D1" s="37"/>
      <c r="E1" s="38" t="s">
        <v>16</v>
      </c>
      <c r="F1" s="37"/>
      <c r="G1" s="38" t="s">
        <v>15</v>
      </c>
      <c r="H1" s="37"/>
    </row>
    <row r="2" spans="1:14" x14ac:dyDescent="0.25">
      <c r="A2" s="2"/>
      <c r="B2" s="4"/>
      <c r="C2" s="15" t="s">
        <v>17</v>
      </c>
      <c r="D2" s="31" t="s">
        <v>18</v>
      </c>
      <c r="E2" s="14" t="s">
        <v>17</v>
      </c>
      <c r="F2" s="31" t="s">
        <v>18</v>
      </c>
      <c r="G2" s="14" t="s">
        <v>17</v>
      </c>
      <c r="H2" s="31" t="s">
        <v>18</v>
      </c>
      <c r="K2" s="8" t="s">
        <v>7</v>
      </c>
      <c r="L2" s="8" t="s">
        <v>13</v>
      </c>
    </row>
    <row r="3" spans="1:14" x14ac:dyDescent="0.25">
      <c r="A3" s="1" t="s">
        <v>8</v>
      </c>
      <c r="B3" s="3" t="s">
        <v>7</v>
      </c>
      <c r="C3" s="12">
        <v>3</v>
      </c>
      <c r="D3" s="5">
        <v>-3.5446021125700002E-9</v>
      </c>
      <c r="E3" s="27">
        <v>3</v>
      </c>
      <c r="F3" s="16">
        <v>-3.5441609647079899E-9</v>
      </c>
      <c r="G3" s="29">
        <v>1.2499791682765799E-4</v>
      </c>
      <c r="H3" s="25">
        <v>-3.5443096586359199E-9</v>
      </c>
      <c r="I3" s="11"/>
      <c r="K3" t="s">
        <v>20</v>
      </c>
      <c r="L3" t="s">
        <v>38</v>
      </c>
    </row>
    <row r="4" spans="1:14" x14ac:dyDescent="0.25">
      <c r="A4" s="1" t="s">
        <v>8</v>
      </c>
      <c r="B4" s="3" t="s">
        <v>13</v>
      </c>
      <c r="C4" s="12">
        <v>3</v>
      </c>
      <c r="D4" s="22">
        <v>-4.2991684270657501E-9</v>
      </c>
      <c r="E4" s="27">
        <v>2.99999999999272</v>
      </c>
      <c r="F4" s="16">
        <v>-4.2986130210920204E-9</v>
      </c>
      <c r="G4" s="29">
        <v>1.38191060805312E-4</v>
      </c>
      <c r="H4" s="25">
        <v>-4.2988119067324798E-9</v>
      </c>
      <c r="I4" s="11"/>
      <c r="J4" s="11"/>
      <c r="K4" t="s">
        <v>21</v>
      </c>
      <c r="L4" t="s">
        <v>39</v>
      </c>
    </row>
    <row r="5" spans="1:14" x14ac:dyDescent="0.25">
      <c r="A5" s="1" t="s">
        <v>8</v>
      </c>
      <c r="B5" s="3" t="s">
        <v>14</v>
      </c>
      <c r="C5" s="12">
        <v>3</v>
      </c>
      <c r="D5" s="5">
        <v>-3.33666890002496E-9</v>
      </c>
      <c r="E5" s="27">
        <v>3.00000000000363</v>
      </c>
      <c r="F5" s="16">
        <v>-3.3362553830684698E-9</v>
      </c>
      <c r="G5" s="29">
        <v>1.19999995200145E-4</v>
      </c>
      <c r="H5" s="25">
        <v>-3.3363906994495499E-9</v>
      </c>
      <c r="I5" s="11"/>
      <c r="J5" s="11"/>
    </row>
    <row r="6" spans="1:14" x14ac:dyDescent="0.25">
      <c r="A6" s="1" t="s">
        <v>9</v>
      </c>
      <c r="B6" s="3" t="s">
        <v>7</v>
      </c>
      <c r="C6" s="12">
        <v>3</v>
      </c>
      <c r="D6" s="5">
        <v>-1.08449606648003E-8</v>
      </c>
      <c r="E6" s="27">
        <v>3</v>
      </c>
      <c r="F6" s="16">
        <v>-1.08430726619701E-8</v>
      </c>
      <c r="G6" s="29">
        <v>1.2499791682765799E-4</v>
      </c>
      <c r="H6" s="25">
        <v>-1.08438630800738E-8</v>
      </c>
      <c r="I6" s="11"/>
      <c r="K6" s="8" t="s">
        <v>8</v>
      </c>
      <c r="L6" s="8" t="s">
        <v>22</v>
      </c>
      <c r="M6" s="8" t="s">
        <v>10</v>
      </c>
      <c r="N6" s="8" t="s">
        <v>11</v>
      </c>
    </row>
    <row r="7" spans="1:14" x14ac:dyDescent="0.25">
      <c r="A7" s="1" t="s">
        <v>9</v>
      </c>
      <c r="B7" s="3" t="s">
        <v>13</v>
      </c>
      <c r="C7" s="12">
        <v>3</v>
      </c>
      <c r="D7" s="5">
        <v>-1.5210262331754102E-8</v>
      </c>
      <c r="E7" s="27">
        <v>2.99999999999272</v>
      </c>
      <c r="F7" s="16">
        <v>-1.5207273662554101E-8</v>
      </c>
      <c r="G7" s="29">
        <v>1.38191060805312E-4</v>
      </c>
      <c r="H7" s="25">
        <v>-1.5208591295457499E-8</v>
      </c>
      <c r="I7" s="11"/>
      <c r="K7" t="s">
        <v>34</v>
      </c>
      <c r="L7" t="s">
        <v>34</v>
      </c>
      <c r="M7" t="s">
        <v>43</v>
      </c>
      <c r="N7" t="s">
        <v>24</v>
      </c>
    </row>
    <row r="8" spans="1:14" x14ac:dyDescent="0.25">
      <c r="A8" s="1" t="s">
        <v>9</v>
      </c>
      <c r="B8" s="3" t="s">
        <v>14</v>
      </c>
      <c r="C8" s="12">
        <v>3</v>
      </c>
      <c r="D8" s="5">
        <v>-1.00280554469019E-8</v>
      </c>
      <c r="E8" s="27">
        <v>3.00000000000363</v>
      </c>
      <c r="F8" s="16">
        <v>-1.0026316332734E-8</v>
      </c>
      <c r="G8" s="29">
        <v>1.19999995200145E-4</v>
      </c>
      <c r="H8" s="25">
        <v>-1.0027011922812601E-8</v>
      </c>
      <c r="I8" s="11"/>
      <c r="L8" t="s">
        <v>23</v>
      </c>
      <c r="N8" t="s">
        <v>25</v>
      </c>
    </row>
    <row r="9" spans="1:14" x14ac:dyDescent="0.25">
      <c r="A9" s="1" t="s">
        <v>10</v>
      </c>
      <c r="B9" s="3" t="s">
        <v>7</v>
      </c>
      <c r="C9" s="12">
        <v>3</v>
      </c>
      <c r="D9" s="5">
        <v>-3.2675444507663401E-13</v>
      </c>
      <c r="E9" s="27">
        <v>3</v>
      </c>
      <c r="F9" s="16">
        <v>-3.2642736485631298E-13</v>
      </c>
      <c r="G9" s="29">
        <v>1.2499791682765799E-4</v>
      </c>
      <c r="H9" s="25">
        <v>2.0019979939934901E-3</v>
      </c>
      <c r="I9" s="11"/>
      <c r="J9" s="11"/>
      <c r="N9" t="s">
        <v>26</v>
      </c>
    </row>
    <row r="10" spans="1:14" x14ac:dyDescent="0.25">
      <c r="A10" s="1" t="s">
        <v>10</v>
      </c>
      <c r="B10" s="3" t="s">
        <v>13</v>
      </c>
      <c r="C10" s="12">
        <v>3</v>
      </c>
      <c r="D10" s="5">
        <v>-1.44975213766812E-12</v>
      </c>
      <c r="E10" s="27">
        <v>2.99999999999272</v>
      </c>
      <c r="F10" s="16">
        <v>-1.44830094012261E-12</v>
      </c>
      <c r="G10" s="29">
        <v>1.38191060805312E-4</v>
      </c>
      <c r="H10" s="25">
        <v>2.0019979939931601E-3</v>
      </c>
      <c r="I10" s="11"/>
      <c r="J10" s="11"/>
    </row>
    <row r="11" spans="1:14" x14ac:dyDescent="0.25">
      <c r="A11" s="1" t="s">
        <v>10</v>
      </c>
      <c r="B11" s="3" t="s">
        <v>14</v>
      </c>
      <c r="C11" s="12">
        <v>3</v>
      </c>
      <c r="D11" s="5">
        <v>-4.2973732801794601E-13</v>
      </c>
      <c r="E11" s="27">
        <v>3.00000000000363</v>
      </c>
      <c r="F11" s="16">
        <v>-4.2930716224039998E-13</v>
      </c>
      <c r="G11" s="29">
        <v>1.19999995200145E-4</v>
      </c>
      <c r="H11" s="25">
        <v>2.0019979939934198E-3</v>
      </c>
      <c r="I11" s="11"/>
      <c r="K11" s="9" t="s">
        <v>27</v>
      </c>
      <c r="L11" s="9"/>
    </row>
    <row r="12" spans="1:14" x14ac:dyDescent="0.25">
      <c r="A12" s="1" t="s">
        <v>11</v>
      </c>
      <c r="B12" s="3" t="s">
        <v>7</v>
      </c>
      <c r="C12" s="12">
        <v>3</v>
      </c>
      <c r="D12" s="5">
        <v>-8.9664719524501103E-3</v>
      </c>
      <c r="E12" s="27">
        <v>3</v>
      </c>
      <c r="F12" s="16">
        <v>-8.8757331977546896E-3</v>
      </c>
      <c r="G12" s="29">
        <v>1.2499791682765799E-4</v>
      </c>
      <c r="H12" s="25">
        <v>-4.0129332667316601E-5</v>
      </c>
      <c r="I12" s="11"/>
      <c r="K12" s="9" t="s">
        <v>37</v>
      </c>
      <c r="L12" s="9"/>
    </row>
    <row r="13" spans="1:14" x14ac:dyDescent="0.25">
      <c r="A13" s="1" t="s">
        <v>11</v>
      </c>
      <c r="B13" s="3" t="s">
        <v>13</v>
      </c>
      <c r="C13" s="12">
        <v>3</v>
      </c>
      <c r="D13" s="5">
        <v>-9.4138385393853601E-3</v>
      </c>
      <c r="E13" s="27">
        <v>2.99999999999272</v>
      </c>
      <c r="F13" s="16">
        <v>-9.3230362363101397E-3</v>
      </c>
      <c r="G13" s="29">
        <v>1.38191060805312E-4</v>
      </c>
      <c r="H13" s="25">
        <v>-4.4260065689590201E-5</v>
      </c>
      <c r="I13" s="11"/>
      <c r="K13" s="9" t="s">
        <v>29</v>
      </c>
      <c r="L13" s="9"/>
    </row>
    <row r="14" spans="1:14" x14ac:dyDescent="0.25">
      <c r="A14" s="1" t="s">
        <v>11</v>
      </c>
      <c r="B14" s="3" t="s">
        <v>14</v>
      </c>
      <c r="C14" s="12">
        <v>3</v>
      </c>
      <c r="D14" s="5">
        <v>-8.8093933314004995E-3</v>
      </c>
      <c r="E14" s="27">
        <v>3.00000000000363</v>
      </c>
      <c r="F14" s="16">
        <v>-8.7186773878329404E-3</v>
      </c>
      <c r="G14" s="29">
        <v>1.19999995200145E-4</v>
      </c>
      <c r="H14" s="25">
        <v>-3.8670610411767201E-5</v>
      </c>
      <c r="I14" s="11"/>
      <c r="J14" s="11"/>
    </row>
    <row r="15" spans="1:14" x14ac:dyDescent="0.25">
      <c r="A15" s="1" t="s">
        <v>12</v>
      </c>
      <c r="B15" s="3" t="s">
        <v>7</v>
      </c>
      <c r="C15" s="12">
        <v>3</v>
      </c>
      <c r="D15" s="5">
        <v>-8.3909475619452106E-5</v>
      </c>
      <c r="E15" s="27">
        <v>3</v>
      </c>
      <c r="F15" s="16">
        <v>-8.38724432838944E-5</v>
      </c>
      <c r="G15" s="29">
        <v>1.2499791682765799E-4</v>
      </c>
      <c r="H15" s="25">
        <v>-8.3187126843450197E-6</v>
      </c>
      <c r="I15" s="11"/>
      <c r="J15" s="11"/>
      <c r="K15" s="9" t="s">
        <v>31</v>
      </c>
    </row>
    <row r="16" spans="1:14" x14ac:dyDescent="0.25">
      <c r="A16" s="1" t="s">
        <v>12</v>
      </c>
      <c r="B16" s="3" t="s">
        <v>13</v>
      </c>
      <c r="C16" s="12">
        <v>3</v>
      </c>
      <c r="D16" s="5">
        <v>-9.2535779243736602E-5</v>
      </c>
      <c r="E16" s="27">
        <v>2.99999999999272</v>
      </c>
      <c r="F16" s="16">
        <v>-9.2497661977830603E-5</v>
      </c>
      <c r="G16" s="29">
        <v>1.38191060805312E-4</v>
      </c>
      <c r="H16" s="25">
        <v>-9.2652857036255207E-6</v>
      </c>
      <c r="I16" s="11"/>
      <c r="K16" s="9" t="s">
        <v>35</v>
      </c>
    </row>
    <row r="17" spans="1:11" x14ac:dyDescent="0.25">
      <c r="A17" s="2" t="s">
        <v>12</v>
      </c>
      <c r="B17" s="4" t="s">
        <v>14</v>
      </c>
      <c r="C17" s="13">
        <v>3</v>
      </c>
      <c r="D17" s="6">
        <v>-8.11187680114149E-5</v>
      </c>
      <c r="E17" s="28">
        <v>3.00000000000363</v>
      </c>
      <c r="F17" s="17">
        <v>-8.1082068133397897E-5</v>
      </c>
      <c r="G17" s="30">
        <v>1.19999995200145E-4</v>
      </c>
      <c r="H17" s="26">
        <v>-8.0122629551649892E-6</v>
      </c>
      <c r="I17" s="11"/>
      <c r="K17" s="9" t="s">
        <v>30</v>
      </c>
    </row>
    <row r="18" spans="1:11" x14ac:dyDescent="0.25">
      <c r="K18" s="9" t="s">
        <v>36</v>
      </c>
    </row>
    <row r="23" spans="1:11" x14ac:dyDescent="0.25">
      <c r="C23" s="21"/>
      <c r="D23" s="11"/>
      <c r="E23" s="18"/>
      <c r="F23" s="10"/>
      <c r="G23" s="7"/>
      <c r="H23" s="7"/>
    </row>
    <row r="24" spans="1:11" x14ac:dyDescent="0.25">
      <c r="C24" s="21"/>
      <c r="D24" s="11"/>
      <c r="E24" s="18"/>
      <c r="F24" s="10"/>
      <c r="G24" s="7"/>
      <c r="H24" s="7"/>
    </row>
    <row r="25" spans="1:11" x14ac:dyDescent="0.25">
      <c r="C25" s="11"/>
      <c r="D25" s="18"/>
      <c r="E25" s="10"/>
      <c r="F25" s="7"/>
      <c r="G25" s="7"/>
    </row>
    <row r="26" spans="1:11" x14ac:dyDescent="0.25">
      <c r="C26" s="11"/>
      <c r="D26" s="18"/>
      <c r="E26" s="10"/>
      <c r="F26" s="7"/>
      <c r="G26" s="7"/>
    </row>
    <row r="27" spans="1:11" x14ac:dyDescent="0.25">
      <c r="C27" s="11"/>
      <c r="D27" s="18"/>
      <c r="E27" s="10"/>
      <c r="F27" s="7"/>
      <c r="G27" s="7"/>
    </row>
    <row r="28" spans="1:11" x14ac:dyDescent="0.25">
      <c r="C28" s="11"/>
      <c r="D28" s="18"/>
      <c r="E28" s="10"/>
      <c r="F28" s="7"/>
      <c r="G28" s="7"/>
    </row>
    <row r="29" spans="1:11" x14ac:dyDescent="0.25">
      <c r="C29" s="11"/>
      <c r="D29" s="18"/>
      <c r="E29" s="10"/>
      <c r="F29" s="7"/>
      <c r="G29" s="7"/>
    </row>
    <row r="30" spans="1:11" x14ac:dyDescent="0.25">
      <c r="C30" s="11"/>
      <c r="D30" s="18"/>
      <c r="E30" s="10"/>
      <c r="F30" s="7"/>
      <c r="G30" s="7"/>
    </row>
    <row r="31" spans="1:11" x14ac:dyDescent="0.25">
      <c r="C31" s="11"/>
      <c r="D31" s="18"/>
      <c r="E31" s="10"/>
      <c r="F31" s="7"/>
      <c r="G31" s="7"/>
    </row>
    <row r="32" spans="1:11" x14ac:dyDescent="0.25">
      <c r="C32" s="11"/>
      <c r="D32" s="18"/>
      <c r="E32" s="10"/>
      <c r="F32" s="7"/>
      <c r="G32" s="7"/>
    </row>
    <row r="33" spans="3:7" x14ac:dyDescent="0.25">
      <c r="C33" s="11"/>
      <c r="D33" s="18"/>
      <c r="E33" s="10"/>
      <c r="F33" s="7"/>
      <c r="G33" s="7"/>
    </row>
    <row r="34" spans="3:7" x14ac:dyDescent="0.25">
      <c r="C34" s="11"/>
      <c r="D34" s="18"/>
      <c r="E34" s="10"/>
      <c r="F34" s="7"/>
      <c r="G34" s="7"/>
    </row>
    <row r="35" spans="3:7" x14ac:dyDescent="0.25">
      <c r="C35" s="11"/>
      <c r="D35" s="18"/>
      <c r="E35" s="10"/>
      <c r="F35" s="7"/>
      <c r="G35" s="7"/>
    </row>
    <row r="36" spans="3:7" x14ac:dyDescent="0.25">
      <c r="C36" s="11"/>
      <c r="D36" s="18"/>
      <c r="E36" s="10"/>
      <c r="F36" s="7"/>
      <c r="G36" s="7"/>
    </row>
    <row r="37" spans="3:7" x14ac:dyDescent="0.25">
      <c r="C37" s="11"/>
      <c r="D37" s="18"/>
      <c r="E37" s="10"/>
      <c r="F37" s="7"/>
      <c r="G37" s="7"/>
    </row>
    <row r="38" spans="3:7" x14ac:dyDescent="0.25">
      <c r="C38" s="11"/>
    </row>
    <row r="39" spans="3:7" x14ac:dyDescent="0.25">
      <c r="C39" s="11"/>
    </row>
    <row r="60" spans="1:1" x14ac:dyDescent="0.25">
      <c r="A60" s="20">
        <v>12</v>
      </c>
    </row>
    <row r="61" spans="1:1" x14ac:dyDescent="0.25">
      <c r="A61" s="20" t="s">
        <v>0</v>
      </c>
    </row>
    <row r="62" spans="1:1" x14ac:dyDescent="0.25">
      <c r="A62" s="20">
        <v>3</v>
      </c>
    </row>
    <row r="63" spans="1:1" x14ac:dyDescent="0.25">
      <c r="A63" s="20" t="s">
        <v>1</v>
      </c>
    </row>
    <row r="64" spans="1:1" x14ac:dyDescent="0.25">
      <c r="A64" s="20" t="s">
        <v>2</v>
      </c>
    </row>
    <row r="65" spans="1:1" x14ac:dyDescent="0.25">
      <c r="A65" s="20">
        <v>13</v>
      </c>
    </row>
    <row r="66" spans="1:1" x14ac:dyDescent="0.25">
      <c r="A66" s="20" t="s">
        <v>0</v>
      </c>
    </row>
    <row r="67" spans="1:1" x14ac:dyDescent="0.25">
      <c r="A67" s="20">
        <v>3</v>
      </c>
    </row>
    <row r="68" spans="1:1" x14ac:dyDescent="0.25">
      <c r="A68" s="20" t="s">
        <v>3</v>
      </c>
    </row>
    <row r="69" spans="1:1" x14ac:dyDescent="0.25">
      <c r="A69" s="20" t="s">
        <v>4</v>
      </c>
    </row>
    <row r="70" spans="1:1" x14ac:dyDescent="0.25">
      <c r="A70" s="20">
        <v>14</v>
      </c>
    </row>
    <row r="71" spans="1:1" x14ac:dyDescent="0.25">
      <c r="A71" s="20" t="s">
        <v>0</v>
      </c>
    </row>
    <row r="72" spans="1:1" x14ac:dyDescent="0.25">
      <c r="A72" s="20">
        <v>3</v>
      </c>
    </row>
    <row r="73" spans="1:1" x14ac:dyDescent="0.25">
      <c r="A73" s="20" t="s">
        <v>5</v>
      </c>
    </row>
    <row r="74" spans="1:1" x14ac:dyDescent="0.25">
      <c r="A74" s="20" t="s">
        <v>6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15A5-DF59-4294-9A43-F1968F75678E}">
  <dimension ref="A1:N74"/>
  <sheetViews>
    <sheetView tabSelected="1" workbookViewId="0">
      <selection activeCell="D20" sqref="D20"/>
    </sheetView>
  </sheetViews>
  <sheetFormatPr defaultRowHeight="15" x14ac:dyDescent="0.25"/>
  <cols>
    <col min="1" max="2" width="10.140625" style="20" customWidth="1"/>
    <col min="3" max="8" width="10.140625" customWidth="1"/>
    <col min="11" max="14" width="13.42578125" customWidth="1"/>
  </cols>
  <sheetData>
    <row r="1" spans="1:14" x14ac:dyDescent="0.25">
      <c r="A1" s="23" t="s">
        <v>19</v>
      </c>
      <c r="B1" s="24" t="s">
        <v>32</v>
      </c>
      <c r="C1" s="36" t="s">
        <v>33</v>
      </c>
      <c r="D1" s="37"/>
      <c r="E1" s="38" t="s">
        <v>16</v>
      </c>
      <c r="F1" s="37"/>
      <c r="G1" s="38" t="s">
        <v>15</v>
      </c>
      <c r="H1" s="37"/>
    </row>
    <row r="2" spans="1:14" x14ac:dyDescent="0.25">
      <c r="A2" s="2"/>
      <c r="B2" s="4"/>
      <c r="C2" s="15" t="s">
        <v>17</v>
      </c>
      <c r="D2" s="31" t="s">
        <v>18</v>
      </c>
      <c r="E2" s="14" t="s">
        <v>17</v>
      </c>
      <c r="F2" s="31" t="s">
        <v>18</v>
      </c>
      <c r="G2" s="14" t="s">
        <v>17</v>
      </c>
      <c r="H2" s="31" t="s">
        <v>18</v>
      </c>
      <c r="K2" s="8" t="s">
        <v>7</v>
      </c>
      <c r="L2" s="8" t="s">
        <v>13</v>
      </c>
    </row>
    <row r="3" spans="1:14" x14ac:dyDescent="0.25">
      <c r="A3" s="1" t="s">
        <v>8</v>
      </c>
      <c r="B3" s="3" t="s">
        <v>7</v>
      </c>
      <c r="C3" s="12">
        <v>3</v>
      </c>
      <c r="D3" s="5">
        <v>-9.6508306411817596E-11</v>
      </c>
      <c r="E3" s="27">
        <v>2.9999999999417901</v>
      </c>
      <c r="F3" s="16">
        <v>-9.6483820932746702E-11</v>
      </c>
      <c r="G3" s="29">
        <v>2.0833275466227E-5</v>
      </c>
      <c r="H3" s="25">
        <v>-9.6484491090828606E-11</v>
      </c>
      <c r="K3" t="s">
        <v>20</v>
      </c>
      <c r="L3" t="s">
        <v>42</v>
      </c>
    </row>
    <row r="4" spans="1:14" x14ac:dyDescent="0.25">
      <c r="A4" s="1" t="s">
        <v>8</v>
      </c>
      <c r="B4" s="3" t="s">
        <v>13</v>
      </c>
      <c r="C4" s="12">
        <v>3</v>
      </c>
      <c r="D4" s="22">
        <v>-1.0174362408393599E-10</v>
      </c>
      <c r="E4" s="27">
        <v>2.99999999997089</v>
      </c>
      <c r="F4" s="16">
        <v>-1.01718633516156E-10</v>
      </c>
      <c r="G4" s="29">
        <v>2.1396936424923301E-5</v>
      </c>
      <c r="H4" s="25">
        <v>-1.01719359012686E-10</v>
      </c>
      <c r="I4" s="11"/>
      <c r="J4" s="11"/>
      <c r="K4" t="s">
        <v>21</v>
      </c>
      <c r="L4" t="s">
        <v>39</v>
      </c>
    </row>
    <row r="5" spans="1:14" x14ac:dyDescent="0.25">
      <c r="A5" s="1" t="s">
        <v>8</v>
      </c>
      <c r="B5" s="3" t="s">
        <v>14</v>
      </c>
      <c r="C5" s="12">
        <v>3</v>
      </c>
      <c r="D5" s="5">
        <v>-9.5242989558105906E-11</v>
      </c>
      <c r="E5" s="27">
        <v>3</v>
      </c>
      <c r="F5" s="16">
        <v>-9.52189438407913E-11</v>
      </c>
      <c r="G5" s="29">
        <v>2.0689655029726499E-5</v>
      </c>
      <c r="H5" s="25">
        <v>-9.5219600793367896E-11</v>
      </c>
      <c r="I5" s="11"/>
      <c r="J5" s="11"/>
    </row>
    <row r="6" spans="1:14" x14ac:dyDescent="0.25">
      <c r="A6" s="1" t="s">
        <v>9</v>
      </c>
      <c r="B6" s="3" t="s">
        <v>7</v>
      </c>
      <c r="C6" s="12">
        <v>3</v>
      </c>
      <c r="D6" s="5">
        <v>-1.11460098434572E-10</v>
      </c>
      <c r="E6" s="27">
        <v>2.9999999999417901</v>
      </c>
      <c r="F6" s="16">
        <v>-1.1143386213774401E-10</v>
      </c>
      <c r="G6" s="29">
        <v>2.0833275466227E-5</v>
      </c>
      <c r="H6" s="25">
        <v>-1.11434693921957E-10</v>
      </c>
      <c r="K6" s="8" t="s">
        <v>8</v>
      </c>
      <c r="L6" s="8" t="s">
        <v>22</v>
      </c>
      <c r="M6" s="8" t="s">
        <v>10</v>
      </c>
      <c r="N6" s="8" t="s">
        <v>11</v>
      </c>
    </row>
    <row r="7" spans="1:14" x14ac:dyDescent="0.25">
      <c r="A7" s="1" t="s">
        <v>9</v>
      </c>
      <c r="B7" s="3" t="s">
        <v>13</v>
      </c>
      <c r="C7" s="12">
        <v>3</v>
      </c>
      <c r="D7" s="5">
        <v>-1.17972164940598E-10</v>
      </c>
      <c r="E7" s="27">
        <v>2.99999999997089</v>
      </c>
      <c r="F7" s="16">
        <v>-1.1794498711026299E-10</v>
      </c>
      <c r="G7" s="29">
        <v>2.1396936424923301E-5</v>
      </c>
      <c r="H7" s="25">
        <v>-1.17945892947427E-10</v>
      </c>
      <c r="K7" t="s">
        <v>34</v>
      </c>
      <c r="L7" t="s">
        <v>34</v>
      </c>
      <c r="M7" t="s">
        <v>43</v>
      </c>
      <c r="N7" t="s">
        <v>24</v>
      </c>
    </row>
    <row r="8" spans="1:14" x14ac:dyDescent="0.25">
      <c r="A8" s="1" t="s">
        <v>9</v>
      </c>
      <c r="B8" s="3" t="s">
        <v>14</v>
      </c>
      <c r="C8" s="12">
        <v>3</v>
      </c>
      <c r="D8" s="5">
        <v>-1.09896385412904E-10</v>
      </c>
      <c r="E8" s="27">
        <v>3</v>
      </c>
      <c r="F8" s="16">
        <v>-1.09870224029862E-10</v>
      </c>
      <c r="G8" s="29">
        <v>2.0689655029726499E-5</v>
      </c>
      <c r="H8" s="25">
        <v>-1.09871038269295E-10</v>
      </c>
      <c r="L8" t="s">
        <v>23</v>
      </c>
      <c r="N8" t="s">
        <v>25</v>
      </c>
    </row>
    <row r="9" spans="1:14" x14ac:dyDescent="0.25">
      <c r="A9" s="1" t="s">
        <v>10</v>
      </c>
      <c r="B9" s="3" t="s">
        <v>7</v>
      </c>
      <c r="C9" s="12">
        <v>3</v>
      </c>
      <c r="D9" s="5">
        <v>-2.50543809137194E-65</v>
      </c>
      <c r="E9" s="27">
        <v>2.9999999999417901</v>
      </c>
      <c r="F9" s="16">
        <v>-2.5029301553482099E-65</v>
      </c>
      <c r="G9" s="29">
        <v>2.0833275466227E-5</v>
      </c>
      <c r="H9" s="25">
        <v>2.0019979939915398E-3</v>
      </c>
      <c r="I9" s="11"/>
      <c r="J9" s="11"/>
      <c r="N9" t="s">
        <v>26</v>
      </c>
    </row>
    <row r="10" spans="1:14" x14ac:dyDescent="0.25">
      <c r="A10" s="1" t="s">
        <v>10</v>
      </c>
      <c r="B10" s="3" t="s">
        <v>13</v>
      </c>
      <c r="C10" s="12">
        <v>3</v>
      </c>
      <c r="D10" s="5">
        <v>-2.6453824059299399E-64</v>
      </c>
      <c r="E10" s="27">
        <v>2.99999999997089</v>
      </c>
      <c r="F10" s="16">
        <v>-2.64273438607206E-64</v>
      </c>
      <c r="G10" s="29">
        <v>2.1396936424923301E-5</v>
      </c>
      <c r="H10" s="25">
        <v>2.0019979939957001E-3</v>
      </c>
      <c r="I10" s="11"/>
      <c r="J10" s="11"/>
    </row>
    <row r="11" spans="1:14" x14ac:dyDescent="0.25">
      <c r="A11" s="1" t="s">
        <v>10</v>
      </c>
      <c r="B11" s="3" t="s">
        <v>14</v>
      </c>
      <c r="C11" s="12">
        <v>3</v>
      </c>
      <c r="D11" s="5">
        <v>-3.29507459538327E-65</v>
      </c>
      <c r="E11" s="27">
        <v>3</v>
      </c>
      <c r="F11" s="16">
        <v>-3.2917762355857701E-65</v>
      </c>
      <c r="G11" s="29">
        <v>2.0689655029726499E-5</v>
      </c>
      <c r="H11" s="25">
        <v>2.0019979939922602E-3</v>
      </c>
      <c r="K11" s="9" t="s">
        <v>27</v>
      </c>
      <c r="L11" s="9"/>
    </row>
    <row r="12" spans="1:14" x14ac:dyDescent="0.25">
      <c r="A12" s="1" t="s">
        <v>11</v>
      </c>
      <c r="B12" s="3" t="s">
        <v>7</v>
      </c>
      <c r="C12" s="12">
        <v>3</v>
      </c>
      <c r="D12" s="5">
        <v>-3.6293309423018499E-3</v>
      </c>
      <c r="E12" s="27">
        <v>2.9999999999417901</v>
      </c>
      <c r="F12" s="16">
        <v>-3.5398096985090801E-3</v>
      </c>
      <c r="G12" s="29">
        <v>2.0833275466227E-5</v>
      </c>
      <c r="H12" s="25">
        <v>-6.5847724228388804E-6</v>
      </c>
      <c r="K12" s="9" t="s">
        <v>37</v>
      </c>
      <c r="L12" s="9"/>
    </row>
    <row r="13" spans="1:14" x14ac:dyDescent="0.25">
      <c r="A13" s="1" t="s">
        <v>11</v>
      </c>
      <c r="B13" s="3" t="s">
        <v>13</v>
      </c>
      <c r="C13" s="12">
        <v>3</v>
      </c>
      <c r="D13" s="5">
        <v>-3.6788857324597198E-3</v>
      </c>
      <c r="E13" s="27">
        <v>2.99999999997089</v>
      </c>
      <c r="F13" s="16">
        <v>-3.5893406794684701E-3</v>
      </c>
      <c r="G13" s="29">
        <v>2.1396936424923301E-5</v>
      </c>
      <c r="H13" s="25">
        <v>-6.7661562474356696E-6</v>
      </c>
      <c r="K13" s="9" t="s">
        <v>29</v>
      </c>
      <c r="L13" s="9"/>
    </row>
    <row r="14" spans="1:14" x14ac:dyDescent="0.25">
      <c r="A14" s="1" t="s">
        <v>11</v>
      </c>
      <c r="B14" s="3" t="s">
        <v>14</v>
      </c>
      <c r="C14" s="12">
        <v>3</v>
      </c>
      <c r="D14" s="5">
        <v>-3.6168213158321002E-3</v>
      </c>
      <c r="E14" s="27">
        <v>3</v>
      </c>
      <c r="F14" s="16">
        <v>-3.5273062479745901E-3</v>
      </c>
      <c r="G14" s="29">
        <v>2.0689655029726499E-5</v>
      </c>
      <c r="H14" s="25">
        <v>-6.5391074492016498E-6</v>
      </c>
      <c r="I14" s="11"/>
      <c r="J14" s="11"/>
    </row>
    <row r="15" spans="1:14" x14ac:dyDescent="0.25">
      <c r="A15" s="1" t="s">
        <v>12</v>
      </c>
      <c r="B15" s="3" t="s">
        <v>7</v>
      </c>
      <c r="C15" s="12">
        <v>3</v>
      </c>
      <c r="D15" s="5">
        <v>-1.3888379188129001E-5</v>
      </c>
      <c r="E15" s="27">
        <v>2.9999999999417901</v>
      </c>
      <c r="F15" s="16">
        <v>-1.38607778552568E-5</v>
      </c>
      <c r="G15" s="29">
        <v>2.0833275466227E-5</v>
      </c>
      <c r="H15" s="25">
        <v>-1.16698015853115E-6</v>
      </c>
      <c r="I15" s="11"/>
      <c r="J15" s="11"/>
      <c r="K15" s="9" t="s">
        <v>31</v>
      </c>
    </row>
    <row r="16" spans="1:14" x14ac:dyDescent="0.25">
      <c r="A16" s="1" t="s">
        <v>12</v>
      </c>
      <c r="B16" s="3" t="s">
        <v>13</v>
      </c>
      <c r="C16" s="12">
        <v>3</v>
      </c>
      <c r="D16" s="5">
        <v>-1.42615401321682E-5</v>
      </c>
      <c r="E16" s="27">
        <v>2.99999999997089</v>
      </c>
      <c r="F16" s="16">
        <v>-1.42338449062862E-5</v>
      </c>
      <c r="G16" s="29">
        <v>2.1396936424923301E-5</v>
      </c>
      <c r="H16" s="25">
        <v>-1.20107981141842E-6</v>
      </c>
      <c r="K16" s="9" t="s">
        <v>35</v>
      </c>
    </row>
    <row r="17" spans="1:11" x14ac:dyDescent="0.25">
      <c r="A17" s="2" t="s">
        <v>12</v>
      </c>
      <c r="B17" s="4" t="s">
        <v>14</v>
      </c>
      <c r="C17" s="13">
        <v>3</v>
      </c>
      <c r="D17" s="6">
        <v>-1.37955411245142E-5</v>
      </c>
      <c r="E17" s="28">
        <v>3</v>
      </c>
      <c r="F17" s="17">
        <v>-1.37679637575161E-5</v>
      </c>
      <c r="G17" s="30">
        <v>2.0689655029726499E-5</v>
      </c>
      <c r="H17" s="26">
        <v>-1.15850147110394E-6</v>
      </c>
      <c r="K17" s="9" t="s">
        <v>30</v>
      </c>
    </row>
    <row r="18" spans="1:11" x14ac:dyDescent="0.25">
      <c r="K18" s="9" t="s">
        <v>36</v>
      </c>
    </row>
    <row r="19" spans="1:11" x14ac:dyDescent="0.25">
      <c r="C19" s="11"/>
      <c r="D19" s="11"/>
      <c r="F19" s="11"/>
      <c r="G19" s="11"/>
      <c r="H19" s="11"/>
    </row>
    <row r="20" spans="1:11" x14ac:dyDescent="0.25">
      <c r="C20" s="11"/>
      <c r="D20" s="11"/>
      <c r="F20" s="11"/>
      <c r="G20" s="11"/>
      <c r="H20" s="11"/>
    </row>
    <row r="21" spans="1:11" x14ac:dyDescent="0.25">
      <c r="C21" s="11"/>
      <c r="D21" s="11"/>
      <c r="F21" s="11"/>
      <c r="G21" s="11"/>
      <c r="H21" s="11"/>
    </row>
    <row r="22" spans="1:11" x14ac:dyDescent="0.25">
      <c r="C22" s="11"/>
      <c r="D22" s="11"/>
      <c r="F22" s="11"/>
      <c r="G22" s="11"/>
      <c r="H22" s="11"/>
    </row>
    <row r="23" spans="1:11" x14ac:dyDescent="0.25">
      <c r="C23" s="21"/>
      <c r="D23" s="11"/>
      <c r="E23" s="18"/>
      <c r="F23" s="10"/>
      <c r="G23" s="7"/>
      <c r="H23" s="7"/>
    </row>
    <row r="24" spans="1:11" x14ac:dyDescent="0.25">
      <c r="C24" s="21"/>
      <c r="D24" s="11"/>
      <c r="E24" s="18"/>
      <c r="F24" s="10"/>
      <c r="G24" s="7"/>
      <c r="H24" s="7"/>
    </row>
    <row r="25" spans="1:11" x14ac:dyDescent="0.25">
      <c r="C25" s="21"/>
      <c r="D25" s="11"/>
      <c r="E25" s="18"/>
      <c r="F25" s="10"/>
      <c r="G25" s="7"/>
      <c r="H25" s="7"/>
    </row>
    <row r="26" spans="1:11" x14ac:dyDescent="0.25">
      <c r="C26" s="21"/>
      <c r="D26" s="11"/>
      <c r="E26" s="18"/>
      <c r="F26" s="10"/>
      <c r="G26" s="7"/>
      <c r="H26" s="7"/>
    </row>
    <row r="27" spans="1:11" x14ac:dyDescent="0.25">
      <c r="C27" s="21"/>
      <c r="D27" s="11"/>
      <c r="E27" s="18"/>
      <c r="F27" s="10"/>
      <c r="G27" s="7"/>
      <c r="H27" s="7"/>
    </row>
    <row r="28" spans="1:11" x14ac:dyDescent="0.25">
      <c r="C28" s="21"/>
      <c r="D28" s="11"/>
      <c r="E28" s="18"/>
      <c r="F28" s="10"/>
      <c r="G28" s="7"/>
      <c r="H28" s="7"/>
    </row>
    <row r="29" spans="1:11" x14ac:dyDescent="0.25">
      <c r="C29" s="21"/>
      <c r="D29" s="11"/>
      <c r="E29" s="18"/>
      <c r="F29" s="10"/>
      <c r="G29" s="7"/>
      <c r="H29" s="7"/>
    </row>
    <row r="30" spans="1:11" x14ac:dyDescent="0.25">
      <c r="C30" s="21"/>
      <c r="D30" s="11"/>
      <c r="E30" s="18"/>
      <c r="F30" s="10"/>
      <c r="G30" s="7"/>
      <c r="H30" s="7"/>
    </row>
    <row r="31" spans="1:11" x14ac:dyDescent="0.25">
      <c r="C31" s="21"/>
      <c r="D31" s="11"/>
      <c r="E31" s="18"/>
      <c r="F31" s="10"/>
      <c r="G31" s="7"/>
      <c r="H31" s="7"/>
    </row>
    <row r="32" spans="1:11" x14ac:dyDescent="0.25">
      <c r="C32" s="21"/>
      <c r="D32" s="11"/>
      <c r="E32" s="18"/>
      <c r="F32" s="10"/>
      <c r="G32" s="7"/>
      <c r="H32" s="7"/>
    </row>
    <row r="33" spans="3:8" x14ac:dyDescent="0.25">
      <c r="C33" s="21"/>
      <c r="D33" s="11"/>
      <c r="E33" s="18"/>
      <c r="F33" s="10"/>
      <c r="G33" s="7"/>
      <c r="H33" s="7"/>
    </row>
    <row r="34" spans="3:8" x14ac:dyDescent="0.25">
      <c r="C34" s="21"/>
      <c r="D34" s="11"/>
      <c r="E34" s="18"/>
      <c r="F34" s="10"/>
      <c r="G34" s="7"/>
      <c r="H34" s="7"/>
    </row>
    <row r="35" spans="3:8" x14ac:dyDescent="0.25">
      <c r="C35" s="21"/>
      <c r="D35" s="11"/>
      <c r="E35" s="18"/>
      <c r="F35" s="10"/>
      <c r="G35" s="7"/>
      <c r="H35" s="7"/>
    </row>
    <row r="36" spans="3:8" x14ac:dyDescent="0.25">
      <c r="C36" s="21"/>
      <c r="D36" s="11"/>
      <c r="E36" s="18"/>
      <c r="F36" s="10"/>
      <c r="G36" s="7"/>
      <c r="H36" s="7"/>
    </row>
    <row r="37" spans="3:8" x14ac:dyDescent="0.25">
      <c r="C37" s="21"/>
      <c r="D37" s="11"/>
      <c r="E37" s="18"/>
      <c r="F37" s="10"/>
      <c r="G37" s="7"/>
      <c r="H37" s="7"/>
    </row>
    <row r="60" spans="1:1" x14ac:dyDescent="0.25">
      <c r="A60" s="20">
        <v>12</v>
      </c>
    </row>
    <row r="61" spans="1:1" x14ac:dyDescent="0.25">
      <c r="A61" s="20" t="s">
        <v>0</v>
      </c>
    </row>
    <row r="62" spans="1:1" x14ac:dyDescent="0.25">
      <c r="A62" s="20">
        <v>3</v>
      </c>
    </row>
    <row r="63" spans="1:1" x14ac:dyDescent="0.25">
      <c r="A63" s="20" t="s">
        <v>1</v>
      </c>
    </row>
    <row r="64" spans="1:1" x14ac:dyDescent="0.25">
      <c r="A64" s="20" t="s">
        <v>2</v>
      </c>
    </row>
    <row r="65" spans="1:1" x14ac:dyDescent="0.25">
      <c r="A65" s="20">
        <v>13</v>
      </c>
    </row>
    <row r="66" spans="1:1" x14ac:dyDescent="0.25">
      <c r="A66" s="20" t="s">
        <v>0</v>
      </c>
    </row>
    <row r="67" spans="1:1" x14ac:dyDescent="0.25">
      <c r="A67" s="20">
        <v>3</v>
      </c>
    </row>
    <row r="68" spans="1:1" x14ac:dyDescent="0.25">
      <c r="A68" s="20" t="s">
        <v>3</v>
      </c>
    </row>
    <row r="69" spans="1:1" x14ac:dyDescent="0.25">
      <c r="A69" s="20" t="s">
        <v>4</v>
      </c>
    </row>
    <row r="70" spans="1:1" x14ac:dyDescent="0.25">
      <c r="A70" s="20">
        <v>14</v>
      </c>
    </row>
    <row r="71" spans="1:1" x14ac:dyDescent="0.25">
      <c r="A71" s="20" t="s">
        <v>0</v>
      </c>
    </row>
    <row r="72" spans="1:1" x14ac:dyDescent="0.25">
      <c r="A72" s="20">
        <v>3</v>
      </c>
    </row>
    <row r="73" spans="1:1" x14ac:dyDescent="0.25">
      <c r="A73" s="20" t="s">
        <v>5</v>
      </c>
    </row>
    <row r="74" spans="1:1" x14ac:dyDescent="0.25">
      <c r="A74" s="20" t="s">
        <v>6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73F8-8536-477E-805C-372A2765E0C2}">
  <dimension ref="A1:N74"/>
  <sheetViews>
    <sheetView workbookViewId="0">
      <selection activeCell="G33" sqref="G33"/>
    </sheetView>
  </sheetViews>
  <sheetFormatPr defaultRowHeight="15" x14ac:dyDescent="0.25"/>
  <cols>
    <col min="1" max="2" width="10.140625" style="20" customWidth="1"/>
    <col min="3" max="8" width="10.140625" customWidth="1"/>
    <col min="11" max="14" width="13.42578125" customWidth="1"/>
  </cols>
  <sheetData>
    <row r="1" spans="1:14" x14ac:dyDescent="0.25">
      <c r="A1" s="23" t="s">
        <v>19</v>
      </c>
      <c r="B1" s="24" t="s">
        <v>32</v>
      </c>
      <c r="C1" s="36" t="s">
        <v>33</v>
      </c>
      <c r="D1" s="37"/>
      <c r="E1" s="38" t="s">
        <v>16</v>
      </c>
      <c r="F1" s="37"/>
      <c r="G1" s="38" t="s">
        <v>15</v>
      </c>
      <c r="H1" s="37"/>
    </row>
    <row r="2" spans="1:14" x14ac:dyDescent="0.25">
      <c r="A2" s="2"/>
      <c r="B2" s="4"/>
      <c r="C2" s="15" t="s">
        <v>17</v>
      </c>
      <c r="D2" s="31" t="s">
        <v>18</v>
      </c>
      <c r="E2" s="14" t="s">
        <v>17</v>
      </c>
      <c r="F2" s="31" t="s">
        <v>18</v>
      </c>
      <c r="G2" s="14" t="s">
        <v>17</v>
      </c>
      <c r="H2" s="31" t="s">
        <v>18</v>
      </c>
      <c r="K2" s="8" t="s">
        <v>7</v>
      </c>
      <c r="L2" s="8" t="s">
        <v>13</v>
      </c>
    </row>
    <row r="3" spans="1:14" x14ac:dyDescent="0.25">
      <c r="A3" s="1" t="s">
        <v>8</v>
      </c>
      <c r="B3" s="3" t="s">
        <v>7</v>
      </c>
      <c r="C3" s="12">
        <v>-1.2466666666666599</v>
      </c>
      <c r="D3" s="5">
        <v>-6.1932298988551197E-10</v>
      </c>
      <c r="E3" s="27">
        <v>-1.2466666666878099</v>
      </c>
      <c r="F3" s="16">
        <v>-6.1924110283939595E-10</v>
      </c>
      <c r="G3" s="29">
        <v>-1.7313564396843201E-5</v>
      </c>
      <c r="H3" s="25">
        <v>-6.1925110798659998E-10</v>
      </c>
      <c r="K3" t="s">
        <v>20</v>
      </c>
      <c r="L3" t="s">
        <v>40</v>
      </c>
    </row>
    <row r="4" spans="1:14" x14ac:dyDescent="0.25">
      <c r="A4" s="1" t="s">
        <v>8</v>
      </c>
      <c r="B4" s="3" t="s">
        <v>13</v>
      </c>
      <c r="C4" s="12">
        <v>-1.2466666666666599</v>
      </c>
      <c r="D4" s="22">
        <v>-8.4307102677337099E-10</v>
      </c>
      <c r="E4" s="27">
        <v>-1.2466666666878099</v>
      </c>
      <c r="F4" s="16">
        <v>-8.4296181146470396E-10</v>
      </c>
      <c r="G4" s="29">
        <v>-1.7891028007769002E-5</v>
      </c>
      <c r="H4" s="25">
        <v>-8.4297706387517103E-10</v>
      </c>
      <c r="I4" s="11"/>
      <c r="J4" s="11"/>
      <c r="K4" t="s">
        <v>21</v>
      </c>
      <c r="L4" t="s">
        <v>41</v>
      </c>
    </row>
    <row r="5" spans="1:14" x14ac:dyDescent="0.25">
      <c r="A5" s="1" t="s">
        <v>8</v>
      </c>
      <c r="B5" s="3" t="s">
        <v>14</v>
      </c>
      <c r="C5" s="12">
        <v>-1.2466666666666599</v>
      </c>
      <c r="D5" s="5">
        <v>-6.8587298814768103E-10</v>
      </c>
      <c r="E5" s="27">
        <v>-1.24666666667326</v>
      </c>
      <c r="F5" s="16">
        <v>-6.8578132061958203E-10</v>
      </c>
      <c r="G5" s="29">
        <v>-1.46666664941952E-5</v>
      </c>
      <c r="H5" s="25">
        <v>-6.8579203883350499E-10</v>
      </c>
      <c r="I5" s="11"/>
      <c r="J5" s="11"/>
    </row>
    <row r="6" spans="1:14" x14ac:dyDescent="0.25">
      <c r="A6" s="1" t="s">
        <v>9</v>
      </c>
      <c r="B6" s="3" t="s">
        <v>7</v>
      </c>
      <c r="C6" s="12">
        <v>-1.2466666666666599</v>
      </c>
      <c r="D6" s="5">
        <v>-1.08772483237645E-9</v>
      </c>
      <c r="E6" s="27">
        <v>-1.2466666666878099</v>
      </c>
      <c r="F6" s="16">
        <v>-1.0875790268372E-9</v>
      </c>
      <c r="G6" s="29">
        <v>-1.7313564396843201E-5</v>
      </c>
      <c r="H6" s="25">
        <v>-1.0876010243372899E-9</v>
      </c>
      <c r="K6" s="8" t="s">
        <v>8</v>
      </c>
      <c r="L6" s="8" t="s">
        <v>22</v>
      </c>
      <c r="M6" s="8" t="s">
        <v>10</v>
      </c>
      <c r="N6" s="8" t="s">
        <v>11</v>
      </c>
    </row>
    <row r="7" spans="1:14" x14ac:dyDescent="0.25">
      <c r="A7" s="1" t="s">
        <v>9</v>
      </c>
      <c r="B7" s="3" t="s">
        <v>13</v>
      </c>
      <c r="C7" s="12">
        <v>-1.2466666666666599</v>
      </c>
      <c r="D7" s="5">
        <v>-1.84084993754536E-9</v>
      </c>
      <c r="E7" s="27">
        <v>-1.2466666666878099</v>
      </c>
      <c r="F7" s="16">
        <v>-1.84056658802944E-9</v>
      </c>
      <c r="G7" s="29">
        <v>-1.7891028007769002E-5</v>
      </c>
      <c r="H7" s="25">
        <v>-1.84061117000361E-9</v>
      </c>
      <c r="K7" t="s">
        <v>34</v>
      </c>
      <c r="L7" t="s">
        <v>34</v>
      </c>
      <c r="M7" t="s">
        <v>43</v>
      </c>
      <c r="N7" t="s">
        <v>24</v>
      </c>
    </row>
    <row r="8" spans="1:14" x14ac:dyDescent="0.25">
      <c r="A8" s="1" t="s">
        <v>9</v>
      </c>
      <c r="B8" s="3" t="s">
        <v>14</v>
      </c>
      <c r="C8" s="12">
        <v>-1.2466666666666599</v>
      </c>
      <c r="D8" s="5">
        <v>-1.5185618966333399E-9</v>
      </c>
      <c r="E8" s="27">
        <v>-1.24666666667326</v>
      </c>
      <c r="F8" s="16">
        <v>-1.5183204693514E-9</v>
      </c>
      <c r="G8" s="29">
        <v>-1.46666664941952E-5</v>
      </c>
      <c r="H8" s="25">
        <v>-1.51835180890607E-9</v>
      </c>
      <c r="L8" t="s">
        <v>23</v>
      </c>
      <c r="N8" t="s">
        <v>25</v>
      </c>
    </row>
    <row r="9" spans="1:14" x14ac:dyDescent="0.25">
      <c r="A9" s="1" t="s">
        <v>10</v>
      </c>
      <c r="B9" s="3" t="s">
        <v>7</v>
      </c>
      <c r="C9" s="12">
        <v>-1.2466666666666599</v>
      </c>
      <c r="D9" s="5">
        <v>-2.4645703651258601E-15</v>
      </c>
      <c r="E9" s="27">
        <v>-1.2466666666878099</v>
      </c>
      <c r="F9" s="16">
        <v>-2.46210333757842E-15</v>
      </c>
      <c r="G9" s="29">
        <v>-1.7313564396843201E-5</v>
      </c>
      <c r="H9" s="25">
        <v>2.00199799399541E-3</v>
      </c>
      <c r="I9" s="11"/>
      <c r="J9" s="11"/>
      <c r="N9" t="s">
        <v>26</v>
      </c>
    </row>
    <row r="10" spans="1:14" x14ac:dyDescent="0.25">
      <c r="A10" s="1" t="s">
        <v>10</v>
      </c>
      <c r="B10" s="3" t="s">
        <v>13</v>
      </c>
      <c r="C10" s="12">
        <v>-1.2466666666666599</v>
      </c>
      <c r="D10" s="5">
        <v>-6.0671101163679E-14</v>
      </c>
      <c r="E10" s="27">
        <v>-1.2466666666878099</v>
      </c>
      <c r="F10" s="16">
        <v>-6.06103695732221E-14</v>
      </c>
      <c r="G10" s="29">
        <v>-1.7891028007769002E-5</v>
      </c>
      <c r="H10" s="25">
        <v>2.0019979939932299E-3</v>
      </c>
      <c r="I10" s="11"/>
      <c r="J10" s="11"/>
    </row>
    <row r="11" spans="1:14" x14ac:dyDescent="0.25">
      <c r="A11" s="1" t="s">
        <v>10</v>
      </c>
      <c r="B11" s="3" t="s">
        <v>14</v>
      </c>
      <c r="C11" s="12">
        <v>-1.2466666666666599</v>
      </c>
      <c r="D11" s="5">
        <v>-5.6217705904922901E-14</v>
      </c>
      <c r="E11" s="27">
        <v>-1.24666666667326</v>
      </c>
      <c r="F11" s="16">
        <v>-5.61614321497752E-14</v>
      </c>
      <c r="G11" s="29">
        <v>-1.46666664941952E-5</v>
      </c>
      <c r="H11" s="25">
        <v>2.0019979939932399E-3</v>
      </c>
      <c r="K11" s="9" t="s">
        <v>27</v>
      </c>
      <c r="L11" s="9"/>
    </row>
    <row r="12" spans="1:14" x14ac:dyDescent="0.25">
      <c r="A12" s="1" t="s">
        <v>11</v>
      </c>
      <c r="B12" s="3" t="s">
        <v>7</v>
      </c>
      <c r="C12" s="12">
        <v>-1.2466666666666599</v>
      </c>
      <c r="D12" s="5">
        <v>-5.5095821825268303E-3</v>
      </c>
      <c r="E12" s="27">
        <v>-1.2466666666878099</v>
      </c>
      <c r="F12" s="16">
        <v>-5.4753311624722301E-3</v>
      </c>
      <c r="G12" s="29">
        <v>-1.7313564396843201E-5</v>
      </c>
      <c r="H12" s="25">
        <v>-1.4623959696929101E-5</v>
      </c>
      <c r="K12" s="9" t="s">
        <v>28</v>
      </c>
      <c r="L12" s="9"/>
    </row>
    <row r="13" spans="1:14" x14ac:dyDescent="0.25">
      <c r="A13" s="1" t="s">
        <v>11</v>
      </c>
      <c r="B13" s="3" t="s">
        <v>13</v>
      </c>
      <c r="C13" s="12">
        <v>-1.2466666666666599</v>
      </c>
      <c r="D13" s="5">
        <v>-5.7641974848755403E-3</v>
      </c>
      <c r="E13" s="27">
        <v>-1.2466666666878099</v>
      </c>
      <c r="F13" s="16">
        <v>-5.7299057996829097E-3</v>
      </c>
      <c r="G13" s="29">
        <v>-1.7891028007769002E-5</v>
      </c>
      <c r="H13" s="25">
        <v>-1.56893450950343E-5</v>
      </c>
      <c r="K13" s="9" t="s">
        <v>29</v>
      </c>
      <c r="L13" s="9"/>
    </row>
    <row r="14" spans="1:14" x14ac:dyDescent="0.25">
      <c r="A14" s="1" t="s">
        <v>11</v>
      </c>
      <c r="B14" s="3" t="s">
        <v>14</v>
      </c>
      <c r="C14" s="12">
        <v>-1.2466666666666599</v>
      </c>
      <c r="D14" s="5">
        <v>-5.3045193205784203E-3</v>
      </c>
      <c r="E14" s="27">
        <v>-1.24666666667326</v>
      </c>
      <c r="F14" s="16">
        <v>-5.2703562608940003E-3</v>
      </c>
      <c r="G14" s="29">
        <v>-1.46666664941952E-5</v>
      </c>
      <c r="H14" s="25">
        <v>-1.31142533880938E-5</v>
      </c>
      <c r="I14" s="11"/>
      <c r="J14" s="11"/>
    </row>
    <row r="15" spans="1:14" x14ac:dyDescent="0.25">
      <c r="A15" s="1" t="s">
        <v>12</v>
      </c>
      <c r="B15" s="3" t="s">
        <v>7</v>
      </c>
      <c r="C15" s="12">
        <v>-1.2466666666666599</v>
      </c>
      <c r="D15" s="5">
        <v>-3.2311606017060498E-5</v>
      </c>
      <c r="E15" s="27">
        <v>-1.2466666666878099</v>
      </c>
      <c r="F15" s="16">
        <v>-3.2287241989337102E-5</v>
      </c>
      <c r="G15" s="29">
        <v>-1.7313564396843201E-5</v>
      </c>
      <c r="H15" s="25">
        <v>-2.9052885794830402E-6</v>
      </c>
      <c r="I15" s="11"/>
      <c r="J15" s="11"/>
      <c r="K15" s="9" t="s">
        <v>31</v>
      </c>
    </row>
    <row r="16" spans="1:14" x14ac:dyDescent="0.25">
      <c r="A16" s="1" t="s">
        <v>12</v>
      </c>
      <c r="B16" s="3" t="s">
        <v>13</v>
      </c>
      <c r="C16" s="12">
        <v>-1.2466666666666599</v>
      </c>
      <c r="D16" s="5">
        <v>-3.6185365389143699E-5</v>
      </c>
      <c r="E16" s="27">
        <v>-1.2466666666878099</v>
      </c>
      <c r="F16" s="16">
        <v>-3.61605445213797E-5</v>
      </c>
      <c r="G16" s="29">
        <v>-1.7891028007769002E-5</v>
      </c>
      <c r="H16" s="25">
        <v>-3.2744290196667999E-6</v>
      </c>
      <c r="K16" s="9" t="s">
        <v>35</v>
      </c>
    </row>
    <row r="17" spans="1:14" x14ac:dyDescent="0.25">
      <c r="A17" s="2" t="s">
        <v>12</v>
      </c>
      <c r="B17" s="4" t="s">
        <v>14</v>
      </c>
      <c r="C17" s="13">
        <v>-1.2466666666666599</v>
      </c>
      <c r="D17" s="6">
        <v>-3.1255952421723998E-5</v>
      </c>
      <c r="E17" s="28">
        <v>-1.24666666667326</v>
      </c>
      <c r="F17" s="17">
        <v>-3.1231894540795197E-5</v>
      </c>
      <c r="G17" s="30">
        <v>-1.46666664941952E-5</v>
      </c>
      <c r="H17" s="26">
        <v>-2.7823052390430302E-6</v>
      </c>
      <c r="K17" s="9" t="s">
        <v>50</v>
      </c>
    </row>
    <row r="18" spans="1:14" x14ac:dyDescent="0.25">
      <c r="K18" s="9" t="s">
        <v>36</v>
      </c>
    </row>
    <row r="19" spans="1:14" x14ac:dyDescent="0.25">
      <c r="C19" s="11"/>
      <c r="D19" s="11"/>
      <c r="F19" s="11"/>
      <c r="G19" s="11"/>
      <c r="H19" s="11"/>
    </row>
    <row r="20" spans="1:14" x14ac:dyDescent="0.25">
      <c r="C20" s="11"/>
      <c r="D20" s="11"/>
      <c r="F20" s="11"/>
      <c r="G20" s="11"/>
      <c r="H20" s="11"/>
    </row>
    <row r="21" spans="1:14" x14ac:dyDescent="0.25">
      <c r="C21" s="11"/>
      <c r="D21" s="11"/>
      <c r="F21" s="11"/>
      <c r="G21" s="11"/>
      <c r="H21" s="11"/>
    </row>
    <row r="22" spans="1:14" x14ac:dyDescent="0.25">
      <c r="C22" s="11"/>
      <c r="D22" s="11"/>
      <c r="F22" s="11"/>
      <c r="G22" s="11"/>
      <c r="H22" s="11"/>
    </row>
    <row r="23" spans="1:14" x14ac:dyDescent="0.25">
      <c r="C23" s="21"/>
      <c r="D23" s="11"/>
      <c r="E23" s="18"/>
      <c r="F23" s="10"/>
      <c r="G23" s="7"/>
      <c r="H23" s="7"/>
    </row>
    <row r="24" spans="1:14" x14ac:dyDescent="0.25">
      <c r="C24" s="21"/>
      <c r="D24" s="11"/>
      <c r="E24" s="18"/>
      <c r="F24" s="10"/>
      <c r="G24" s="7"/>
      <c r="H24" s="7"/>
      <c r="K24" s="7"/>
    </row>
    <row r="25" spans="1:14" x14ac:dyDescent="0.25">
      <c r="C25" s="21"/>
      <c r="D25" s="11"/>
      <c r="E25" s="18"/>
      <c r="F25" s="10"/>
      <c r="G25" s="7"/>
      <c r="H25" s="7"/>
      <c r="K25" s="9"/>
      <c r="L25" s="9"/>
    </row>
    <row r="26" spans="1:14" x14ac:dyDescent="0.25">
      <c r="C26" s="21"/>
      <c r="D26" s="11"/>
      <c r="E26" s="18"/>
      <c r="F26" s="10"/>
      <c r="G26" s="7"/>
      <c r="H26" s="7"/>
      <c r="J26" s="9"/>
    </row>
    <row r="27" spans="1:14" x14ac:dyDescent="0.25">
      <c r="C27" s="21"/>
      <c r="D27" s="11"/>
      <c r="E27" s="18"/>
      <c r="F27" s="10"/>
      <c r="G27" s="7"/>
      <c r="H27" s="7"/>
      <c r="J27" s="9"/>
    </row>
    <row r="28" spans="1:14" x14ac:dyDescent="0.25">
      <c r="C28" s="21"/>
      <c r="D28" s="11"/>
      <c r="E28" s="18"/>
      <c r="F28" s="10"/>
      <c r="G28" s="7"/>
      <c r="H28" s="7"/>
      <c r="J28" s="9"/>
    </row>
    <row r="29" spans="1:14" x14ac:dyDescent="0.25">
      <c r="C29" s="21"/>
      <c r="D29" s="11"/>
      <c r="E29" s="18"/>
      <c r="F29" s="10"/>
      <c r="G29" s="7"/>
      <c r="H29" s="7"/>
    </row>
    <row r="30" spans="1:14" x14ac:dyDescent="0.25">
      <c r="C30" s="21"/>
      <c r="D30" s="11"/>
      <c r="E30" s="18"/>
      <c r="F30" s="10"/>
      <c r="G30" s="7"/>
      <c r="H30" s="7"/>
      <c r="K30" s="7"/>
    </row>
    <row r="31" spans="1:14" x14ac:dyDescent="0.25">
      <c r="C31" s="21"/>
      <c r="D31" s="11"/>
      <c r="E31" s="18"/>
      <c r="F31" s="10"/>
      <c r="G31" s="7"/>
      <c r="H31" s="7"/>
      <c r="K31" s="9"/>
      <c r="M31" s="9"/>
    </row>
    <row r="32" spans="1:14" x14ac:dyDescent="0.25">
      <c r="C32" s="21"/>
      <c r="D32" s="11"/>
      <c r="E32" s="18"/>
      <c r="F32" s="10"/>
      <c r="G32" s="7"/>
      <c r="H32" s="7"/>
      <c r="J32" s="9"/>
      <c r="L32" s="19"/>
      <c r="N32" s="19"/>
    </row>
    <row r="33" spans="3:14" x14ac:dyDescent="0.25">
      <c r="C33" s="21"/>
      <c r="D33" s="11"/>
      <c r="E33" s="18"/>
      <c r="F33" s="10"/>
      <c r="G33" s="7"/>
      <c r="H33" s="7"/>
      <c r="J33" s="9"/>
      <c r="L33" s="19"/>
      <c r="N33" s="19"/>
    </row>
    <row r="34" spans="3:14" x14ac:dyDescent="0.25">
      <c r="C34" s="21"/>
      <c r="D34" s="11"/>
      <c r="E34" s="18"/>
      <c r="F34" s="10"/>
      <c r="G34" s="7"/>
      <c r="H34" s="7"/>
      <c r="J34" s="9"/>
      <c r="L34" s="19"/>
      <c r="N34" s="19"/>
    </row>
    <row r="35" spans="3:14" x14ac:dyDescent="0.25">
      <c r="C35" s="21"/>
      <c r="D35" s="11"/>
      <c r="E35" s="18"/>
      <c r="F35" s="10"/>
      <c r="G35" s="7"/>
      <c r="H35" s="7"/>
    </row>
    <row r="36" spans="3:14" x14ac:dyDescent="0.25">
      <c r="C36" s="21"/>
      <c r="D36" s="11"/>
      <c r="E36" s="18"/>
      <c r="F36" s="10"/>
      <c r="G36" s="7"/>
      <c r="H36" s="7"/>
    </row>
    <row r="37" spans="3:14" x14ac:dyDescent="0.25">
      <c r="C37" s="21"/>
      <c r="D37" s="11"/>
      <c r="E37" s="18"/>
      <c r="F37" s="10"/>
      <c r="G37" s="7"/>
      <c r="H37" s="7"/>
    </row>
    <row r="60" spans="1:1" x14ac:dyDescent="0.25">
      <c r="A60" s="20">
        <v>12</v>
      </c>
    </row>
    <row r="61" spans="1:1" x14ac:dyDescent="0.25">
      <c r="A61" s="20" t="s">
        <v>0</v>
      </c>
    </row>
    <row r="62" spans="1:1" x14ac:dyDescent="0.25">
      <c r="A62" s="20">
        <v>3</v>
      </c>
    </row>
    <row r="63" spans="1:1" x14ac:dyDescent="0.25">
      <c r="A63" s="20" t="s">
        <v>1</v>
      </c>
    </row>
    <row r="64" spans="1:1" x14ac:dyDescent="0.25">
      <c r="A64" s="20" t="s">
        <v>2</v>
      </c>
    </row>
    <row r="65" spans="1:1" x14ac:dyDescent="0.25">
      <c r="A65" s="20">
        <v>13</v>
      </c>
    </row>
    <row r="66" spans="1:1" x14ac:dyDescent="0.25">
      <c r="A66" s="20" t="s">
        <v>0</v>
      </c>
    </row>
    <row r="67" spans="1:1" x14ac:dyDescent="0.25">
      <c r="A67" s="20">
        <v>3</v>
      </c>
    </row>
    <row r="68" spans="1:1" x14ac:dyDescent="0.25">
      <c r="A68" s="20" t="s">
        <v>3</v>
      </c>
    </row>
    <row r="69" spans="1:1" x14ac:dyDescent="0.25">
      <c r="A69" s="20" t="s">
        <v>4</v>
      </c>
    </row>
    <row r="70" spans="1:1" x14ac:dyDescent="0.25">
      <c r="A70" s="20">
        <v>14</v>
      </c>
    </row>
    <row r="71" spans="1:1" x14ac:dyDescent="0.25">
      <c r="A71" s="20" t="s">
        <v>0</v>
      </c>
    </row>
    <row r="72" spans="1:1" x14ac:dyDescent="0.25">
      <c r="A72" s="20">
        <v>3</v>
      </c>
    </row>
    <row r="73" spans="1:1" x14ac:dyDescent="0.25">
      <c r="A73" s="20" t="s">
        <v>5</v>
      </c>
    </row>
    <row r="74" spans="1:1" x14ac:dyDescent="0.25">
      <c r="A74" s="20" t="s">
        <v>6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PDFs</vt:lpstr>
      <vt:lpstr>Sheet1</vt:lpstr>
      <vt:lpstr>Sheet2</vt:lpstr>
      <vt:lpstr>Sheet3</vt:lpstr>
      <vt:lpstr>Sheet4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Kerk</dc:creator>
  <cp:lastModifiedBy>Kerk</cp:lastModifiedBy>
  <cp:lastPrinted>2023-05-25T14:28:17Z</cp:lastPrinted>
  <dcterms:created xsi:type="dcterms:W3CDTF">2023-05-23T22:28:45Z</dcterms:created>
  <dcterms:modified xsi:type="dcterms:W3CDTF">2023-05-25T16:05:50Z</dcterms:modified>
</cp:coreProperties>
</file>