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F614BFB4-37D0-4FF1-8B7A-747A964CD7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6YrBx6u+bLo5kKxnl9UTqJ7gDKA=="/>
    </ext>
  </extLst>
</workbook>
</file>

<file path=xl/calcChain.xml><?xml version="1.0" encoding="utf-8"?>
<calcChain xmlns="http://schemas.openxmlformats.org/spreadsheetml/2006/main">
  <c r="E10" i="2" l="1"/>
  <c r="L22" i="2"/>
  <c r="E22" i="2"/>
  <c r="E19" i="2"/>
  <c r="M15" i="2"/>
  <c r="H15" i="2"/>
  <c r="D15" i="2"/>
  <c r="H13" i="2"/>
  <c r="E13" i="2"/>
  <c r="C13" i="2"/>
  <c r="H10" i="2"/>
</calcChain>
</file>

<file path=xl/sharedStrings.xml><?xml version="1.0" encoding="utf-8"?>
<sst xmlns="http://schemas.openxmlformats.org/spreadsheetml/2006/main" count="179" uniqueCount="125">
  <si>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</si>
  <si>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</si>
  <si>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</si>
  <si>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</si>
  <si>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</si>
  <si>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</si>
  <si>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</si>
  <si>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</si>
  <si>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</si>
  <si>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</si>
  <si>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</si>
  <si>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</si>
  <si>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</si>
  <si>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</si>
  <si>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</si>
  <si>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</si>
  <si>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En proceso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</si>
  <si>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</si>
  <si>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</si>
  <si>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</si>
  <si>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</si>
  <si>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</si>
  <si>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</si>
  <si>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</si>
  <si>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</si>
  <si>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</si>
  <si>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</si>
  <si>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</si>
  <si>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</si>
  <si>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</si>
  <si>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</si>
  <si>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</si>
  <si>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REQ01</t>
  </si>
  <si>
    <t>REQ02</t>
  </si>
  <si>
    <t>REQ03</t>
  </si>
  <si>
    <t>REQ04</t>
  </si>
  <si>
    <t>REQ05</t>
  </si>
  <si>
    <t>REQ06</t>
  </si>
  <si>
    <t>REQ07</t>
  </si>
  <si>
    <t>REQ08</t>
  </si>
  <si>
    <t>REQ09</t>
  </si>
  <si>
    <t>REQ10</t>
  </si>
  <si>
    <t>REQ11</t>
  </si>
  <si>
    <t>Se debera solicitar una reunion con el Pdte del Cj para la atencion del mejorado sistema de seguridad.</t>
  </si>
  <si>
    <t>Se debera organizar una reunion entre el Pdte del Cj y MORESEG para llegar a acuerdos</t>
  </si>
  <si>
    <t>Se debera planificar entre el Pdte del Cj y MORESEG el desarrollo del del mejorado ssitema de seguridad privada</t>
  </si>
  <si>
    <t>Se debera documentar mediante diligencia la aprobacion del mejorado sistema de seguridad</t>
  </si>
  <si>
    <t>Se debera elaborar el sistema de seguridad privada de aqcuerdo a la aprobacion del cliente</t>
  </si>
  <si>
    <t>Debera enviar la documentacion del esquema para revision del cliente</t>
  </si>
  <si>
    <t>Se debera aprobar el proyecto en conjunto con el Pdte del Cj y Dir del Cj</t>
  </si>
  <si>
    <t>Se debera explicar el uso y desarrollo del SW del sistema de seguridad por cualquier duda</t>
  </si>
  <si>
    <t>Se debera tambien explicar a los agentes de segurudad sobre el manejo de la plataforma</t>
  </si>
  <si>
    <t>Debera remitir toda la documentacion final al Pdte del Cj como prueba del trabajo elaborado</t>
  </si>
  <si>
    <t>Se debera instalar el SW para el Cj  habitacional finalmente</t>
  </si>
  <si>
    <t>Para mejorar la seguridad de los habitantes del conjunto</t>
  </si>
  <si>
    <t xml:space="preserve">Para lograr acuerdos con respecto a las necesidades del usuario y el sistema de seguridad </t>
  </si>
  <si>
    <t>Para realizar un bosquejo del mejorado sistema de seguridad que capture los deseos del cliente</t>
  </si>
  <si>
    <t>Para proceder al desarrollo oficial del sistema mejorado de seguridad</t>
  </si>
  <si>
    <t>Para garantizar un mejor sistema de seguridad en el conjunto habitacional</t>
  </si>
  <si>
    <t>Para corroborar que el desarrollo del proyecto cumple con las expectativas del cliente</t>
  </si>
  <si>
    <t>Para notar un comun acuerdo con el cumplimiento de la expectativa planteada en el mejorado sistema de seguridad</t>
  </si>
  <si>
    <t>Para aclarar el manejo de la plataforma que sera implementada en el Cj</t>
  </si>
  <si>
    <t>Para asegurarse del correcto uso de los agentes de segurudad en el Cj</t>
  </si>
  <si>
    <t>Para que el cliente tenga un comprobante del trabajo realizado</t>
  </si>
  <si>
    <t xml:space="preserve">Para garantizar el correcto funcionamiento del SW </t>
  </si>
  <si>
    <t>Secretaria general</t>
  </si>
  <si>
    <t>Directivos del Cj</t>
  </si>
  <si>
    <t>MORESEG</t>
  </si>
  <si>
    <t>1. Evaluando el actiual sistema de seguridad-Escuchando los deseos del cliente-Enviando una solicitud para la reunion</t>
  </si>
  <si>
    <t>1. Presentando una invitacion de reunion entre el Pdte del Cj y MORESEG-Coordinando una fecha para la reunion con los interesados</t>
  </si>
  <si>
    <t>1. Realizando reuniones para planificar el mejorado sistema de seguridad -Desarrollar un bosquejo del sistema de seguridad, una preversion</t>
  </si>
  <si>
    <t>1. Documentando la aprobacion del Pdte del Cj para el desarrollo del proyecto-Llevando a cabo el inio del sistema de seguridad</t>
  </si>
  <si>
    <t>1. Desarrollando el mejorado sistema de seguridad con los planteamientos definidos-Realizando la programacion requerida en el sistema de seguridad</t>
  </si>
  <si>
    <t>1. Recopilando un documento del esquema de seguridad-Comprobando que cumpla con las expectativas del usuario</t>
  </si>
  <si>
    <t>1. Enviando documentos de aprobacion con el proyecto claro y definido-Comprobando el sistema de seguridad</t>
  </si>
  <si>
    <t>1. Reuniendose con los directivos para exponer el manejo de la plataforma de seguridad</t>
  </si>
  <si>
    <t>1. Reunirse con el equipo operativo y con los agentes de seguridad-Documentar con un manueal de uso o video el manejo de la plataforma</t>
  </si>
  <si>
    <t>1. Enviando la documentacion final al Pdte del Cj -Tener un comprobante de lo realizado para el MORESEG</t>
  </si>
  <si>
    <t>1. Insrtalando el SW en el Cj-Comprobando que los equipos queden bien-Documentando todo lo anterior</t>
  </si>
  <si>
    <t>G7</t>
  </si>
  <si>
    <t>8H</t>
  </si>
  <si>
    <t>Mediante la recepcion de la solicitud realizada al Pdte del Cj por medio de un documento formal</t>
  </si>
  <si>
    <t>Contar con un registro formal sobre la coordinacion para la reunion entre las partes interesadas</t>
  </si>
  <si>
    <t>Presentando una documentacion del desarrollo del proceso llevado a cabo en el sistema de seguridad</t>
  </si>
  <si>
    <t>Aprobando la documentacion necesaria para llevar a acabo el proyecto</t>
  </si>
  <si>
    <t>Se verifica documentando el desarrollo del programa para el sistema de seguridad</t>
  </si>
  <si>
    <t>Verificando que el esquema este de acuerdo a lo solicitado durante el desarrollo del proyecto</t>
  </si>
  <si>
    <t>Documentando la aprobacion del finalizado esquema de seguridad privada</t>
  </si>
  <si>
    <t>Documentando mediante una reunion grabada en en el manejo de dudas del Cj</t>
  </si>
  <si>
    <t>Tener una grabacion de la explicacion o manejar un manual de uso para los agentes de seguridad</t>
  </si>
  <si>
    <t xml:space="preserve">Almacenando de forma segura la documentacion del proyecto </t>
  </si>
  <si>
    <t>Al fianlizar la instalacion de todo, comprobar que quede funcionando correctamente el SW</t>
  </si>
  <si>
    <t>Es imprescindible mejorar el actual sistema de seguridad</t>
  </si>
  <si>
    <t>Una reunion entre el Pdte del Cj y MORESEG es importante para entedet las necesidades del cliente</t>
  </si>
  <si>
    <t>Verificar que lo planeado cumpla con las expectativas del usuario</t>
  </si>
  <si>
    <t>El cliente da el visto bueno para comenzar con el desarrollo del proyecto</t>
  </si>
  <si>
    <t>Se documenta el desarrollo del proyecto</t>
  </si>
  <si>
    <t>Tener una comunicación constante con el cliente para verfificar que se este cumpliendo sus expectativas</t>
  </si>
  <si>
    <t>Mantener en cuenta las necesidades del cliente para que quede satisfecho con el producto</t>
  </si>
  <si>
    <t>Explicar el uso de la plataforma para que el cliente verifique su conformidad</t>
  </si>
  <si>
    <t xml:space="preserve">Explicar a los agent4es de seguridad el manejo del SW </t>
  </si>
  <si>
    <t>Almancenar la informacion del proyecto como comprobante del trabajo realizado</t>
  </si>
  <si>
    <t>Asegurarse que la instalacion quede bien hecha</t>
  </si>
  <si>
    <t>Inicio y organización de un mejorado sistema de seguridad</t>
  </si>
  <si>
    <t>Gestion colaborativa para la participacion activa del cliente y MORESEG para entender sus requerimientos</t>
  </si>
  <si>
    <t>Planificacion del desarrollo del mejorado sistema de seguridad</t>
  </si>
  <si>
    <t>Aprobacion documentada del proyecto por parte del Pdte del Cj</t>
  </si>
  <si>
    <t>Desarrollo y programacion del sistema de seguridad en el Cj habitacional</t>
  </si>
  <si>
    <t>Verificacion del desarrollo del proyecto en cumplimiento a la demanda del cliente</t>
  </si>
  <si>
    <t>Comun acuerdo entre los directivos del Cj en estar de acuerdo con el sistema de seguridad</t>
  </si>
  <si>
    <t>Aclarar el manejo de la plataforma con los directivos del Cj</t>
  </si>
  <si>
    <t>Indicaciones de uso del SW para los agentes de seguridad</t>
  </si>
  <si>
    <t>Envio de documentacion final para el Pdte del Cj</t>
  </si>
  <si>
    <t>Instalacion, comprobacion del SW del sistema de seguridad</t>
  </si>
  <si>
    <t>Solicitar una reunion con el Presidente del conjunto para atender la necesidad del sistema de seguridad</t>
  </si>
  <si>
    <t>Solicitar con el SG gestione con el Pdte del Cj y MORESEG cia Ltda una reunion</t>
  </si>
  <si>
    <t>Coordinar con MORESEG cia Ltda y Pdte del Cj la planifiacion del sistema de seguridad privada</t>
  </si>
  <si>
    <t>Definir con el Pdte y Dir del Cj via diligencia la aprobacion de realizar el sistema de seguridad</t>
  </si>
  <si>
    <t xml:space="preserve">Elaborar/estructurar el sistema de seguridad de acuerdo al Pdte del Cj </t>
  </si>
  <si>
    <t>Enviaral Pdte del Cj via correo el esquema de seguridad nuevo planteado</t>
  </si>
  <si>
    <t>Documentacion de aprobacion del sistema de  seguridad de MORESEG cia ltda con el Pdte y Dir del Cj</t>
  </si>
  <si>
    <t>Convocar al Pdte y Dir del Cj para la aclaracion del sistem mejorado de seguridad para el conjunto por parte de MORESEG</t>
  </si>
  <si>
    <t>Explicar la operación y el manejo de sistema de Software de seguridad implementado en el conjunto habitacional, por parte del equipo operativo a los agentes de seguridad</t>
  </si>
  <si>
    <t>Recibir en formato fisico y digital el sistema de seguridad nuevo implementado en el Cj (documentacion) para el Pdte del Cj</t>
  </si>
  <si>
    <t>El equipo de desarrollo instala el sistema de Software de seguridad ern el 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</si>
</sst>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sz val="11"/>
      <color theme="1"/>
      <name val="Arial"/>
      <scheme val="minor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sz val="11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EA9999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2" borderId="8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" fillId="2" borderId="9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11" fillId="3" borderId="4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2" fillId="2" borderId="12" xfId="0" applyFont="1" applyFill="1" applyBorder="1"/>
    <xf numFmtId="0" fontId="2" fillId="2" borderId="13" xfId="0" applyFont="1" applyFill="1" applyBorder="1"/>
    <xf numFmtId="0" fontId="13" fillId="4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0" fillId="8" borderId="0" xfId="0" applyFill="1"/>
    <xf numFmtId="0" fontId="4" fillId="9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7" fillId="0" borderId="0" xfId="0" applyFont="1" applyAlignment="1">
      <alignment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0" fillId="0" borderId="17" xfId="0" applyFont="1" applyBorder="1"/>
    <xf numFmtId="0" fontId="10" fillId="0" borderId="16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2" xfId="0" applyFont="1" applyBorder="1"/>
    <xf numFmtId="0" fontId="10" fillId="0" borderId="24" xfId="0" applyFont="1" applyBorder="1"/>
    <xf numFmtId="0" fontId="10" fillId="0" borderId="23" xfId="0" applyFont="1" applyBorder="1"/>
    <xf numFmtId="0" fontId="11" fillId="3" borderId="5" xfId="0" applyFont="1" applyFill="1" applyBorder="1" applyAlignment="1">
      <alignment horizontal="center" vertical="center"/>
    </xf>
    <xf numFmtId="0" fontId="10" fillId="0" borderId="7" xfId="0" applyFont="1" applyBorder="1"/>
    <xf numFmtId="0" fontId="1" fillId="4" borderId="5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1" xfId="0" applyFont="1" applyBorder="1"/>
    <xf numFmtId="0" fontId="13" fillId="7" borderId="25" xfId="0" applyFont="1" applyFill="1" applyBorder="1" applyAlignment="1">
      <alignment horizontal="center" vertical="center"/>
    </xf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4" fillId="6" borderId="15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10" fillId="0" borderId="6" xfId="0" applyFont="1" applyBorder="1"/>
    <xf numFmtId="0" fontId="1" fillId="4" borderId="5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vertical="center" wrapText="1"/>
    </xf>
    <xf numFmtId="0" fontId="17" fillId="0" borderId="0" xfId="0" applyFont="1" applyAlignment="1">
      <alignment wrapText="1"/>
    </xf>
    <xf numFmtId="0" fontId="16" fillId="0" borderId="3" xfId="0" applyFont="1" applyBorder="1" applyAlignment="1">
      <alignment vertical="center" wrapText="1"/>
    </xf>
    <xf numFmtId="0" fontId="17" fillId="0" borderId="0" xfId="0" applyFont="1" applyAlignment="1">
      <alignment horizontal="center" wrapText="1"/>
    </xf>
    <xf numFmtId="0" fontId="16" fillId="0" borderId="4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96"/>
  <sheetViews>
    <sheetView showGridLines="0" tabSelected="1" topLeftCell="A7" zoomScale="40" zoomScaleNormal="40" workbookViewId="0">
      <selection activeCell="E7" sqref="E7"/>
    </sheetView>
  </sheetViews>
  <sheetFormatPr baseColWidth="10" defaultColWidth="12.58203125" defaultRowHeight="15" customHeight="1" x14ac:dyDescent="0.3"/>
  <cols>
    <col min="1" max="1" width="4.58203125" customWidth="1"/>
    <col min="2" max="2" width="8.08203125" customWidth="1"/>
    <col min="3" max="3" width="26.4140625" customWidth="1"/>
    <col min="4" max="5" width="20.58203125" customWidth="1"/>
    <col min="6" max="6" width="10.58203125" customWidth="1"/>
    <col min="7" max="7" width="20.58203125" customWidth="1"/>
    <col min="8" max="12" width="10.58203125" customWidth="1"/>
    <col min="13" max="15" width="20.58203125" customWidth="1"/>
    <col min="16" max="26" width="9.33203125" customWidth="1"/>
  </cols>
  <sheetData>
    <row r="1" spans="1:15" ht="14.5" x14ac:dyDescent="0.35">
      <c r="I1" s="1"/>
      <c r="J1" s="1"/>
      <c r="K1" s="2"/>
      <c r="L1" s="3"/>
    </row>
    <row r="2" spans="1:15" ht="14.5" x14ac:dyDescent="0.35">
      <c r="I2" s="1"/>
      <c r="J2" s="1"/>
      <c r="K2" s="2"/>
      <c r="L2" s="3"/>
    </row>
    <row r="3" spans="1:15" ht="45" customHeight="1" x14ac:dyDescent="0.3">
      <c r="B3" s="37" t="s">
        <v>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 ht="14.5" x14ac:dyDescent="0.35">
      <c r="H4" s="4"/>
      <c r="I4" s="1"/>
      <c r="J4" s="1"/>
      <c r="K4" s="2"/>
      <c r="L4" s="3"/>
    </row>
    <row r="5" spans="1:15" ht="60" customHeight="1" x14ac:dyDescent="0.3">
      <c r="A5" s="35"/>
      <c r="B5" s="36" t="s">
        <v>1</v>
      </c>
      <c r="C5" s="36" t="s">
        <v>2</v>
      </c>
      <c r="D5" s="36" t="s">
        <v>3</v>
      </c>
      <c r="E5" s="36" t="s">
        <v>4</v>
      </c>
      <c r="F5" s="36" t="s">
        <v>5</v>
      </c>
      <c r="G5" s="36" t="s">
        <v>6</v>
      </c>
      <c r="H5" s="36" t="s">
        <v>7</v>
      </c>
      <c r="I5" s="36" t="s">
        <v>8</v>
      </c>
      <c r="J5" s="36" t="s">
        <v>9</v>
      </c>
      <c r="K5" s="36" t="s">
        <v>10</v>
      </c>
      <c r="L5" s="36" t="s">
        <v>11</v>
      </c>
      <c r="M5" s="36" t="s">
        <v>12</v>
      </c>
      <c r="N5" s="36" t="s">
        <v>13</v>
      </c>
      <c r="O5" s="36" t="s">
        <v>14</v>
      </c>
    </row>
    <row r="6" spans="1:15" ht="82" customHeight="1" x14ac:dyDescent="0.3">
      <c r="B6" s="5" t="s">
        <v>32</v>
      </c>
      <c r="C6" s="65" t="s">
        <v>114</v>
      </c>
      <c r="D6" s="66" t="s">
        <v>43</v>
      </c>
      <c r="E6" s="66" t="s">
        <v>54</v>
      </c>
      <c r="F6" s="66" t="s">
        <v>65</v>
      </c>
      <c r="G6" s="66" t="s">
        <v>68</v>
      </c>
      <c r="H6" s="66" t="s">
        <v>79</v>
      </c>
      <c r="I6" s="71" t="s">
        <v>80</v>
      </c>
      <c r="J6" s="7"/>
      <c r="K6" s="6" t="s">
        <v>15</v>
      </c>
      <c r="L6" s="6" t="s">
        <v>20</v>
      </c>
      <c r="M6" s="66" t="s">
        <v>81</v>
      </c>
      <c r="N6" s="66" t="s">
        <v>92</v>
      </c>
      <c r="O6" s="66" t="s">
        <v>103</v>
      </c>
    </row>
    <row r="7" spans="1:15" ht="101.5" customHeight="1" x14ac:dyDescent="0.3">
      <c r="B7" s="5" t="s">
        <v>33</v>
      </c>
      <c r="C7" s="66" t="s">
        <v>115</v>
      </c>
      <c r="D7" s="66" t="s">
        <v>44</v>
      </c>
      <c r="E7" s="66" t="s">
        <v>55</v>
      </c>
      <c r="F7" s="66" t="s">
        <v>66</v>
      </c>
      <c r="G7" s="66" t="s">
        <v>69</v>
      </c>
      <c r="H7" s="66" t="s">
        <v>79</v>
      </c>
      <c r="I7" s="71" t="s">
        <v>80</v>
      </c>
      <c r="J7" s="7"/>
      <c r="K7" s="6" t="s">
        <v>15</v>
      </c>
      <c r="L7" s="6" t="s">
        <v>16</v>
      </c>
      <c r="M7" s="66" t="s">
        <v>82</v>
      </c>
      <c r="N7" s="66" t="s">
        <v>93</v>
      </c>
      <c r="O7" s="66" t="s">
        <v>104</v>
      </c>
    </row>
    <row r="8" spans="1:15" ht="112.5" customHeight="1" x14ac:dyDescent="0.3">
      <c r="B8" s="5" t="s">
        <v>34</v>
      </c>
      <c r="C8" s="69" t="s">
        <v>116</v>
      </c>
      <c r="D8" s="66" t="s">
        <v>45</v>
      </c>
      <c r="E8" s="66" t="s">
        <v>56</v>
      </c>
      <c r="F8" s="66" t="s">
        <v>65</v>
      </c>
      <c r="G8" s="66" t="s">
        <v>70</v>
      </c>
      <c r="H8" s="66" t="s">
        <v>79</v>
      </c>
      <c r="I8" s="71" t="s">
        <v>80</v>
      </c>
      <c r="J8" s="7"/>
      <c r="K8" s="6" t="s">
        <v>15</v>
      </c>
      <c r="L8" s="6" t="s">
        <v>16</v>
      </c>
      <c r="M8" s="66" t="s">
        <v>83</v>
      </c>
      <c r="N8" s="66" t="s">
        <v>94</v>
      </c>
      <c r="O8" s="66" t="s">
        <v>105</v>
      </c>
    </row>
    <row r="9" spans="1:15" ht="89" customHeight="1" x14ac:dyDescent="0.3">
      <c r="B9" s="5" t="s">
        <v>35</v>
      </c>
      <c r="C9" s="65" t="s">
        <v>117</v>
      </c>
      <c r="D9" s="66" t="s">
        <v>46</v>
      </c>
      <c r="E9" s="66" t="s">
        <v>57</v>
      </c>
      <c r="F9" s="66" t="s">
        <v>65</v>
      </c>
      <c r="G9" s="66" t="s">
        <v>71</v>
      </c>
      <c r="H9" s="66" t="s">
        <v>79</v>
      </c>
      <c r="I9" s="71" t="s">
        <v>80</v>
      </c>
      <c r="J9" s="7"/>
      <c r="K9" s="6" t="s">
        <v>15</v>
      </c>
      <c r="L9" s="6" t="s">
        <v>16</v>
      </c>
      <c r="M9" s="66" t="s">
        <v>84</v>
      </c>
      <c r="N9" s="66" t="s">
        <v>95</v>
      </c>
      <c r="O9" s="66" t="s">
        <v>106</v>
      </c>
    </row>
    <row r="10" spans="1:15" ht="114.5" customHeight="1" x14ac:dyDescent="0.3">
      <c r="B10" s="5" t="s">
        <v>36</v>
      </c>
      <c r="C10" s="67" t="s">
        <v>118</v>
      </c>
      <c r="D10" s="66" t="s">
        <v>47</v>
      </c>
      <c r="E10" s="66" t="s">
        <v>58</v>
      </c>
      <c r="F10" s="66" t="s">
        <v>67</v>
      </c>
      <c r="G10" s="66" t="s">
        <v>72</v>
      </c>
      <c r="H10" s="66" t="s">
        <v>79</v>
      </c>
      <c r="I10" s="71" t="s">
        <v>80</v>
      </c>
      <c r="J10" s="6"/>
      <c r="K10" s="6" t="s">
        <v>15</v>
      </c>
      <c r="L10" s="6" t="s">
        <v>17</v>
      </c>
      <c r="M10" s="66" t="s">
        <v>85</v>
      </c>
      <c r="N10" s="66" t="s">
        <v>96</v>
      </c>
      <c r="O10" s="66" t="s">
        <v>107</v>
      </c>
    </row>
    <row r="11" spans="1:15" ht="92" customHeight="1" x14ac:dyDescent="0.3">
      <c r="B11" s="8" t="s">
        <v>37</v>
      </c>
      <c r="C11" s="68" t="s">
        <v>119</v>
      </c>
      <c r="D11" s="68" t="s">
        <v>48</v>
      </c>
      <c r="E11" s="68" t="s">
        <v>59</v>
      </c>
      <c r="F11" s="68" t="s">
        <v>65</v>
      </c>
      <c r="G11" s="68" t="s">
        <v>73</v>
      </c>
      <c r="H11" s="68" t="s">
        <v>79</v>
      </c>
      <c r="I11" s="72" t="s">
        <v>80</v>
      </c>
      <c r="J11" s="9"/>
      <c r="K11" s="9" t="s">
        <v>15</v>
      </c>
      <c r="L11" s="9" t="s">
        <v>17</v>
      </c>
      <c r="M11" s="68" t="s">
        <v>86</v>
      </c>
      <c r="N11" s="68" t="s">
        <v>97</v>
      </c>
      <c r="O11" s="68" t="s">
        <v>108</v>
      </c>
    </row>
    <row r="12" spans="1:15" ht="90" customHeight="1" x14ac:dyDescent="0.3">
      <c r="B12" s="10" t="s">
        <v>38</v>
      </c>
      <c r="C12" s="67" t="s">
        <v>120</v>
      </c>
      <c r="D12" s="70" t="s">
        <v>49</v>
      </c>
      <c r="E12" s="70" t="s">
        <v>60</v>
      </c>
      <c r="F12" s="70" t="s">
        <v>65</v>
      </c>
      <c r="G12" s="70" t="s">
        <v>74</v>
      </c>
      <c r="H12" s="70" t="s">
        <v>79</v>
      </c>
      <c r="I12" s="73" t="s">
        <v>80</v>
      </c>
      <c r="J12" s="12"/>
      <c r="K12" s="11" t="s">
        <v>15</v>
      </c>
      <c r="L12" s="11" t="s">
        <v>17</v>
      </c>
      <c r="M12" s="70" t="s">
        <v>87</v>
      </c>
      <c r="N12" s="70" t="s">
        <v>98</v>
      </c>
      <c r="O12" s="70" t="s">
        <v>109</v>
      </c>
    </row>
    <row r="13" spans="1:15" ht="91.5" customHeight="1" x14ac:dyDescent="0.3">
      <c r="B13" s="10" t="s">
        <v>39</v>
      </c>
      <c r="C13" s="67" t="s">
        <v>121</v>
      </c>
      <c r="D13" s="70" t="s">
        <v>50</v>
      </c>
      <c r="E13" s="70" t="s">
        <v>61</v>
      </c>
      <c r="F13" s="70" t="s">
        <v>65</v>
      </c>
      <c r="G13" s="70" t="s">
        <v>75</v>
      </c>
      <c r="H13" s="70" t="s">
        <v>79</v>
      </c>
      <c r="I13" s="73" t="s">
        <v>80</v>
      </c>
      <c r="J13" s="12"/>
      <c r="K13" s="11" t="s">
        <v>15</v>
      </c>
      <c r="L13" s="11" t="s">
        <v>17</v>
      </c>
      <c r="M13" s="70" t="s">
        <v>88</v>
      </c>
      <c r="N13" s="70" t="s">
        <v>99</v>
      </c>
      <c r="O13" s="70" t="s">
        <v>110</v>
      </c>
    </row>
    <row r="14" spans="1:15" ht="116" customHeight="1" x14ac:dyDescent="0.3">
      <c r="B14" s="10" t="s">
        <v>40</v>
      </c>
      <c r="C14" s="67" t="s">
        <v>122</v>
      </c>
      <c r="D14" s="70" t="s">
        <v>51</v>
      </c>
      <c r="E14" s="70" t="s">
        <v>62</v>
      </c>
      <c r="F14" s="70" t="s">
        <v>67</v>
      </c>
      <c r="G14" s="70" t="s">
        <v>76</v>
      </c>
      <c r="H14" s="70" t="s">
        <v>79</v>
      </c>
      <c r="I14" s="73" t="s">
        <v>80</v>
      </c>
      <c r="J14" s="12"/>
      <c r="K14" s="11" t="s">
        <v>15</v>
      </c>
      <c r="L14" s="11" t="s">
        <v>17</v>
      </c>
      <c r="M14" s="70" t="s">
        <v>89</v>
      </c>
      <c r="N14" s="70" t="s">
        <v>100</v>
      </c>
      <c r="O14" s="70" t="s">
        <v>111</v>
      </c>
    </row>
    <row r="15" spans="1:15" ht="101" customHeight="1" x14ac:dyDescent="0.3">
      <c r="B15" s="10" t="s">
        <v>41</v>
      </c>
      <c r="C15" s="67" t="s">
        <v>123</v>
      </c>
      <c r="D15" s="70" t="s">
        <v>52</v>
      </c>
      <c r="E15" s="70" t="s">
        <v>63</v>
      </c>
      <c r="F15" s="70" t="s">
        <v>65</v>
      </c>
      <c r="G15" s="70" t="s">
        <v>77</v>
      </c>
      <c r="H15" s="70" t="s">
        <v>79</v>
      </c>
      <c r="I15" s="73" t="s">
        <v>80</v>
      </c>
      <c r="J15" s="12"/>
      <c r="K15" s="11" t="s">
        <v>15</v>
      </c>
      <c r="L15" s="11" t="s">
        <v>17</v>
      </c>
      <c r="M15" s="70" t="s">
        <v>90</v>
      </c>
      <c r="N15" s="70" t="s">
        <v>101</v>
      </c>
      <c r="O15" s="70" t="s">
        <v>112</v>
      </c>
    </row>
    <row r="16" spans="1:15" ht="122" customHeight="1" x14ac:dyDescent="0.3">
      <c r="B16" s="10" t="s">
        <v>42</v>
      </c>
      <c r="C16" s="67" t="s">
        <v>124</v>
      </c>
      <c r="D16" s="70" t="s">
        <v>53</v>
      </c>
      <c r="E16" s="70" t="s">
        <v>64</v>
      </c>
      <c r="F16" s="70" t="s">
        <v>67</v>
      </c>
      <c r="G16" s="70" t="s">
        <v>78</v>
      </c>
      <c r="H16" s="70" t="s">
        <v>79</v>
      </c>
      <c r="I16" s="73" t="s">
        <v>80</v>
      </c>
      <c r="J16" s="12"/>
      <c r="K16" s="11" t="s">
        <v>15</v>
      </c>
      <c r="L16" s="11" t="s">
        <v>17</v>
      </c>
      <c r="M16" s="70" t="s">
        <v>91</v>
      </c>
      <c r="N16" s="70" t="s">
        <v>102</v>
      </c>
      <c r="O16" s="70" t="s">
        <v>113</v>
      </c>
    </row>
    <row r="17" spans="2:13" ht="19.5" customHeight="1" x14ac:dyDescent="0.35">
      <c r="I17" s="1"/>
      <c r="J17" s="1"/>
      <c r="K17" s="2"/>
      <c r="L17" s="3"/>
    </row>
    <row r="18" spans="2:13" ht="19.5" customHeight="1" x14ac:dyDescent="0.35">
      <c r="I18" s="1"/>
      <c r="J18" s="1"/>
      <c r="K18" s="2"/>
      <c r="L18" s="3"/>
    </row>
    <row r="19" spans="2:13" ht="19.5" customHeight="1" x14ac:dyDescent="0.3">
      <c r="I19" s="1"/>
      <c r="J19" s="1"/>
      <c r="K19" s="13"/>
      <c r="L19" s="3"/>
    </row>
    <row r="20" spans="2:13" ht="19.5" customHeight="1" x14ac:dyDescent="0.3">
      <c r="I20" s="1"/>
      <c r="J20" s="1"/>
      <c r="K20" s="13"/>
      <c r="L20" s="3"/>
    </row>
    <row r="21" spans="2:13" ht="19.5" customHeight="1" x14ac:dyDescent="0.35">
      <c r="I21" s="1"/>
      <c r="J21" s="1"/>
      <c r="K21" s="2"/>
      <c r="L21" s="3"/>
    </row>
    <row r="22" spans="2:13" ht="19.5" customHeight="1" x14ac:dyDescent="0.35">
      <c r="I22" s="1"/>
      <c r="J22" s="1"/>
      <c r="K22" s="2"/>
      <c r="L22" s="3"/>
    </row>
    <row r="23" spans="2:13" ht="19.5" customHeight="1" x14ac:dyDescent="0.35">
      <c r="I23" s="1"/>
      <c r="J23" s="1"/>
      <c r="K23" s="2"/>
      <c r="L23" s="3"/>
    </row>
    <row r="24" spans="2:13" ht="19.5" customHeight="1" x14ac:dyDescent="0.35">
      <c r="I24" s="1"/>
      <c r="J24" s="1"/>
      <c r="K24" s="2" t="s">
        <v>15</v>
      </c>
      <c r="L24" s="1" t="s">
        <v>17</v>
      </c>
      <c r="M24" s="4"/>
    </row>
    <row r="25" spans="2:13" ht="19.5" customHeight="1" x14ac:dyDescent="0.35">
      <c r="I25" s="1"/>
      <c r="J25" s="1"/>
      <c r="K25" s="2" t="s">
        <v>18</v>
      </c>
      <c r="L25" s="1" t="s">
        <v>16</v>
      </c>
      <c r="M25" s="4"/>
    </row>
    <row r="26" spans="2:13" ht="19.5" customHeight="1" x14ac:dyDescent="0.35">
      <c r="I26" s="1"/>
      <c r="J26" s="1"/>
      <c r="K26" s="2" t="s">
        <v>19</v>
      </c>
      <c r="L26" s="1" t="s">
        <v>20</v>
      </c>
      <c r="M26" s="4"/>
    </row>
    <row r="27" spans="2:13" ht="19.5" customHeight="1" x14ac:dyDescent="0.35">
      <c r="I27" s="1"/>
      <c r="J27" s="1"/>
      <c r="K27" s="2"/>
      <c r="L27" s="1" t="s">
        <v>21</v>
      </c>
      <c r="M27" s="4"/>
    </row>
    <row r="28" spans="2:13" ht="19.5" customHeight="1" x14ac:dyDescent="0.35">
      <c r="I28" s="1"/>
      <c r="J28" s="1"/>
      <c r="K28" s="2"/>
      <c r="L28" s="3"/>
    </row>
    <row r="29" spans="2:13" ht="19.5" customHeight="1" x14ac:dyDescent="0.35">
      <c r="I29" s="1"/>
      <c r="J29" s="1"/>
      <c r="K29" s="2"/>
      <c r="L29" s="3"/>
    </row>
    <row r="30" spans="2:13" ht="19.5" customHeight="1" x14ac:dyDescent="0.35">
      <c r="I30" s="1"/>
      <c r="J30" s="1"/>
      <c r="K30" s="2"/>
      <c r="L30" s="3"/>
    </row>
    <row r="31" spans="2:13" ht="15.75" customHeight="1" x14ac:dyDescent="0.35">
      <c r="B31" s="39"/>
      <c r="C31" s="39"/>
      <c r="D31" s="39"/>
      <c r="E31" s="39"/>
      <c r="F31" s="39"/>
      <c r="G31" s="39"/>
      <c r="H31" s="39"/>
      <c r="I31" s="39"/>
      <c r="J31" s="39"/>
      <c r="K31" s="2"/>
      <c r="L31" s="3"/>
    </row>
    <row r="32" spans="2:13" ht="15.75" customHeight="1" x14ac:dyDescent="0.35">
      <c r="B32" s="39"/>
      <c r="C32" s="39"/>
      <c r="D32" s="39"/>
      <c r="E32" s="39"/>
      <c r="F32" s="39"/>
      <c r="G32" s="39"/>
      <c r="H32" s="39"/>
      <c r="I32" s="39"/>
      <c r="J32" s="39"/>
      <c r="K32" s="2"/>
      <c r="L32" s="3"/>
    </row>
    <row r="33" spans="2:12" ht="15.75" customHeight="1" x14ac:dyDescent="0.35">
      <c r="B33" s="39"/>
      <c r="C33" s="39"/>
      <c r="D33" s="39"/>
      <c r="E33" s="39"/>
      <c r="F33" s="39"/>
      <c r="G33" s="39"/>
      <c r="H33" s="39"/>
      <c r="I33" s="39"/>
      <c r="J33" s="39"/>
      <c r="K33" s="2"/>
      <c r="L33" s="3"/>
    </row>
    <row r="34" spans="2:12" ht="15.75" customHeight="1" x14ac:dyDescent="0.35">
      <c r="B34" s="39"/>
      <c r="C34" s="39"/>
      <c r="D34" s="39"/>
      <c r="E34" s="39"/>
      <c r="F34" s="39"/>
      <c r="G34" s="39"/>
      <c r="H34" s="39"/>
      <c r="I34" s="39"/>
      <c r="J34" s="39"/>
      <c r="K34" s="2"/>
      <c r="L34" s="3"/>
    </row>
    <row r="35" spans="2:12" ht="15.75" customHeight="1" x14ac:dyDescent="0.35">
      <c r="B35" s="39"/>
      <c r="C35" s="39"/>
      <c r="D35" s="39"/>
      <c r="E35" s="39"/>
      <c r="F35" s="39"/>
      <c r="G35" s="39"/>
      <c r="H35" s="39"/>
      <c r="I35" s="39"/>
      <c r="J35" s="39"/>
      <c r="K35" s="2"/>
      <c r="L35" s="3"/>
    </row>
    <row r="36" spans="2:12" ht="15.75" customHeight="1" x14ac:dyDescent="0.35">
      <c r="B36" s="39"/>
      <c r="C36" s="39"/>
      <c r="D36" s="39"/>
      <c r="E36" s="39"/>
      <c r="F36" s="39"/>
      <c r="G36" s="39"/>
      <c r="H36" s="39"/>
      <c r="I36" s="39"/>
      <c r="J36" s="39"/>
      <c r="K36" s="2"/>
      <c r="L36" s="3"/>
    </row>
    <row r="37" spans="2:12" ht="15.75" customHeight="1" x14ac:dyDescent="0.35">
      <c r="B37" s="39"/>
      <c r="C37" s="39"/>
      <c r="D37" s="39"/>
      <c r="E37" s="39"/>
      <c r="F37" s="39"/>
      <c r="G37" s="39"/>
      <c r="H37" s="39"/>
      <c r="I37" s="39"/>
      <c r="J37" s="39"/>
      <c r="K37" s="2"/>
      <c r="L37" s="3"/>
    </row>
    <row r="38" spans="2:12" ht="15.75" customHeight="1" x14ac:dyDescent="0.35">
      <c r="B38" s="39"/>
      <c r="C38" s="39"/>
      <c r="D38" s="39"/>
      <c r="E38" s="39"/>
      <c r="F38" s="39"/>
      <c r="G38" s="39"/>
      <c r="H38" s="39"/>
      <c r="I38" s="39"/>
      <c r="J38" s="39"/>
      <c r="K38" s="2"/>
      <c r="L38" s="3"/>
    </row>
    <row r="39" spans="2:12" ht="15.75" customHeight="1" x14ac:dyDescent="0.35">
      <c r="B39" s="39"/>
      <c r="C39" s="39"/>
      <c r="D39" s="39"/>
      <c r="E39" s="39"/>
      <c r="F39" s="39"/>
      <c r="G39" s="39"/>
      <c r="H39" s="39"/>
      <c r="I39" s="39"/>
      <c r="J39" s="39"/>
      <c r="K39" s="2"/>
      <c r="L39" s="3"/>
    </row>
    <row r="40" spans="2:12" ht="15.75" customHeight="1" x14ac:dyDescent="0.35">
      <c r="B40" s="39"/>
      <c r="C40" s="39"/>
      <c r="D40" s="39"/>
      <c r="E40" s="39"/>
      <c r="F40" s="39"/>
      <c r="G40" s="39"/>
      <c r="H40" s="39"/>
      <c r="I40" s="39"/>
      <c r="J40" s="39"/>
      <c r="K40" s="2"/>
      <c r="L40" s="3"/>
    </row>
    <row r="41" spans="2:12" ht="15.75" customHeight="1" x14ac:dyDescent="0.35">
      <c r="B41" s="39"/>
      <c r="C41" s="39"/>
      <c r="D41" s="39"/>
      <c r="E41" s="39"/>
      <c r="F41" s="39"/>
      <c r="G41" s="39"/>
      <c r="H41" s="39"/>
      <c r="I41" s="39"/>
      <c r="J41" s="39"/>
      <c r="K41" s="2"/>
      <c r="L41" s="3"/>
    </row>
    <row r="42" spans="2:12" ht="15.75" customHeight="1" x14ac:dyDescent="0.35">
      <c r="B42" s="39"/>
      <c r="C42" s="39"/>
      <c r="D42" s="39"/>
      <c r="E42" s="39"/>
      <c r="F42" s="39"/>
      <c r="G42" s="39"/>
      <c r="H42" s="39"/>
      <c r="I42" s="39"/>
      <c r="J42" s="39"/>
      <c r="K42" s="2"/>
      <c r="L42" s="3"/>
    </row>
    <row r="43" spans="2:12" ht="15.75" customHeight="1" x14ac:dyDescent="0.35">
      <c r="B43" s="39"/>
      <c r="C43" s="39"/>
      <c r="D43" s="39"/>
      <c r="E43" s="39"/>
      <c r="F43" s="39"/>
      <c r="G43" s="39"/>
      <c r="H43" s="39"/>
      <c r="I43" s="39"/>
      <c r="J43" s="39"/>
      <c r="K43" s="2"/>
      <c r="L43" s="3"/>
    </row>
    <row r="44" spans="2:12" ht="15.75" customHeight="1" x14ac:dyDescent="0.35">
      <c r="B44" s="39"/>
      <c r="C44" s="39"/>
      <c r="D44" s="39"/>
      <c r="E44" s="39"/>
      <c r="F44" s="39"/>
      <c r="G44" s="39"/>
      <c r="H44" s="39"/>
      <c r="I44" s="39"/>
      <c r="J44" s="39"/>
      <c r="K44" s="2"/>
      <c r="L44" s="3"/>
    </row>
    <row r="45" spans="2:12" ht="15.75" customHeight="1" x14ac:dyDescent="0.35">
      <c r="B45" s="39"/>
      <c r="C45" s="39"/>
      <c r="D45" s="39"/>
      <c r="E45" s="39"/>
      <c r="F45" s="39"/>
      <c r="G45" s="39"/>
      <c r="H45" s="39"/>
      <c r="I45" s="39"/>
      <c r="J45" s="39"/>
      <c r="K45" s="2"/>
      <c r="L45" s="3"/>
    </row>
    <row r="46" spans="2:12" ht="15.75" customHeight="1" x14ac:dyDescent="0.35">
      <c r="B46" s="39"/>
      <c r="C46" s="39"/>
      <c r="D46" s="39"/>
      <c r="E46" s="39"/>
      <c r="F46" s="39"/>
      <c r="G46" s="39"/>
      <c r="H46" s="39"/>
      <c r="I46" s="39"/>
      <c r="J46" s="39"/>
      <c r="K46" s="2"/>
      <c r="L46" s="3"/>
    </row>
    <row r="47" spans="2:12" ht="15.75" customHeight="1" x14ac:dyDescent="0.35">
      <c r="B47" s="39"/>
      <c r="C47" s="39"/>
      <c r="D47" s="39"/>
      <c r="E47" s="39"/>
      <c r="F47" s="39"/>
      <c r="G47" s="39"/>
      <c r="H47" s="39"/>
      <c r="I47" s="39"/>
      <c r="J47" s="39"/>
      <c r="K47" s="2"/>
      <c r="L47" s="3"/>
    </row>
    <row r="48" spans="2:12" ht="15.75" customHeight="1" x14ac:dyDescent="0.35">
      <c r="B48" s="39"/>
      <c r="C48" s="39"/>
      <c r="D48" s="39"/>
      <c r="E48" s="39"/>
      <c r="F48" s="39"/>
      <c r="G48" s="39"/>
      <c r="H48" s="39"/>
      <c r="I48" s="39"/>
      <c r="J48" s="39"/>
      <c r="K48" s="2"/>
      <c r="L48" s="3"/>
    </row>
    <row r="49" spans="2:12" ht="15.75" customHeight="1" x14ac:dyDescent="0.35">
      <c r="B49" s="39"/>
      <c r="C49" s="39"/>
      <c r="D49" s="39"/>
      <c r="E49" s="39"/>
      <c r="F49" s="39"/>
      <c r="G49" s="39"/>
      <c r="H49" s="39"/>
      <c r="I49" s="39"/>
      <c r="J49" s="39"/>
      <c r="K49" s="2"/>
      <c r="L49" s="3"/>
    </row>
    <row r="50" spans="2:12" ht="15.75" customHeight="1" x14ac:dyDescent="0.35">
      <c r="B50" s="39"/>
      <c r="C50" s="39"/>
      <c r="D50" s="39"/>
      <c r="E50" s="39"/>
      <c r="F50" s="39"/>
      <c r="G50" s="39"/>
      <c r="H50" s="39"/>
      <c r="I50" s="39"/>
      <c r="J50" s="39"/>
      <c r="K50" s="2"/>
      <c r="L50" s="3"/>
    </row>
    <row r="51" spans="2:12" ht="15.75" customHeight="1" x14ac:dyDescent="0.35">
      <c r="B51" s="39"/>
      <c r="C51" s="39"/>
      <c r="D51" s="39"/>
      <c r="E51" s="39"/>
      <c r="F51" s="39"/>
      <c r="G51" s="39"/>
      <c r="H51" s="39"/>
      <c r="I51" s="39"/>
      <c r="J51" s="39"/>
      <c r="K51" s="2"/>
      <c r="L51" s="3"/>
    </row>
    <row r="52" spans="2:12" ht="15.75" customHeight="1" x14ac:dyDescent="0.35">
      <c r="B52" s="39"/>
      <c r="C52" s="39"/>
      <c r="D52" s="39"/>
      <c r="E52" s="39"/>
      <c r="F52" s="39"/>
      <c r="G52" s="39"/>
      <c r="H52" s="39"/>
      <c r="I52" s="39"/>
      <c r="J52" s="39"/>
      <c r="K52" s="2"/>
      <c r="L52" s="3"/>
    </row>
    <row r="53" spans="2:12" ht="15.75" customHeight="1" x14ac:dyDescent="0.35">
      <c r="B53" s="39"/>
      <c r="C53" s="39"/>
      <c r="D53" s="39"/>
      <c r="E53" s="39"/>
      <c r="F53" s="39"/>
      <c r="G53" s="39"/>
      <c r="H53" s="39"/>
      <c r="I53" s="39"/>
      <c r="J53" s="39"/>
      <c r="K53" s="2"/>
      <c r="L53" s="3"/>
    </row>
    <row r="54" spans="2:12" ht="15.75" customHeight="1" x14ac:dyDescent="0.35">
      <c r="B54" s="39"/>
      <c r="C54" s="39"/>
      <c r="D54" s="39"/>
      <c r="E54" s="39"/>
      <c r="F54" s="39"/>
      <c r="G54" s="39"/>
      <c r="H54" s="39"/>
      <c r="I54" s="39"/>
      <c r="J54" s="39"/>
      <c r="K54" s="2"/>
      <c r="L54" s="3"/>
    </row>
    <row r="55" spans="2:12" ht="15.75" customHeight="1" x14ac:dyDescent="0.35">
      <c r="B55" s="39"/>
      <c r="C55" s="39"/>
      <c r="D55" s="39"/>
      <c r="E55" s="39"/>
      <c r="F55" s="39"/>
      <c r="G55" s="39"/>
      <c r="H55" s="39"/>
      <c r="I55" s="39"/>
      <c r="J55" s="39"/>
      <c r="K55" s="2"/>
      <c r="L55" s="3"/>
    </row>
    <row r="56" spans="2:12" ht="15.75" customHeight="1" x14ac:dyDescent="0.35">
      <c r="B56" s="39"/>
      <c r="C56" s="39"/>
      <c r="D56" s="39"/>
      <c r="E56" s="39"/>
      <c r="F56" s="39"/>
      <c r="G56" s="39"/>
      <c r="H56" s="39"/>
      <c r="I56" s="39"/>
      <c r="J56" s="39"/>
      <c r="K56" s="2"/>
      <c r="L56" s="3"/>
    </row>
    <row r="57" spans="2:12" ht="15.75" customHeight="1" x14ac:dyDescent="0.35">
      <c r="B57" s="39"/>
      <c r="C57" s="39"/>
      <c r="D57" s="39"/>
      <c r="E57" s="39"/>
      <c r="F57" s="39"/>
      <c r="G57" s="39"/>
      <c r="H57" s="39"/>
      <c r="I57" s="39"/>
      <c r="J57" s="39"/>
      <c r="K57" s="2"/>
      <c r="L57" s="3"/>
    </row>
    <row r="58" spans="2:12" ht="15.75" customHeight="1" x14ac:dyDescent="0.35">
      <c r="B58" s="39"/>
      <c r="C58" s="39"/>
      <c r="D58" s="39"/>
      <c r="E58" s="39"/>
      <c r="F58" s="39"/>
      <c r="G58" s="39"/>
      <c r="H58" s="39"/>
      <c r="I58" s="39"/>
      <c r="J58" s="39"/>
      <c r="K58" s="2"/>
      <c r="L58" s="3"/>
    </row>
    <row r="59" spans="2:12" ht="15.75" customHeight="1" x14ac:dyDescent="0.35">
      <c r="I59" s="1"/>
      <c r="J59" s="1"/>
      <c r="K59" s="2"/>
      <c r="L59" s="3"/>
    </row>
    <row r="60" spans="2:12" ht="15.75" customHeight="1" x14ac:dyDescent="0.35">
      <c r="I60" s="1"/>
      <c r="J60" s="1"/>
      <c r="K60" s="2"/>
      <c r="L60" s="3"/>
    </row>
    <row r="61" spans="2:12" ht="15.75" customHeight="1" x14ac:dyDescent="0.35">
      <c r="I61" s="1"/>
      <c r="J61" s="1"/>
      <c r="K61" s="2"/>
      <c r="L61" s="3"/>
    </row>
    <row r="62" spans="2:12" ht="15.75" customHeight="1" x14ac:dyDescent="0.35">
      <c r="I62" s="1"/>
      <c r="J62" s="1"/>
      <c r="K62" s="2"/>
      <c r="L62" s="3"/>
    </row>
    <row r="63" spans="2:12" ht="15.75" customHeight="1" x14ac:dyDescent="0.35">
      <c r="I63" s="1"/>
      <c r="J63" s="1"/>
      <c r="K63" s="2"/>
      <c r="L63" s="3"/>
    </row>
    <row r="64" spans="2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5">
      <c r="I988" s="1"/>
      <c r="J988" s="1"/>
      <c r="K988" s="2"/>
      <c r="L988" s="3"/>
    </row>
    <row r="989" spans="9:12" ht="15.75" customHeight="1" x14ac:dyDescent="0.35">
      <c r="I989" s="1"/>
      <c r="J989" s="1"/>
      <c r="K989" s="2"/>
      <c r="L989" s="3"/>
    </row>
    <row r="990" spans="9:12" ht="15.75" customHeight="1" x14ac:dyDescent="0.35">
      <c r="I990" s="1"/>
      <c r="J990" s="1"/>
      <c r="K990" s="2"/>
      <c r="L990" s="3"/>
    </row>
    <row r="991" spans="9:12" ht="15.75" customHeight="1" x14ac:dyDescent="0.35">
      <c r="I991" s="1"/>
      <c r="J991" s="1"/>
      <c r="K991" s="2"/>
      <c r="L991" s="3"/>
    </row>
    <row r="992" spans="9:12" ht="15.75" customHeight="1" x14ac:dyDescent="0.35">
      <c r="I992" s="1"/>
      <c r="J992" s="1"/>
      <c r="K992" s="2"/>
      <c r="L992" s="3"/>
    </row>
    <row r="993" spans="9:12" ht="15.75" customHeight="1" x14ac:dyDescent="0.35">
      <c r="I993" s="1"/>
      <c r="J993" s="1"/>
      <c r="K993" s="2"/>
      <c r="L993" s="3"/>
    </row>
    <row r="994" spans="9:12" ht="15.75" customHeight="1" x14ac:dyDescent="0.3">
      <c r="I994" s="1"/>
      <c r="J994" s="1"/>
      <c r="K994" s="14"/>
      <c r="L994" s="3"/>
    </row>
    <row r="995" spans="9:12" ht="15.75" customHeight="1" x14ac:dyDescent="0.3">
      <c r="I995" s="3"/>
      <c r="J995" s="3"/>
      <c r="K995" s="14"/>
      <c r="L995" s="3"/>
    </row>
    <row r="996" spans="9:12" ht="15.75" customHeight="1" x14ac:dyDescent="0.3">
      <c r="I996" s="3"/>
      <c r="J996" s="3"/>
    </row>
  </sheetData>
  <mergeCells count="2">
    <mergeCell ref="B3:O3"/>
    <mergeCell ref="B31:J58"/>
  </mergeCells>
  <dataValidations count="2">
    <dataValidation type="list" allowBlank="1" showErrorMessage="1" sqref="K6:K16" xr:uid="{00000000-0002-0000-0000-000000000000}">
      <formula1>$K$24:$K$26</formula1>
    </dataValidation>
    <dataValidation type="list" allowBlank="1" showErrorMessage="1" sqref="L6:L16" xr:uid="{00000000-0002-0000-0000-000001000000}">
      <formula1>$L$24:$L$27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80" workbookViewId="0">
      <selection activeCell="R11" sqref="R11"/>
    </sheetView>
  </sheetViews>
  <sheetFormatPr baseColWidth="10" defaultColWidth="12.58203125" defaultRowHeight="15" customHeight="1" x14ac:dyDescent="0.3"/>
  <cols>
    <col min="1" max="1" width="9.33203125" customWidth="1"/>
    <col min="2" max="2" width="2.58203125" customWidth="1"/>
    <col min="3" max="15" width="10.58203125" customWidth="1"/>
    <col min="16" max="16" width="2.58203125" customWidth="1"/>
    <col min="17" max="26" width="9.332031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15"/>
      <c r="D4" s="15"/>
      <c r="E4" s="15"/>
      <c r="F4" s="4"/>
    </row>
    <row r="5" spans="2:16" ht="14.5" hidden="1" x14ac:dyDescent="0.35">
      <c r="C5" s="15"/>
      <c r="D5" s="15"/>
      <c r="E5" s="15"/>
      <c r="F5" s="4"/>
    </row>
    <row r="6" spans="2:16" ht="39.75" customHeight="1" x14ac:dyDescent="0.3">
      <c r="B6" s="62" t="s">
        <v>22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49"/>
    </row>
    <row r="7" spans="2:16" ht="9.75" customHeight="1" x14ac:dyDescent="0.3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 x14ac:dyDescent="0.35">
      <c r="B8" s="17"/>
      <c r="C8" s="18"/>
      <c r="D8" s="18"/>
      <c r="E8" s="18"/>
      <c r="F8" s="19"/>
      <c r="G8" s="20"/>
      <c r="H8" s="20"/>
      <c r="I8" s="20"/>
      <c r="J8" s="20"/>
      <c r="K8" s="20"/>
      <c r="L8" s="20"/>
      <c r="M8" s="20"/>
      <c r="N8" s="20"/>
      <c r="O8" s="20"/>
      <c r="P8" s="21"/>
    </row>
    <row r="9" spans="2:16" ht="30" customHeight="1" x14ac:dyDescent="0.3">
      <c r="B9" s="22"/>
      <c r="C9" s="23" t="s">
        <v>1</v>
      </c>
      <c r="D9" s="24"/>
      <c r="E9" s="48" t="s">
        <v>23</v>
      </c>
      <c r="F9" s="49"/>
      <c r="G9" s="24"/>
      <c r="H9" s="48" t="s">
        <v>11</v>
      </c>
      <c r="I9" s="49"/>
      <c r="J9" s="25"/>
      <c r="K9" s="25"/>
      <c r="L9" s="25"/>
      <c r="M9" s="25"/>
      <c r="N9" s="25"/>
      <c r="O9" s="25"/>
      <c r="P9" s="26"/>
    </row>
    <row r="10" spans="2:16" ht="30" customHeight="1" x14ac:dyDescent="0.3">
      <c r="B10" s="22"/>
      <c r="C10" s="27" t="s">
        <v>31</v>
      </c>
      <c r="D10" s="28"/>
      <c r="E10" s="64" t="e">
        <f>VLOOKUP(C10,'Formato descripción HU'!B6:O10,5,0)</f>
        <v>#N/A</v>
      </c>
      <c r="F10" s="49"/>
      <c r="G10" s="29"/>
      <c r="H10" s="50" t="e">
        <f>VLOOKUP(C10,'Formato descripción HU'!B6:O10,11,0)</f>
        <v>#N/A</v>
      </c>
      <c r="I10" s="49"/>
      <c r="J10" s="29"/>
      <c r="K10" s="25"/>
      <c r="L10" s="25"/>
      <c r="M10" s="25"/>
      <c r="N10" s="25"/>
      <c r="O10" s="25"/>
      <c r="P10" s="26"/>
    </row>
    <row r="11" spans="2:16" ht="9.75" customHeight="1" x14ac:dyDescent="0.3">
      <c r="B11" s="22"/>
      <c r="C11" s="30"/>
      <c r="D11" s="28"/>
      <c r="E11" s="31"/>
      <c r="F11" s="31"/>
      <c r="G11" s="29"/>
      <c r="H11" s="31"/>
      <c r="I11" s="31"/>
      <c r="J11" s="29"/>
      <c r="K11" s="31"/>
      <c r="L11" s="31"/>
      <c r="M11" s="25"/>
      <c r="N11" s="31"/>
      <c r="O11" s="31"/>
      <c r="P11" s="26"/>
    </row>
    <row r="12" spans="2:16" ht="30" customHeight="1" x14ac:dyDescent="0.3">
      <c r="B12" s="22"/>
      <c r="C12" s="23" t="s">
        <v>24</v>
      </c>
      <c r="D12" s="28"/>
      <c r="E12" s="48" t="s">
        <v>10</v>
      </c>
      <c r="F12" s="49"/>
      <c r="G12" s="29"/>
      <c r="H12" s="48" t="s">
        <v>25</v>
      </c>
      <c r="I12" s="49"/>
      <c r="J12" s="29"/>
      <c r="K12" s="31"/>
      <c r="L12" s="31"/>
      <c r="M12" s="25"/>
      <c r="N12" s="31"/>
      <c r="O12" s="31"/>
      <c r="P12" s="26"/>
    </row>
    <row r="13" spans="2:16" ht="30" customHeight="1" x14ac:dyDescent="0.3">
      <c r="B13" s="22"/>
      <c r="C13" s="27" t="e">
        <f>VLOOKUP('Historia de Usuario'!C10,'Formato descripción HU'!B6:O10,8,0)</f>
        <v>#N/A</v>
      </c>
      <c r="D13" s="28"/>
      <c r="E13" s="50" t="e">
        <f>VLOOKUP(C10,'Formato descripción HU'!B6:O10,10,0)</f>
        <v>#N/A</v>
      </c>
      <c r="F13" s="49"/>
      <c r="G13" s="29"/>
      <c r="H13" s="50" t="e">
        <f>VLOOKUP(C10,'Formato descripción HU'!B6:O10,7,0)</f>
        <v>#N/A</v>
      </c>
      <c r="I13" s="49"/>
      <c r="J13" s="29"/>
      <c r="K13" s="31"/>
      <c r="L13" s="31"/>
      <c r="M13" s="25"/>
      <c r="N13" s="31"/>
      <c r="O13" s="31"/>
      <c r="P13" s="26"/>
    </row>
    <row r="14" spans="2:16" ht="9.75" customHeight="1" x14ac:dyDescent="0.3">
      <c r="B14" s="22"/>
      <c r="C14" s="25"/>
      <c r="D14" s="28"/>
      <c r="E14" s="25"/>
      <c r="F14" s="25"/>
      <c r="G14" s="29"/>
      <c r="H14" s="29"/>
      <c r="I14" s="25"/>
      <c r="J14" s="25"/>
      <c r="K14" s="25"/>
      <c r="L14" s="25"/>
      <c r="M14" s="25"/>
      <c r="N14" s="25"/>
      <c r="O14" s="25"/>
      <c r="P14" s="26"/>
    </row>
    <row r="15" spans="2:16" ht="19.5" customHeight="1" x14ac:dyDescent="0.3">
      <c r="B15" s="22"/>
      <c r="C15" s="51" t="s">
        <v>26</v>
      </c>
      <c r="D15" s="40" t="e">
        <f>VLOOKUP(C10,'Formato descripción HU'!B6:O10,3,0)</f>
        <v>#N/A</v>
      </c>
      <c r="E15" s="42"/>
      <c r="F15" s="25"/>
      <c r="G15" s="51" t="s">
        <v>27</v>
      </c>
      <c r="H15" s="40" t="e">
        <f>VLOOKUP(C10,'Formato descripción HU'!B6:O10,4,0)</f>
        <v>#N/A</v>
      </c>
      <c r="I15" s="41"/>
      <c r="J15" s="42"/>
      <c r="K15" s="25"/>
      <c r="L15" s="51" t="s">
        <v>28</v>
      </c>
      <c r="M15" s="40" t="e">
        <f>VLOOKUP(C10,'Formato descripción HU'!B6:O10,6,0)</f>
        <v>#N/A</v>
      </c>
      <c r="N15" s="41"/>
      <c r="O15" s="42"/>
      <c r="P15" s="26"/>
    </row>
    <row r="16" spans="2:16" ht="19.5" customHeight="1" x14ac:dyDescent="0.3">
      <c r="B16" s="22"/>
      <c r="C16" s="52"/>
      <c r="D16" s="43"/>
      <c r="E16" s="44"/>
      <c r="F16" s="25"/>
      <c r="G16" s="52"/>
      <c r="H16" s="43"/>
      <c r="I16" s="38"/>
      <c r="J16" s="44"/>
      <c r="K16" s="25"/>
      <c r="L16" s="52"/>
      <c r="M16" s="43"/>
      <c r="N16" s="38"/>
      <c r="O16" s="44"/>
      <c r="P16" s="26"/>
    </row>
    <row r="17" spans="2:16" ht="19.5" customHeight="1" x14ac:dyDescent="0.3">
      <c r="B17" s="22"/>
      <c r="C17" s="53"/>
      <c r="D17" s="45"/>
      <c r="E17" s="47"/>
      <c r="F17" s="25"/>
      <c r="G17" s="53"/>
      <c r="H17" s="45"/>
      <c r="I17" s="46"/>
      <c r="J17" s="47"/>
      <c r="K17" s="25"/>
      <c r="L17" s="53"/>
      <c r="M17" s="45"/>
      <c r="N17" s="46"/>
      <c r="O17" s="47"/>
      <c r="P17" s="26"/>
    </row>
    <row r="18" spans="2:16" ht="9.75" customHeight="1" x14ac:dyDescent="0.3">
      <c r="B18" s="22"/>
      <c r="C18" s="25"/>
      <c r="D18" s="25"/>
      <c r="E18" s="25"/>
      <c r="F18" s="25"/>
      <c r="G18" s="29"/>
      <c r="H18" s="29"/>
      <c r="I18" s="29"/>
      <c r="J18" s="25"/>
      <c r="K18" s="25"/>
      <c r="L18" s="25"/>
      <c r="M18" s="25"/>
      <c r="N18" s="25"/>
      <c r="O18" s="25"/>
      <c r="P18" s="26"/>
    </row>
    <row r="19" spans="2:16" ht="19.5" customHeight="1" x14ac:dyDescent="0.3">
      <c r="B19" s="22"/>
      <c r="C19" s="60" t="s">
        <v>29</v>
      </c>
      <c r="D19" s="42"/>
      <c r="E19" s="54" t="e">
        <f>VLOOKUP(C10,'Formato descripción HU'!B6:O10,14,0)</f>
        <v>#N/A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26"/>
    </row>
    <row r="20" spans="2:16" ht="19.5" customHeight="1" x14ac:dyDescent="0.3">
      <c r="B20" s="22"/>
      <c r="C20" s="45"/>
      <c r="D20" s="47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26"/>
    </row>
    <row r="21" spans="2:16" ht="9.75" customHeight="1" x14ac:dyDescent="0.3">
      <c r="B21" s="22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</row>
    <row r="22" spans="2:16" ht="19.5" customHeight="1" x14ac:dyDescent="0.3">
      <c r="B22" s="22"/>
      <c r="C22" s="61" t="s">
        <v>30</v>
      </c>
      <c r="D22" s="42"/>
      <c r="E22" s="40" t="e">
        <f>VLOOKUP(C10,'Formato descripción HU'!B6:O10,12,0)</f>
        <v>#N/A</v>
      </c>
      <c r="F22" s="41"/>
      <c r="G22" s="41"/>
      <c r="H22" s="42"/>
      <c r="I22" s="25"/>
      <c r="J22" s="61" t="s">
        <v>13</v>
      </c>
      <c r="K22" s="42"/>
      <c r="L22" s="40" t="e">
        <f>VLOOKUP(C10,'Formato descripción HU'!B6:O10,13,0)</f>
        <v>#N/A</v>
      </c>
      <c r="M22" s="41"/>
      <c r="N22" s="41"/>
      <c r="O22" s="42"/>
      <c r="P22" s="26"/>
    </row>
    <row r="23" spans="2:16" ht="19.5" customHeight="1" x14ac:dyDescent="0.3">
      <c r="B23" s="22"/>
      <c r="C23" s="43"/>
      <c r="D23" s="44"/>
      <c r="E23" s="43"/>
      <c r="F23" s="38"/>
      <c r="G23" s="38"/>
      <c r="H23" s="44"/>
      <c r="I23" s="25"/>
      <c r="J23" s="43"/>
      <c r="K23" s="44"/>
      <c r="L23" s="43"/>
      <c r="M23" s="38"/>
      <c r="N23" s="38"/>
      <c r="O23" s="44"/>
      <c r="P23" s="26"/>
    </row>
    <row r="24" spans="2:16" ht="19.5" customHeight="1" x14ac:dyDescent="0.3">
      <c r="B24" s="22"/>
      <c r="C24" s="45"/>
      <c r="D24" s="47"/>
      <c r="E24" s="45"/>
      <c r="F24" s="46"/>
      <c r="G24" s="46"/>
      <c r="H24" s="47"/>
      <c r="I24" s="25"/>
      <c r="J24" s="45"/>
      <c r="K24" s="47"/>
      <c r="L24" s="45"/>
      <c r="M24" s="46"/>
      <c r="N24" s="46"/>
      <c r="O24" s="47"/>
      <c r="P24" s="26"/>
    </row>
    <row r="25" spans="2:16" ht="9.75" customHeight="1" x14ac:dyDescent="0.3"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B6:P6"/>
    <mergeCell ref="E9:F9"/>
    <mergeCell ref="H9:I9"/>
    <mergeCell ref="H10:I10"/>
    <mergeCell ref="E12:F12"/>
    <mergeCell ref="E10:F10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KERLY ANDREINA CHUQUI AGUINDA</cp:lastModifiedBy>
  <dcterms:created xsi:type="dcterms:W3CDTF">2019-10-21T15:37:14Z</dcterms:created>
  <dcterms:modified xsi:type="dcterms:W3CDTF">2024-07-18T14:21:09Z</dcterms:modified>
</cp:coreProperties>
</file>