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p.ad.svc.tech\DFS-001\Homes\u620420\Documents\"/>
    </mc:Choice>
  </mc:AlternateContent>
  <xr:revisionPtr revIDLastSave="0" documentId="8_{4BC05231-43B6-4349-B49A-54D37488E81F}" xr6:coauthVersionLast="36" xr6:coauthVersionMax="36" xr10:uidLastSave="{00000000-0000-0000-0000-000000000000}"/>
  <bookViews>
    <workbookView xWindow="0" yWindow="0" windowWidth="28800" windowHeight="12225" xr2:uid="{FFD58913-5760-4CFC-85C1-BF9EA235B0D9}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N33" i="1" l="1"/>
  <c r="M33" i="1"/>
  <c r="D33" i="1"/>
  <c r="E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48B63F-4E1E-4670-91FB-0D8CBBEC79B1}" name="history_forecast_3525257" type="4" refreshedVersion="0" background="1">
    <webPr xml="1" sourceData="1" url="\\corp.ad.svc.tech\DFS-001\Homes\u620420\Downloads\history_forecast_3525257.XML" htmlTables="1" htmlFormat="all"/>
  </connection>
</connections>
</file>

<file path=xl/sharedStrings.xml><?xml version="1.0" encoding="utf-8"?>
<sst xmlns="http://schemas.openxmlformats.org/spreadsheetml/2006/main" count="429" uniqueCount="213">
  <si>
    <t>GPAGEID</t>
  </si>
  <si>
    <t>REC_TYPE</t>
  </si>
  <si>
    <t>REC_TYPE_DESC</t>
  </si>
  <si>
    <t>REVENUE</t>
  </si>
  <si>
    <t>NO_ROOMS</t>
  </si>
  <si>
    <t>IND_DEDUCT_ROOMS</t>
  </si>
  <si>
    <t>IND_NON_DEDUCT_ROOMS</t>
  </si>
  <si>
    <t>GRP_DEDUCT_ROOMS</t>
  </si>
  <si>
    <t>GRP_NON_DEDUCT_ROOMS</t>
  </si>
  <si>
    <t>NO_PERSONS</t>
  </si>
  <si>
    <t>ARRIVAL_ROOMS</t>
  </si>
  <si>
    <t>DEPARTURE_ROOMS</t>
  </si>
  <si>
    <t>COMPLIMENTARY_ROOMS</t>
  </si>
  <si>
    <t>HOUSE_USE_ROOMS</t>
  </si>
  <si>
    <t>DAY_USE_ROOMS</t>
  </si>
  <si>
    <t>NO_SHOW_ROOMS</t>
  </si>
  <si>
    <t>INVENTORY_ROOMS</t>
  </si>
  <si>
    <t>CONSIDERED_DATE</t>
  </si>
  <si>
    <t>CHAR_CONSIDERED_DATE</t>
  </si>
  <si>
    <t>IND_DEDUCT_REVENUE</t>
  </si>
  <si>
    <t>IND_NON_DEDUCT_REVENUE</t>
  </si>
  <si>
    <t>GRP_NON_DEDUCT_REVENUE</t>
  </si>
  <si>
    <t>GRP_DEDUCT_REVENUE</t>
  </si>
  <si>
    <t>OWNER_ROOMS</t>
  </si>
  <si>
    <t>FF_ROOMS</t>
  </si>
  <si>
    <t>CF_OOO_ROOMS</t>
  </si>
  <si>
    <t>CF_CALC_OCC_ROOMS</t>
  </si>
  <si>
    <t>CF_CALC_INV_ROOMS</t>
  </si>
  <si>
    <t>CF_AVERAGE_ROOM_RATE</t>
  </si>
  <si>
    <t>CF_OCCUPANCY</t>
  </si>
  <si>
    <t>CF_IND_DED_REV</t>
  </si>
  <si>
    <t>CF_IND_NON_DED_REV</t>
  </si>
  <si>
    <t>CF_BLK_DED_REV</t>
  </si>
  <si>
    <t>CF_BLK_NON_DED_REV</t>
  </si>
  <si>
    <t>SUMNO_ROOMSPERREC_TYPE</t>
  </si>
  <si>
    <t>SUMCALC_OCCROOMSPERREC_TYPE</t>
  </si>
  <si>
    <t>SUMCALC_INVROOMSPERREC_TYPE</t>
  </si>
  <si>
    <t>SUMARRIVAL_ROOMSPERREC_TYPE</t>
  </si>
  <si>
    <t>SUMCOMPLIMENTARY_ROOMSPERREC_T</t>
  </si>
  <si>
    <t>SUMHOUSE_USE_ROOMSPERREC_TYPE</t>
  </si>
  <si>
    <t>SUMDAY_USE_ROOMSPERREC_TYPE</t>
  </si>
  <si>
    <t>SUMNO_SHOW_ROOMSPERREC_TYPE</t>
  </si>
  <si>
    <t>SUMIND_DEDUCT_ROOMSPERREC_TYPE</t>
  </si>
  <si>
    <t>SUMIND_NON_DEDUCT_ROOMSPERREC_</t>
  </si>
  <si>
    <t>SUMGRP_DEDUCT_ROOMSPERREC_TYPE</t>
  </si>
  <si>
    <t>SUMGRP_NON_DEDUCT_ROOMSPERREC_</t>
  </si>
  <si>
    <t>SUMDEPARTURE_ROOMSPERREC_TYPE</t>
  </si>
  <si>
    <t>SUMOOO_ROOMSPERREC_TYPE</t>
  </si>
  <si>
    <t>SUMNO_PERSONSPERREC_TYPE</t>
  </si>
  <si>
    <t>SUMINVENTORY_ROOMSPERREC_TYPE</t>
  </si>
  <si>
    <t>SUMREVENUEPERREC_TYPE</t>
  </si>
  <si>
    <t>SUMOWNER_ROOMSPERREC_TYPE</t>
  </si>
  <si>
    <t>SUMFF_ROOMSPERREC_TYPE</t>
  </si>
  <si>
    <t>CF_AVERAGE_ROOM_RATE_REC_TYPE</t>
  </si>
  <si>
    <t>CF_OCCUPANCY_REC_TYPE</t>
  </si>
  <si>
    <t>SUMNO_ROOMSPERREPORT</t>
  </si>
  <si>
    <t>SUMARRIVAL_ROOMSPERREPORT</t>
  </si>
  <si>
    <t>SUMCOMPLIMENTARY_ROOMSPERREPOR</t>
  </si>
  <si>
    <t>SUMHOUSE_USE_ROOMSPERREPORT</t>
  </si>
  <si>
    <t>SUMIND_DEDUCT_ROOMSPERREPORT</t>
  </si>
  <si>
    <t>SUMIND_NON_DEDUCT_ROOMSPERREPO</t>
  </si>
  <si>
    <t>SUMGRP_DEDUCT_ROOMSPERREPORT</t>
  </si>
  <si>
    <t>SUMGRP_NON_DEDUCT_ROOMSPERREPO</t>
  </si>
  <si>
    <t>SUMDEPARTURE_ROOMSPERREPORT</t>
  </si>
  <si>
    <t>SUMOOO_ROOMSPERREPORT</t>
  </si>
  <si>
    <t>SUMNO_PERSONSPERREPORT</t>
  </si>
  <si>
    <t>SUMREVENUEPERREPORT</t>
  </si>
  <si>
    <t>SUMINVENTORY_ROOMSPERREPORT</t>
  </si>
  <si>
    <t>CF_AVERAGE_ROOM_RATE_REPORT</t>
  </si>
  <si>
    <t>CF_OCCUPANCY_REPORT</t>
  </si>
  <si>
    <t>SUMOWNER_ROOMSPERREPORT</t>
  </si>
  <si>
    <t>SUMFF_ROOMSPERREPORT</t>
  </si>
  <si>
    <t>SUMCALC_OCCROOMSPERREPORT</t>
  </si>
  <si>
    <t>SUMCALC_INVROOMSPERREPORT</t>
  </si>
  <si>
    <t>SUMDAY_USE_ROOMSPERREPORT</t>
  </si>
  <si>
    <t>SUMNO_SHOW_ROOMSPERREPORT</t>
  </si>
  <si>
    <t>A_STAT</t>
  </si>
  <si>
    <t>B_FORE</t>
  </si>
  <si>
    <t>History</t>
  </si>
  <si>
    <t>Forecast</t>
  </si>
  <si>
    <t>0</t>
  </si>
  <si>
    <t>1</t>
  </si>
  <si>
    <t>2</t>
  </si>
  <si>
    <t>3</t>
  </si>
  <si>
    <t>5</t>
  </si>
  <si>
    <t>4</t>
  </si>
  <si>
    <t>01-JAN-25</t>
  </si>
  <si>
    <t>02-JAN-25</t>
  </si>
  <si>
    <t>03-JAN-25</t>
  </si>
  <si>
    <t>04-JAN-25</t>
  </si>
  <si>
    <t>05-JAN-25</t>
  </si>
  <si>
    <t>06-JAN-25</t>
  </si>
  <si>
    <t>07-JAN-25</t>
  </si>
  <si>
    <t>08-JAN-25</t>
  </si>
  <si>
    <t>09-JAN-25</t>
  </si>
  <si>
    <t>10-JAN-25</t>
  </si>
  <si>
    <t>11-JAN-25</t>
  </si>
  <si>
    <t>12-JAN-25</t>
  </si>
  <si>
    <t>13-JAN-25</t>
  </si>
  <si>
    <t>14-JAN-25</t>
  </si>
  <si>
    <t>15-JAN-25</t>
  </si>
  <si>
    <t>16-JAN-25</t>
  </si>
  <si>
    <t>17-JAN-25</t>
  </si>
  <si>
    <t>18-JAN-25</t>
  </si>
  <si>
    <t>19-JAN-25</t>
  </si>
  <si>
    <t>20-JAN-25</t>
  </si>
  <si>
    <t>21-JAN-25</t>
  </si>
  <si>
    <t>22-JAN-25</t>
  </si>
  <si>
    <t>23-JAN-25</t>
  </si>
  <si>
    <t>24-JAN-25</t>
  </si>
  <si>
    <t>25-JAN-25</t>
  </si>
  <si>
    <t>26-JAN-25</t>
  </si>
  <si>
    <t>27-JAN-25</t>
  </si>
  <si>
    <t>28-JAN-25</t>
  </si>
  <si>
    <t>29-JAN-25</t>
  </si>
  <si>
    <t>30-JAN-25</t>
  </si>
  <si>
    <t>31-JAN-25</t>
  </si>
  <si>
    <t>01.01.25 Wed</t>
  </si>
  <si>
    <t>02.01.25 Thu</t>
  </si>
  <si>
    <t>03.01.25 Fri</t>
  </si>
  <si>
    <t>04.01.25 Sat</t>
  </si>
  <si>
    <t>05.01.25 Sun</t>
  </si>
  <si>
    <t>06.01.25 Mon</t>
  </si>
  <si>
    <t>07.01.25 Tue</t>
  </si>
  <si>
    <t>08.01.25 Wed</t>
  </si>
  <si>
    <t>09.01.25 Thu</t>
  </si>
  <si>
    <t>10.01.25 Fri</t>
  </si>
  <si>
    <t>11.01.25 Sat</t>
  </si>
  <si>
    <t>12.01.25 Sun</t>
  </si>
  <si>
    <t>13.01.25 Mon</t>
  </si>
  <si>
    <t>14.01.25 Tue</t>
  </si>
  <si>
    <t>15.01.25 Wed</t>
  </si>
  <si>
    <t>16.01.25 Thu</t>
  </si>
  <si>
    <t>17.01.25 Fri</t>
  </si>
  <si>
    <t>18.01.25 Sat</t>
  </si>
  <si>
    <t>19.01.25 Sun</t>
  </si>
  <si>
    <t>20.01.25 Mon</t>
  </si>
  <si>
    <t>21.01.25 Tue</t>
  </si>
  <si>
    <t>22.01.25 Wed</t>
  </si>
  <si>
    <t>23.01.25 Thu</t>
  </si>
  <si>
    <t>24.01.25 Fri</t>
  </si>
  <si>
    <t>25.01.25 Sat</t>
  </si>
  <si>
    <t>26.01.25 Sun</t>
  </si>
  <si>
    <t>27.01.25 Mon</t>
  </si>
  <si>
    <t>28.01.25 Tue</t>
  </si>
  <si>
    <t>29.01.25 Wed</t>
  </si>
  <si>
    <t>30.01.25 Thu</t>
  </si>
  <si>
    <t>31.01.25 Fri</t>
  </si>
  <si>
    <t>287.4751572327043916666666666666666667</t>
  </si>
  <si>
    <t>270.6023022329927889908256880733944954</t>
  </si>
  <si>
    <t>223.6106596887480656934306569343065693</t>
  </si>
  <si>
    <t>218.6517637407711826086956521739130435</t>
  </si>
  <si>
    <t>161.5053376365442368421052631578947368</t>
  </si>
  <si>
    <t>189.1900695134061473684210526315789474</t>
  </si>
  <si>
    <t>187.4833091436865274725274725274725275</t>
  </si>
  <si>
    <t>178.1029159519725324675324675324675325</t>
  </si>
  <si>
    <t>187.3023107907567415730337078651685393</t>
  </si>
  <si>
    <t>173.3498189441584646464646464646464646</t>
  </si>
  <si>
    <t>184.4333632824198253968253968253968254</t>
  </si>
  <si>
    <t>171.0242138364779333333333333333333333</t>
  </si>
  <si>
    <t>174.6047608600263139534883720930232558</t>
  </si>
  <si>
    <t>208.5698281671158482142857142857142857</t>
  </si>
  <si>
    <t>210.3346013390139354838709677419354839</t>
  </si>
  <si>
    <t>210.6779519172245403225806451612903226</t>
  </si>
  <si>
    <t>265.8997397527650689655172413793103448</t>
  </si>
  <si>
    <t>270.0301886792452285714285714285714286</t>
  </si>
  <si>
    <t>199.2538593481989393939393939393939394</t>
  </si>
  <si>
    <t>220.2808146711338130841121495327102804</t>
  </si>
  <si>
    <t>239.5589622641508804347826086956521739</t>
  </si>
  <si>
    <t>222.6153712999826880733944954128440367</t>
  </si>
  <si>
    <t>204.8653189577717619047619047619047619</t>
  </si>
  <si>
    <t>179.5450844091359894736842105263157895</t>
  </si>
  <si>
    <t>188.9611623743286569343065693430656934</t>
  </si>
  <si>
    <t>199.6952952707670064935064935064935065</t>
  </si>
  <si>
    <t>187.9644701023185771144278606965174129</t>
  </si>
  <si>
    <t>203.2811441702950769230769230769230769</t>
  </si>
  <si>
    <t>185.5194876738741532846715328467153285</t>
  </si>
  <si>
    <t>45.97701149425287356321839080459770115</t>
  </si>
  <si>
    <t>41.76245210727969348659003831417624521</t>
  </si>
  <si>
    <t>52.49042145593869731800766283524904215</t>
  </si>
  <si>
    <t>44.06130268199233716475095785440613027</t>
  </si>
  <si>
    <t>29.11877394636015325670498084291187739</t>
  </si>
  <si>
    <t>36.39846743295019157088122605363984674</t>
  </si>
  <si>
    <t>29.61538461538461538461538461538461538</t>
  </si>
  <si>
    <t>34.23076923076923076923076923076923077</t>
  </si>
  <si>
    <t>38.07692307692307692307692307692307692</t>
  </si>
  <si>
    <t>48.46153846153846153846153846153846154</t>
  </si>
  <si>
    <t>23.07692307692307692307692307692307692</t>
  </si>
  <si>
    <t>33.07692307692307692307692307692307692</t>
  </si>
  <si>
    <t>43.07692307692307692307692307692307692</t>
  </si>
  <si>
    <t>47.89272030651340996168582375478927203</t>
  </si>
  <si>
    <t>47.50957854406130268199233716475095785</t>
  </si>
  <si>
    <t>47.32824427480916030534351145038167939</t>
  </si>
  <si>
    <t>55.34351145038167938931297709923664122</t>
  </si>
  <si>
    <t>62.59541984732824427480916030534351145</t>
  </si>
  <si>
    <t>53.43511450381679389312977099236641221</t>
  </si>
  <si>
    <t>37.78625954198473282442748091603053435</t>
  </si>
  <si>
    <t>40.83969465648854961832061068702290076</t>
  </si>
  <si>
    <t>35.11450381679389312977099236641221374</t>
  </si>
  <si>
    <t>41.60305343511450381679389312977099237</t>
  </si>
  <si>
    <t>40.07633587786259541984732824427480916</t>
  </si>
  <si>
    <t>36.25954198473282442748091603053435115</t>
  </si>
  <si>
    <t>52.29007633587786259541984732824427481</t>
  </si>
  <si>
    <t>58.77862595419847328244274809160305344</t>
  </si>
  <si>
    <t>76.71755725190839694656488549618320611</t>
  </si>
  <si>
    <t>59.54198473282442748091603053435114504</t>
  </si>
  <si>
    <t>29</t>
  </si>
  <si>
    <t>221.7105290830428598726114649681528662</t>
  </si>
  <si>
    <t>195.9619364630402531992687385740402194</t>
  </si>
  <si>
    <t>41.85271576141286237920693102299233589</t>
  </si>
  <si>
    <t>52.19465648854961832061068702290076336</t>
  </si>
  <si>
    <t>213.8988373674902110371602884082085413</t>
  </si>
  <si>
    <t>44.52951346011360829834527043714497407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</si>
</sst>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HISTORY_FORECAST">
        <xsd:complexType>
          <xsd:sequence minOccurs="0">
            <xsd:element minOccurs="0" nillable="true" name="LIST_G_GPAGEID" form="unqualified">
              <xsd:complexType>
                <xsd:sequence minOccurs="0">
                  <xsd:element minOccurs="0" nillable="true" name="G_GPAGEID" form="unqualified">
                    <xsd:complexType>
                      <xsd:sequence minOccurs="0">
                        <xsd:element minOccurs="0" nillable="true" type="xsd:string" name="GPAGEID" form="unqualified"/>
                        <xsd:element minOccurs="0" nillable="true" name="LIST_G_REC_TYPE" form="unqualified">
                          <xsd:complexType>
                            <xsd:sequence minOccurs="0">
                              <xsd:element minOccurs="0" maxOccurs="unbounded" nillable="true" name="G_REC_TYPE" form="unqualified">
                                <xsd:complexType>
                                  <xsd:sequence minOccurs="0">
                                    <xsd:element minOccurs="0" nillable="true" type="xsd:string" name="REC_TYPE" form="unqualified"/>
                                    <xsd:element minOccurs="0" nillable="true" type="xsd:string" name="REC_TYPE_DESC" form="unqualified"/>
                                    <xsd:element minOccurs="0" nillable="true" name="LIST_G_CONSIDERED_DATE" form="unqualified">
                                      <xsd:complexType>
                                        <xsd:sequence minOccurs="0">
                                          <xsd:element minOccurs="0" maxOccurs="unbounded" nillable="true" name="G_CONSIDERED_DATE" form="unqualified">
                                            <xsd:complexType>
                                              <xsd:sequence minOccurs="0">
                                                <xsd:element minOccurs="0" nillable="true" type="xsd:double" name="REVENUE" form="unqualified"/>
                                                <xsd:element minOccurs="0" nillable="true" type="xsd:integer" name="NO_ROOMS" form="unqualified"/>
                                                <xsd:element minOccurs="0" nillable="true" type="xsd:integer" name="IND_DEDUCT_ROOMS" form="unqualified"/>
                                                <xsd:element minOccurs="0" nillable="true" type="xsd:integer" name="IND_NON_DEDUCT_ROOMS" form="unqualified"/>
                                                <xsd:element minOccurs="0" nillable="true" type="xsd:integer" name="GRP_DEDUCT_ROOMS" form="unqualified"/>
                                                <xsd:element minOccurs="0" nillable="true" type="xsd:integer" name="GRP_NON_DEDUCT_ROOMS" form="unqualified"/>
                                                <xsd:element minOccurs="0" nillable="true" type="xsd:integer" name="NO_PERSONS" form="unqualified"/>
                                                <xsd:element minOccurs="0" nillable="true" type="xsd:integer" name="ARRIVAL_ROOMS" form="unqualified"/>
                                                <xsd:element minOccurs="0" nillable="true" type="xsd:integer" name="DEPARTURE_ROOMS" form="unqualified"/>
                                                <xsd:element minOccurs="0" nillable="true" type="xsd:integer" name="COMPLIMENTARY_ROOMS" form="unqualified"/>
                                                <xsd:element minOccurs="0" nillable="true" type="xsd:integer" name="HOUSE_USE_ROOMS" form="unqualified"/>
                                                <xsd:element minOccurs="0" nillable="true" type="xsd:integer" name="DAY_USE_ROOMS" form="unqualified"/>
                                                <xsd:element minOccurs="0" nillable="true" type="xsd:string" name="NO_SHOW_ROOMS" form="unqualified"/>
                                                <xsd:element minOccurs="0" nillable="true" type="xsd:integer" name="INVENTORY_ROOMS" form="unqualified"/>
                                                <xsd:element minOccurs="0" nillable="true" type="xsd:string" name="CONSIDERED_DATE" form="unqualified"/>
                                                <xsd:element minOccurs="0" nillable="true" type="xsd:string" name="CHAR_CONSIDERED_DATE" form="unqualified"/>
                                                <xsd:element minOccurs="0" nillable="true" type="xsd:double" name="IND_DEDUCT_REVENUE" form="unqualified"/>
                                                <xsd:element minOccurs="0" nillable="true" type="xsd:integer" name="IND_NON_DEDUCT_REVENUE" form="unqualified"/>
                                                <xsd:element minOccurs="0" nillable="true" type="xsd:integer" name="GRP_NON_DEDUCT_REVENUE" form="unqualified"/>
                                                <xsd:element minOccurs="0" nillable="true" type="xsd:double" name="GRP_DEDUCT_REVENUE" form="unqualified"/>
                                                <xsd:element minOccurs="0" nillable="true" type="xsd:integer" name="OWNER_ROOMS" form="unqualified"/>
                                                <xsd:element minOccurs="0" nillable="true" type="xsd:integer" name="FF_ROOMS" form="unqualified"/>
                                                <xsd:element minOccurs="0" nillable="true" type="xsd:integer" name="CF_OOO_ROOMS" form="unqualified"/>
                                                <xsd:element minOccurs="0" nillable="true" type="xsd:integer" name="CF_CALC_OCC_ROOMS" form="unqualified"/>
                                                <xsd:element minOccurs="0" nillable="true" type="xsd:integer" name="CF_CALC_INV_ROOMS" form="unqualified"/>
                                                <xsd:element minOccurs="0" nillable="true" type="xsd:double" name="CF_AVERAGE_ROOM_RATE" form="unqualified"/>
                                                <xsd:element minOccurs="0" nillable="true" type="xsd:double" name="CF_OCCUPANCY" form="unqualified"/>
                                                <xsd:element minOccurs="0" nillable="true" type="xsd:double" name="CF_IND_DED_REV" form="unqualified"/>
                                                <xsd:element minOccurs="0" nillable="true" type="xsd:string" name="CF_IND_NON_DED_REV" form="unqualified"/>
                                                <xsd:element minOccurs="0" nillable="true" type="xsd:double" name="CF_BLK_DED_REV" form="unqualified"/>
                                                <xsd:element minOccurs="0" nillable="true" type="xsd:string" name="CF_BLK_NON_DED_REV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type="xsd:integer" name="SUMNO_ROOMSPERREC_TYPE" form="unqualified"/>
                                    <xsd:element minOccurs="0" nillable="true" type="xsd:integer" name="SUMCALC_OCCROOMSPERREC_TYPE" form="unqualified"/>
                                    <xsd:element minOccurs="0" nillable="true" type="xsd:integer" name="SUMCALC_INVROOMSPERREC_TYPE" form="unqualified"/>
                                    <xsd:element minOccurs="0" nillable="true" type="xsd:integer" name="SUMARRIVAL_ROOMSPERREC_TYPE" form="unqualified"/>
                                    <xsd:element minOccurs="0" nillable="true" type="xsd:integer" name="SUMCOMPLIMENTARY_ROOMSPERREC_T" form="unqualified"/>
                                    <xsd:element minOccurs="0" nillable="true" type="xsd:integer" name="SUMHOUSE_USE_ROOMSPERREC_TYPE" form="unqualified"/>
                                    <xsd:element minOccurs="0" nillable="true" type="xsd:integer" name="SUMDAY_USE_ROOMSPERREC_TYPE" form="unqualified"/>
                                    <xsd:element minOccurs="0" nillable="true" type="xsd:string" name="SUMNO_SHOW_ROOMSPERREC_TYPE" form="unqualified"/>
                                    <xsd:element minOccurs="0" nillable="true" type="xsd:integer" name="SUMIND_DEDUCT_ROOMSPERREC_TYPE" form="unqualified"/>
                                    <xsd:element minOccurs="0" nillable="true" type="xsd:integer" name="SUMIND_NON_DEDUCT_ROOMSPERREC_" form="unqualified"/>
                                    <xsd:element minOccurs="0" nillable="true" type="xsd:integer" name="SUMGRP_DEDUCT_ROOMSPERREC_TYPE" form="unqualified"/>
                                    <xsd:element minOccurs="0" nillable="true" type="xsd:integer" name="SUMGRP_NON_DEDUCT_ROOMSPERREC_" form="unqualified"/>
                                    <xsd:element minOccurs="0" nillable="true" type="xsd:integer" name="SUMDEPARTURE_ROOMSPERREC_TYPE" form="unqualified"/>
                                    <xsd:element minOccurs="0" nillable="true" type="xsd:integer" name="SUMOOO_ROOMSPERREC_TYPE" form="unqualified"/>
                                    <xsd:element minOccurs="0" nillable="true" type="xsd:integer" name="SUMNO_PERSONSPERREC_TYPE" form="unqualified"/>
                                    <xsd:element minOccurs="0" nillable="true" type="xsd:integer" name="SUMINVENTORY_ROOMSPERREC_TYPE" form="unqualified"/>
                                    <xsd:element minOccurs="0" nillable="true" type="xsd:double" name="SUMREVENUEPERREC_TYPE" form="unqualified"/>
                                    <xsd:element minOccurs="0" nillable="true" type="xsd:integer" name="SUMOWNER_ROOMSPERREC_TYPE" form="unqualified"/>
                                    <xsd:element minOccurs="0" nillable="true" type="xsd:integer" name="SUMFF_ROOMSPERREC_TYPE" form="unqualified"/>
                                    <xsd:element minOccurs="0" nillable="true" type="xsd:double" name="CF_AVERAGE_ROOM_RATE_REC_TYPE" form="unqualified"/>
                                    <xsd:element minOccurs="0" nillable="true" type="xsd:double" name="CF_OCCUPANCY_REC_TYPE" form="un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  <xsd:element minOccurs="0" nillable="true" type="xsd:integer" name="SUMNO_ROOMSPERREPORT" form="unqualified"/>
            <xsd:element minOccurs="0" nillable="true" type="xsd:integer" name="SUMARRIVAL_ROOMSPERREPORT" form="unqualified"/>
            <xsd:element minOccurs="0" nillable="true" type="xsd:integer" name="SUMCOMPLIMENTARY_ROOMSPERREPOR" form="unqualified"/>
            <xsd:element minOccurs="0" nillable="true" type="xsd:integer" name="SUMHOUSE_USE_ROOMSPERREPORT" form="unqualified"/>
            <xsd:element minOccurs="0" nillable="true" type="xsd:integer" name="SUMIND_DEDUCT_ROOMSPERREPORT" form="unqualified"/>
            <xsd:element minOccurs="0" nillable="true" type="xsd:integer" name="SUMIND_NON_DEDUCT_ROOMSPERREPO" form="unqualified"/>
            <xsd:element minOccurs="0" nillable="true" type="xsd:integer" name="SUMGRP_DEDUCT_ROOMSPERREPORT" form="unqualified"/>
            <xsd:element minOccurs="0" nillable="true" type="xsd:integer" name="SUMGRP_NON_DEDUCT_ROOMSPERREPO" form="unqualified"/>
            <xsd:element minOccurs="0" nillable="true" type="xsd:integer" name="SUMDEPARTURE_ROOMSPERREPORT" form="unqualified"/>
            <xsd:element minOccurs="0" nillable="true" type="xsd:integer" name="SUMOOO_ROOMSPERREPORT" form="unqualified"/>
            <xsd:element minOccurs="0" nillable="true" type="xsd:integer" name="SUMNO_PERSONSPERREPORT" form="unqualified"/>
            <xsd:element minOccurs="0" nillable="true" type="xsd:double" name="SUMREVENUEPERREPORT" form="unqualified"/>
            <xsd:element minOccurs="0" nillable="true" type="xsd:integer" name="SUMINVENTORY_ROOMSPERREPORT" form="unqualified"/>
            <xsd:element minOccurs="0" nillable="true" type="xsd:double" name="CF_AVERAGE_ROOM_RATE_REPORT" form="unqualified"/>
            <xsd:element minOccurs="0" nillable="true" type="xsd:double" name="CF_OCCUPANCY_REPORT" form="unqualified"/>
            <xsd:element minOccurs="0" nillable="true" type="xsd:integer" name="SUMOWNER_ROOMSPERREPORT" form="unqualified"/>
            <xsd:element minOccurs="0" nillable="true" type="xsd:integer" name="SUMFF_ROOMSPERREPORT" form="unqualified"/>
            <xsd:element minOccurs="0" nillable="true" type="xsd:integer" name="SUMCALC_OCCROOMSPERREPORT" form="unqualified"/>
            <xsd:element minOccurs="0" nillable="true" type="xsd:integer" name="SUMCALC_INVROOMSPERREPORT" form="unqualified"/>
            <xsd:element minOccurs="0" nillable="true" type="xsd:integer" name="SUMDAY_USE_ROOMSPERREPORT" form="unqualified"/>
            <xsd:element minOccurs="0" nillable="true" type="xsd:integer" name="SUMNO_SHOW_ROOMSPERREPORT" form="unqualified"/>
          </xsd:sequence>
        </xsd:complexType>
      </xsd:element>
    </xsd:schema>
  </Schema>
  <Map ID="1" Name="HISTORY_FORECAST_Map" RootElement="HISTORY_FORECA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98102E-19FC-47A5-8FF6-3462F782E672}" name="Table1" displayName="Table1" ref="A1:BX33" tableType="xml" totalsRowCount="1" connectionId="1">
  <autoFilter ref="A1:BX32" xr:uid="{D87B6835-216A-4A43-85DF-04F2A89923DE}"/>
  <tableColumns count="76">
    <tableColumn id="1" xr3:uid="{9F5F488C-8E9A-4910-A767-6C8250BDB807}" uniqueName="GPAGEID" name="GPAGEID">
      <xmlColumnPr mapId="1" xpath="/HISTORY_FORECAST/LIST_G_GPAGEID/G_GPAGEID/GPAGEID" xmlDataType="string"/>
    </tableColumn>
    <tableColumn id="2" xr3:uid="{440B4CFB-0632-4A3C-A285-5A3553502C35}" uniqueName="REC_TYPE" name="REC_TYPE">
      <xmlColumnPr mapId="1" xpath="/HISTORY_FORECAST/LIST_G_GPAGEID/G_GPAGEID/LIST_G_REC_TYPE/G_REC_TYPE/REC_TYPE" xmlDataType="string"/>
    </tableColumn>
    <tableColumn id="3" xr3:uid="{FD24BA3F-D791-4D14-9F01-D7A4E5E49532}" uniqueName="REC_TYPE_DESC" name="REC_TYPE_DESC">
      <xmlColumnPr mapId="1" xpath="/HISTORY_FORECAST/LIST_G_GPAGEID/G_GPAGEID/LIST_G_REC_TYPE/G_REC_TYPE/REC_TYPE_DESC" xmlDataType="string"/>
    </tableColumn>
    <tableColumn id="4" xr3:uid="{111C697C-B10B-4681-9F45-B89094229652}" uniqueName="REVENUE" name="REVENUE" totalsRowFunction="custom">
      <totalsRowFormula>SUM(Table1[REVENUE])</totalsRowFormula>
      <xmlColumnPr mapId="1" xpath="/HISTORY_FORECAST/LIST_G_GPAGEID/G_GPAGEID/LIST_G_REC_TYPE/G_REC_TYPE/LIST_G_CONSIDERED_DATE/G_CONSIDERED_DATE/REVENUE" xmlDataType="double"/>
    </tableColumn>
    <tableColumn id="5" xr3:uid="{BDD95CF1-0FC5-4992-BEB8-A862B5780334}" uniqueName="NO_ROOMS" name="NO_ROOMS" totalsRowFunction="custom">
      <totalsRowFormula>SUM(Table1[NO_ROOMS])</totalsRowFormula>
      <xmlColumnPr mapId="1" xpath="/HISTORY_FORECAST/LIST_G_GPAGEID/G_GPAGEID/LIST_G_REC_TYPE/G_REC_TYPE/LIST_G_CONSIDERED_DATE/G_CONSIDERED_DATE/NO_ROOMS" xmlDataType="integer"/>
    </tableColumn>
    <tableColumn id="6" xr3:uid="{19C6E316-CAD2-41E8-A6BF-71D08B36C2F2}" uniqueName="IND_DEDUCT_ROOMS" name="IND_DEDUCT_ROOMS">
      <xmlColumnPr mapId="1" xpath="/HISTORY_FORECAST/LIST_G_GPAGEID/G_GPAGEID/LIST_G_REC_TYPE/G_REC_TYPE/LIST_G_CONSIDERED_DATE/G_CONSIDERED_DATE/IND_DEDUCT_ROOMS" xmlDataType="integer"/>
    </tableColumn>
    <tableColumn id="7" xr3:uid="{74EEBBC1-6955-4468-8BDA-623887D7573D}" uniqueName="IND_NON_DEDUCT_ROOMS" name="IND_NON_DEDUCT_ROOMS">
      <xmlColumnPr mapId="1" xpath="/HISTORY_FORECAST/LIST_G_GPAGEID/G_GPAGEID/LIST_G_REC_TYPE/G_REC_TYPE/LIST_G_CONSIDERED_DATE/G_CONSIDERED_DATE/IND_NON_DEDUCT_ROOMS" xmlDataType="integer"/>
    </tableColumn>
    <tableColumn id="8" xr3:uid="{64DD9763-FD9C-4E98-A29C-8E82AEC0D174}" uniqueName="GRP_DEDUCT_ROOMS" name="GRP_DEDUCT_ROOMS">
      <xmlColumnPr mapId="1" xpath="/HISTORY_FORECAST/LIST_G_GPAGEID/G_GPAGEID/LIST_G_REC_TYPE/G_REC_TYPE/LIST_G_CONSIDERED_DATE/G_CONSIDERED_DATE/GRP_DEDUCT_ROOMS" xmlDataType="integer"/>
    </tableColumn>
    <tableColumn id="9" xr3:uid="{743689F1-AB34-43D6-8FBC-21A8A7568F8B}" uniqueName="GRP_NON_DEDUCT_ROOMS" name="GRP_NON_DEDUCT_ROOMS">
      <xmlColumnPr mapId="1" xpath="/HISTORY_FORECAST/LIST_G_GPAGEID/G_GPAGEID/LIST_G_REC_TYPE/G_REC_TYPE/LIST_G_CONSIDERED_DATE/G_CONSIDERED_DATE/GRP_NON_DEDUCT_ROOMS" xmlDataType="integer"/>
    </tableColumn>
    <tableColumn id="10" xr3:uid="{E2039488-1EFF-475F-8BF6-DCFFE34F0BB5}" uniqueName="NO_PERSONS" name="NO_PERSONS">
      <xmlColumnPr mapId="1" xpath="/HISTORY_FORECAST/LIST_G_GPAGEID/G_GPAGEID/LIST_G_REC_TYPE/G_REC_TYPE/LIST_G_CONSIDERED_DATE/G_CONSIDERED_DATE/NO_PERSONS" xmlDataType="integer"/>
    </tableColumn>
    <tableColumn id="11" xr3:uid="{A7E3477B-A01D-44D9-A78F-E241042CA431}" uniqueName="ARRIVAL_ROOMS" name="ARRIVAL_ROOMS">
      <xmlColumnPr mapId="1" xpath="/HISTORY_FORECAST/LIST_G_GPAGEID/G_GPAGEID/LIST_G_REC_TYPE/G_REC_TYPE/LIST_G_CONSIDERED_DATE/G_CONSIDERED_DATE/ARRIVAL_ROOMS" xmlDataType="integer"/>
    </tableColumn>
    <tableColumn id="12" xr3:uid="{AEED22AE-297B-48EF-ACB6-910E1F027971}" uniqueName="DEPARTURE_ROOMS" name="DEPARTURE_ROOMS">
      <xmlColumnPr mapId="1" xpath="/HISTORY_FORECAST/LIST_G_GPAGEID/G_GPAGEID/LIST_G_REC_TYPE/G_REC_TYPE/LIST_G_CONSIDERED_DATE/G_CONSIDERED_DATE/DEPARTURE_ROOMS" xmlDataType="integer"/>
    </tableColumn>
    <tableColumn id="13" xr3:uid="{0A536FA1-08B6-4575-A3A9-60B1D63BEEF6}" uniqueName="COMPLIMENTARY_ROOMS" name="COMPLIMENTARY_ROOMS" totalsRowFunction="custom">
      <totalsRowFormula>SUM(Table1[COMPLIMENTARY_ROOMS])</totalsRowFormula>
      <xmlColumnPr mapId="1" xpath="/HISTORY_FORECAST/LIST_G_GPAGEID/G_GPAGEID/LIST_G_REC_TYPE/G_REC_TYPE/LIST_G_CONSIDERED_DATE/G_CONSIDERED_DATE/COMPLIMENTARY_ROOMS" xmlDataType="integer"/>
    </tableColumn>
    <tableColumn id="14" xr3:uid="{3A8E5266-2551-4356-8CC7-71DD65FE249A}" uniqueName="HOUSE_USE_ROOMS" name="HOUSE_USE_ROOMS" totalsRowFunction="custom">
      <totalsRowFormula>SUM(Table1[HOUSE_USE_ROOMS])</totalsRowFormula>
      <xmlColumnPr mapId="1" xpath="/HISTORY_FORECAST/LIST_G_GPAGEID/G_GPAGEID/LIST_G_REC_TYPE/G_REC_TYPE/LIST_G_CONSIDERED_DATE/G_CONSIDERED_DATE/HOUSE_USE_ROOMS" xmlDataType="integer"/>
    </tableColumn>
    <tableColumn id="15" xr3:uid="{A83C8F90-EC04-4B2F-9BC2-40453CC955A6}" uniqueName="DAY_USE_ROOMS" name="DAY_USE_ROOMS">
      <xmlColumnPr mapId="1" xpath="/HISTORY_FORECAST/LIST_G_GPAGEID/G_GPAGEID/LIST_G_REC_TYPE/G_REC_TYPE/LIST_G_CONSIDERED_DATE/G_CONSIDERED_DATE/DAY_USE_ROOMS" xmlDataType="integer"/>
    </tableColumn>
    <tableColumn id="16" xr3:uid="{FEE22374-1117-4F6C-9224-72BE47A87F4C}" uniqueName="NO_SHOW_ROOMS" name="NO_SHOW_ROOMS">
      <xmlColumnPr mapId="1" xpath="/HISTORY_FORECAST/LIST_G_GPAGEID/G_GPAGEID/LIST_G_REC_TYPE/G_REC_TYPE/LIST_G_CONSIDERED_DATE/G_CONSIDERED_DATE/NO_SHOW_ROOMS" xmlDataType="string"/>
    </tableColumn>
    <tableColumn id="17" xr3:uid="{9C7998B2-22C6-428F-9ADC-06E3D7895E5D}" uniqueName="INVENTORY_ROOMS" name="INVENTORY_ROOMS">
      <xmlColumnPr mapId="1" xpath="/HISTORY_FORECAST/LIST_G_GPAGEID/G_GPAGEID/LIST_G_REC_TYPE/G_REC_TYPE/LIST_G_CONSIDERED_DATE/G_CONSIDERED_DATE/INVENTORY_ROOMS" xmlDataType="integer"/>
    </tableColumn>
    <tableColumn id="18" xr3:uid="{1B0C3897-5C46-47F9-A458-8FD46A6DC633}" uniqueName="CONSIDERED_DATE" name="CONSIDERED_DATE">
      <xmlColumnPr mapId="1" xpath="/HISTORY_FORECAST/LIST_G_GPAGEID/G_GPAGEID/LIST_G_REC_TYPE/G_REC_TYPE/LIST_G_CONSIDERED_DATE/G_CONSIDERED_DATE/CONSIDERED_DATE" xmlDataType="string"/>
    </tableColumn>
    <tableColumn id="19" xr3:uid="{A6EB5796-AB91-497B-A77B-783883BF4878}" uniqueName="CHAR_CONSIDERED_DATE" name="CHAR_CONSIDERED_DATE">
      <xmlColumnPr mapId="1" xpath="/HISTORY_FORECAST/LIST_G_GPAGEID/G_GPAGEID/LIST_G_REC_TYPE/G_REC_TYPE/LIST_G_CONSIDERED_DATE/G_CONSIDERED_DATE/CHAR_CONSIDERED_DATE" xmlDataType="string"/>
    </tableColumn>
    <tableColumn id="20" xr3:uid="{B91B4D87-87A8-4A21-B0BA-B0144EFDA96D}" uniqueName="IND_DEDUCT_REVENUE" name="IND_DEDUCT_REVENUE">
      <xmlColumnPr mapId="1" xpath="/HISTORY_FORECAST/LIST_G_GPAGEID/G_GPAGEID/LIST_G_REC_TYPE/G_REC_TYPE/LIST_G_CONSIDERED_DATE/G_CONSIDERED_DATE/IND_DEDUCT_REVENUE" xmlDataType="double"/>
    </tableColumn>
    <tableColumn id="21" xr3:uid="{3F58EA1E-AF16-4B99-8E30-4BCDB92F914C}" uniqueName="IND_NON_DEDUCT_REVENUE" name="IND_NON_DEDUCT_REVENUE">
      <xmlColumnPr mapId="1" xpath="/HISTORY_FORECAST/LIST_G_GPAGEID/G_GPAGEID/LIST_G_REC_TYPE/G_REC_TYPE/LIST_G_CONSIDERED_DATE/G_CONSIDERED_DATE/IND_NON_DEDUCT_REVENUE" xmlDataType="integer"/>
    </tableColumn>
    <tableColumn id="22" xr3:uid="{8C93CF42-F552-420C-AD84-DF53FE4FD54B}" uniqueName="GRP_NON_DEDUCT_REVENUE" name="GRP_NON_DEDUCT_REVENUE">
      <xmlColumnPr mapId="1" xpath="/HISTORY_FORECAST/LIST_G_GPAGEID/G_GPAGEID/LIST_G_REC_TYPE/G_REC_TYPE/LIST_G_CONSIDERED_DATE/G_CONSIDERED_DATE/GRP_NON_DEDUCT_REVENUE" xmlDataType="integer"/>
    </tableColumn>
    <tableColumn id="23" xr3:uid="{ED786418-4587-46FF-9338-525D35E17539}" uniqueName="GRP_DEDUCT_REVENUE" name="GRP_DEDUCT_REVENUE">
      <xmlColumnPr mapId="1" xpath="/HISTORY_FORECAST/LIST_G_GPAGEID/G_GPAGEID/LIST_G_REC_TYPE/G_REC_TYPE/LIST_G_CONSIDERED_DATE/G_CONSIDERED_DATE/GRP_DEDUCT_REVENUE" xmlDataType="double"/>
    </tableColumn>
    <tableColumn id="24" xr3:uid="{DB9EF541-AEAA-4D47-A03D-AD0DF7BB9153}" uniqueName="OWNER_ROOMS" name="OWNER_ROOMS">
      <xmlColumnPr mapId="1" xpath="/HISTORY_FORECAST/LIST_G_GPAGEID/G_GPAGEID/LIST_G_REC_TYPE/G_REC_TYPE/LIST_G_CONSIDERED_DATE/G_CONSIDERED_DATE/OWNER_ROOMS" xmlDataType="integer"/>
    </tableColumn>
    <tableColumn id="25" xr3:uid="{2C2C0AEF-1A1E-4F64-A818-307D0A14566B}" uniqueName="FF_ROOMS" name="FF_ROOMS">
      <xmlColumnPr mapId="1" xpath="/HISTORY_FORECAST/LIST_G_GPAGEID/G_GPAGEID/LIST_G_REC_TYPE/G_REC_TYPE/LIST_G_CONSIDERED_DATE/G_CONSIDERED_DATE/FF_ROOMS" xmlDataType="integer"/>
    </tableColumn>
    <tableColumn id="26" xr3:uid="{4F39BA50-FAAA-4D00-8BFF-1A45CC059135}" uniqueName="CF_OOO_ROOMS" name="CF_OOO_ROOMS">
      <xmlColumnPr mapId="1" xpath="/HISTORY_FORECAST/LIST_G_GPAGEID/G_GPAGEID/LIST_G_REC_TYPE/G_REC_TYPE/LIST_G_CONSIDERED_DATE/G_CONSIDERED_DATE/CF_OOO_ROOMS" xmlDataType="integer"/>
    </tableColumn>
    <tableColumn id="27" xr3:uid="{85FEF12B-AC37-4E71-B67F-171C420E478E}" uniqueName="CF_CALC_OCC_ROOMS" name="CF_CALC_OCC_ROOMS">
      <xmlColumnPr mapId="1" xpath="/HISTORY_FORECAST/LIST_G_GPAGEID/G_GPAGEID/LIST_G_REC_TYPE/G_REC_TYPE/LIST_G_CONSIDERED_DATE/G_CONSIDERED_DATE/CF_CALC_OCC_ROOMS" xmlDataType="integer"/>
    </tableColumn>
    <tableColumn id="28" xr3:uid="{13CD47A4-2733-4ED3-A4A8-6A30BD614EE8}" uniqueName="CF_CALC_INV_ROOMS" name="CF_CALC_INV_ROOMS">
      <xmlColumnPr mapId="1" xpath="/HISTORY_FORECAST/LIST_G_GPAGEID/G_GPAGEID/LIST_G_REC_TYPE/G_REC_TYPE/LIST_G_CONSIDERED_DATE/G_CONSIDERED_DATE/CF_CALC_INV_ROOMS" xmlDataType="integer"/>
    </tableColumn>
    <tableColumn id="29" xr3:uid="{477962D4-D35D-42C8-BB3B-303FDE072546}" uniqueName="CF_AVERAGE_ROOM_RATE" name="CF_AVERAGE_ROOM_RATE">
      <xmlColumnPr mapId="1" xpath="/HISTORY_FORECAST/LIST_G_GPAGEID/G_GPAGEID/LIST_G_REC_TYPE/G_REC_TYPE/LIST_G_CONSIDERED_DATE/G_CONSIDERED_DATE/CF_AVERAGE_ROOM_RATE" xmlDataType="double"/>
    </tableColumn>
    <tableColumn id="30" xr3:uid="{4461E8CA-DBC0-4CA1-9F0D-2EE337E5ADF0}" uniqueName="CF_OCCUPANCY" name="CF_OCCUPANCY">
      <xmlColumnPr mapId="1" xpath="/HISTORY_FORECAST/LIST_G_GPAGEID/G_GPAGEID/LIST_G_REC_TYPE/G_REC_TYPE/LIST_G_CONSIDERED_DATE/G_CONSIDERED_DATE/CF_OCCUPANCY" xmlDataType="double"/>
    </tableColumn>
    <tableColumn id="31" xr3:uid="{714694E2-B4C8-419B-9C9F-518CE6564EAF}" uniqueName="CF_IND_DED_REV" name="CF_IND_DED_REV">
      <xmlColumnPr mapId="1" xpath="/HISTORY_FORECAST/LIST_G_GPAGEID/G_GPAGEID/LIST_G_REC_TYPE/G_REC_TYPE/LIST_G_CONSIDERED_DATE/G_CONSIDERED_DATE/CF_IND_DED_REV" xmlDataType="double"/>
    </tableColumn>
    <tableColumn id="32" xr3:uid="{1443574E-73DF-48C4-8F32-3857D030F8D5}" uniqueName="CF_IND_NON_DED_REV" name="CF_IND_NON_DED_REV">
      <xmlColumnPr mapId="1" xpath="/HISTORY_FORECAST/LIST_G_GPAGEID/G_GPAGEID/LIST_G_REC_TYPE/G_REC_TYPE/LIST_G_CONSIDERED_DATE/G_CONSIDERED_DATE/CF_IND_NON_DED_REV" xmlDataType="string"/>
    </tableColumn>
    <tableColumn id="33" xr3:uid="{90732F3D-D051-4AC5-A1C4-34DD95544898}" uniqueName="CF_BLK_DED_REV" name="CF_BLK_DED_REV">
      <xmlColumnPr mapId="1" xpath="/HISTORY_FORECAST/LIST_G_GPAGEID/G_GPAGEID/LIST_G_REC_TYPE/G_REC_TYPE/LIST_G_CONSIDERED_DATE/G_CONSIDERED_DATE/CF_BLK_DED_REV" xmlDataType="double"/>
    </tableColumn>
    <tableColumn id="34" xr3:uid="{D0D8A37F-88C2-4DCC-B9A9-B50FC7B44B37}" uniqueName="CF_BLK_NON_DED_REV" name="CF_BLK_NON_DED_REV">
      <xmlColumnPr mapId="1" xpath="/HISTORY_FORECAST/LIST_G_GPAGEID/G_GPAGEID/LIST_G_REC_TYPE/G_REC_TYPE/LIST_G_CONSIDERED_DATE/G_CONSIDERED_DATE/CF_BLK_NON_DED_REV" xmlDataType="string"/>
    </tableColumn>
    <tableColumn id="35" xr3:uid="{4C2916F9-725F-4113-A6B8-9C4710ED5853}" uniqueName="SUMNO_ROOMSPERREC_TYPE" name="SUMNO_ROOMSPERREC_TYPE">
      <xmlColumnPr mapId="1" xpath="/HISTORY_FORECAST/LIST_G_GPAGEID/G_GPAGEID/LIST_G_REC_TYPE/G_REC_TYPE/SUMNO_ROOMSPERREC_TYPE" xmlDataType="integer"/>
    </tableColumn>
    <tableColumn id="36" xr3:uid="{4C92B213-B94A-41F5-BAA0-8901A85D8941}" uniqueName="SUMCALC_OCCROOMSPERREC_TYPE" name="SUMCALC_OCCROOMSPERREC_TYPE">
      <xmlColumnPr mapId="1" xpath="/HISTORY_FORECAST/LIST_G_GPAGEID/G_GPAGEID/LIST_G_REC_TYPE/G_REC_TYPE/SUMCALC_OCCROOMSPERREC_TYPE" xmlDataType="integer"/>
    </tableColumn>
    <tableColumn id="37" xr3:uid="{BFCC2A8F-DEA4-42EC-BA0C-E17882860FE4}" uniqueName="SUMCALC_INVROOMSPERREC_TYPE" name="SUMCALC_INVROOMSPERREC_TYPE">
      <xmlColumnPr mapId="1" xpath="/HISTORY_FORECAST/LIST_G_GPAGEID/G_GPAGEID/LIST_G_REC_TYPE/G_REC_TYPE/SUMCALC_INVROOMSPERREC_TYPE" xmlDataType="integer"/>
    </tableColumn>
    <tableColumn id="38" xr3:uid="{EE1A3E67-5B7C-4355-AE13-DD65F23A8C9F}" uniqueName="SUMARRIVAL_ROOMSPERREC_TYPE" name="SUMARRIVAL_ROOMSPERREC_TYPE">
      <xmlColumnPr mapId="1" xpath="/HISTORY_FORECAST/LIST_G_GPAGEID/G_GPAGEID/LIST_G_REC_TYPE/G_REC_TYPE/SUMARRIVAL_ROOMSPERREC_TYPE" xmlDataType="integer"/>
    </tableColumn>
    <tableColumn id="39" xr3:uid="{71E8017D-61D2-49A1-8C4C-250F344A1027}" uniqueName="SUMCOMPLIMENTARY_ROOMSPERREC_T" name="SUMCOMPLIMENTARY_ROOMSPERREC_T">
      <xmlColumnPr mapId="1" xpath="/HISTORY_FORECAST/LIST_G_GPAGEID/G_GPAGEID/LIST_G_REC_TYPE/G_REC_TYPE/SUMCOMPLIMENTARY_ROOMSPERREC_T" xmlDataType="integer"/>
    </tableColumn>
    <tableColumn id="40" xr3:uid="{8DAAEEDE-B9D0-4225-A46E-4B2165555290}" uniqueName="SUMHOUSE_USE_ROOMSPERREC_TYPE" name="SUMHOUSE_USE_ROOMSPERREC_TYPE">
      <xmlColumnPr mapId="1" xpath="/HISTORY_FORECAST/LIST_G_GPAGEID/G_GPAGEID/LIST_G_REC_TYPE/G_REC_TYPE/SUMHOUSE_USE_ROOMSPERREC_TYPE" xmlDataType="integer"/>
    </tableColumn>
    <tableColumn id="41" xr3:uid="{7B3ED32A-858C-4667-8C8C-EF7583BEE127}" uniqueName="SUMDAY_USE_ROOMSPERREC_TYPE" name="SUMDAY_USE_ROOMSPERREC_TYPE">
      <xmlColumnPr mapId="1" xpath="/HISTORY_FORECAST/LIST_G_GPAGEID/G_GPAGEID/LIST_G_REC_TYPE/G_REC_TYPE/SUMDAY_USE_ROOMSPERREC_TYPE" xmlDataType="integer"/>
    </tableColumn>
    <tableColumn id="42" xr3:uid="{9FF382D3-A426-4DAF-B3F4-2FCE602F560A}" uniqueName="SUMNO_SHOW_ROOMSPERREC_TYPE" name="SUMNO_SHOW_ROOMSPERREC_TYPE">
      <xmlColumnPr mapId="1" xpath="/HISTORY_FORECAST/LIST_G_GPAGEID/G_GPAGEID/LIST_G_REC_TYPE/G_REC_TYPE/SUMNO_SHOW_ROOMSPERREC_TYPE" xmlDataType="string"/>
    </tableColumn>
    <tableColumn id="43" xr3:uid="{E1DC0E4C-0441-4185-B7B6-8344E67041A8}" uniqueName="SUMIND_DEDUCT_ROOMSPERREC_TYPE" name="SUMIND_DEDUCT_ROOMSPERREC_TYPE">
      <xmlColumnPr mapId="1" xpath="/HISTORY_FORECAST/LIST_G_GPAGEID/G_GPAGEID/LIST_G_REC_TYPE/G_REC_TYPE/SUMIND_DEDUCT_ROOMSPERREC_TYPE" xmlDataType="integer"/>
    </tableColumn>
    <tableColumn id="44" xr3:uid="{B030AD05-8C34-4887-B7FF-33D1E62B82B2}" uniqueName="SUMIND_NON_DEDUCT_ROOMSPERREC_" name="SUMIND_NON_DEDUCT_ROOMSPERREC_">
      <xmlColumnPr mapId="1" xpath="/HISTORY_FORECAST/LIST_G_GPAGEID/G_GPAGEID/LIST_G_REC_TYPE/G_REC_TYPE/SUMIND_NON_DEDUCT_ROOMSPERREC_" xmlDataType="integer"/>
    </tableColumn>
    <tableColumn id="45" xr3:uid="{45CD23E2-FC76-4550-B9D4-1225420F92ED}" uniqueName="SUMGRP_DEDUCT_ROOMSPERREC_TYPE" name="SUMGRP_DEDUCT_ROOMSPERREC_TYPE">
      <xmlColumnPr mapId="1" xpath="/HISTORY_FORECAST/LIST_G_GPAGEID/G_GPAGEID/LIST_G_REC_TYPE/G_REC_TYPE/SUMGRP_DEDUCT_ROOMSPERREC_TYPE" xmlDataType="integer"/>
    </tableColumn>
    <tableColumn id="46" xr3:uid="{55A03050-B571-4637-88E5-D1F779F0AF2C}" uniqueName="SUMGRP_NON_DEDUCT_ROOMSPERREC_" name="SUMGRP_NON_DEDUCT_ROOMSPERREC_">
      <xmlColumnPr mapId="1" xpath="/HISTORY_FORECAST/LIST_G_GPAGEID/G_GPAGEID/LIST_G_REC_TYPE/G_REC_TYPE/SUMGRP_NON_DEDUCT_ROOMSPERREC_" xmlDataType="integer"/>
    </tableColumn>
    <tableColumn id="47" xr3:uid="{C3E1023E-9854-459A-8CE0-CC6EFC6E996D}" uniqueName="SUMDEPARTURE_ROOMSPERREC_TYPE" name="SUMDEPARTURE_ROOMSPERREC_TYPE">
      <xmlColumnPr mapId="1" xpath="/HISTORY_FORECAST/LIST_G_GPAGEID/G_GPAGEID/LIST_G_REC_TYPE/G_REC_TYPE/SUMDEPARTURE_ROOMSPERREC_TYPE" xmlDataType="integer"/>
    </tableColumn>
    <tableColumn id="48" xr3:uid="{DB7E4E7A-74FA-4281-BF27-1A998383D702}" uniqueName="SUMOOO_ROOMSPERREC_TYPE" name="SUMOOO_ROOMSPERREC_TYPE">
      <xmlColumnPr mapId="1" xpath="/HISTORY_FORECAST/LIST_G_GPAGEID/G_GPAGEID/LIST_G_REC_TYPE/G_REC_TYPE/SUMOOO_ROOMSPERREC_TYPE" xmlDataType="integer"/>
    </tableColumn>
    <tableColumn id="49" xr3:uid="{A5224F0E-7D84-4C3A-97BB-F86278952364}" uniqueName="SUMNO_PERSONSPERREC_TYPE" name="SUMNO_PERSONSPERREC_TYPE">
      <xmlColumnPr mapId="1" xpath="/HISTORY_FORECAST/LIST_G_GPAGEID/G_GPAGEID/LIST_G_REC_TYPE/G_REC_TYPE/SUMNO_PERSONSPERREC_TYPE" xmlDataType="integer"/>
    </tableColumn>
    <tableColumn id="50" xr3:uid="{1CA756EC-F891-4197-A474-74082B09896C}" uniqueName="SUMINVENTORY_ROOMSPERREC_TYPE" name="SUMINVENTORY_ROOMSPERREC_TYPE">
      <xmlColumnPr mapId="1" xpath="/HISTORY_FORECAST/LIST_G_GPAGEID/G_GPAGEID/LIST_G_REC_TYPE/G_REC_TYPE/SUMINVENTORY_ROOMSPERREC_TYPE" xmlDataType="integer"/>
    </tableColumn>
    <tableColumn id="51" xr3:uid="{CEEA241E-09FD-4D04-8812-1971A649A5C5}" uniqueName="SUMREVENUEPERREC_TYPE" name="SUMREVENUEPERREC_TYPE">
      <xmlColumnPr mapId="1" xpath="/HISTORY_FORECAST/LIST_G_GPAGEID/G_GPAGEID/LIST_G_REC_TYPE/G_REC_TYPE/SUMREVENUEPERREC_TYPE" xmlDataType="double"/>
    </tableColumn>
    <tableColumn id="52" xr3:uid="{6991416E-B2B5-4E60-8BF9-4AEDEC02F359}" uniqueName="SUMOWNER_ROOMSPERREC_TYPE" name="SUMOWNER_ROOMSPERREC_TYPE">
      <xmlColumnPr mapId="1" xpath="/HISTORY_FORECAST/LIST_G_GPAGEID/G_GPAGEID/LIST_G_REC_TYPE/G_REC_TYPE/SUMOWNER_ROOMSPERREC_TYPE" xmlDataType="integer"/>
    </tableColumn>
    <tableColumn id="53" xr3:uid="{8921190B-8586-45A0-8E34-ED61AF545CC9}" uniqueName="SUMFF_ROOMSPERREC_TYPE" name="SUMFF_ROOMSPERREC_TYPE">
      <xmlColumnPr mapId="1" xpath="/HISTORY_FORECAST/LIST_G_GPAGEID/G_GPAGEID/LIST_G_REC_TYPE/G_REC_TYPE/SUMFF_ROOMSPERREC_TYPE" xmlDataType="integer"/>
    </tableColumn>
    <tableColumn id="54" xr3:uid="{239A4DA8-BB89-45A9-9FDD-ED87D3636A29}" uniqueName="CF_AVERAGE_ROOM_RATE_REC_TYPE" name="CF_AVERAGE_ROOM_RATE_REC_TYPE">
      <xmlColumnPr mapId="1" xpath="/HISTORY_FORECAST/LIST_G_GPAGEID/G_GPAGEID/LIST_G_REC_TYPE/G_REC_TYPE/CF_AVERAGE_ROOM_RATE_REC_TYPE" xmlDataType="double"/>
    </tableColumn>
    <tableColumn id="55" xr3:uid="{CB7D83EE-6BF0-4CA7-8FF5-EC6CD64A7997}" uniqueName="CF_OCCUPANCY_REC_TYPE" name="CF_OCCUPANCY_REC_TYPE">
      <xmlColumnPr mapId="1" xpath="/HISTORY_FORECAST/LIST_G_GPAGEID/G_GPAGEID/LIST_G_REC_TYPE/G_REC_TYPE/CF_OCCUPANCY_REC_TYPE" xmlDataType="double"/>
    </tableColumn>
    <tableColumn id="56" xr3:uid="{AC4F7597-7D4A-46A1-AE75-32BCAE86F420}" uniqueName="SUMNO_ROOMSPERREPORT" name="SUMNO_ROOMSPERREPORT">
      <xmlColumnPr mapId="1" xpath="/HISTORY_FORECAST/SUMNO_ROOMSPERREPORT" xmlDataType="integer"/>
    </tableColumn>
    <tableColumn id="57" xr3:uid="{050C2D8B-DA42-49A5-9C18-C6428A9D55F5}" uniqueName="SUMARRIVAL_ROOMSPERREPORT" name="SUMARRIVAL_ROOMSPERREPORT">
      <xmlColumnPr mapId="1" xpath="/HISTORY_FORECAST/SUMARRIVAL_ROOMSPERREPORT" xmlDataType="integer"/>
    </tableColumn>
    <tableColumn id="58" xr3:uid="{2CC53241-50A6-43FE-AA50-A8062EE64E24}" uniqueName="SUMCOMPLIMENTARY_ROOMSPERREPOR" name="SUMCOMPLIMENTARY_ROOMSPERREPOR">
      <xmlColumnPr mapId="1" xpath="/HISTORY_FORECAST/SUMCOMPLIMENTARY_ROOMSPERREPOR" xmlDataType="integer"/>
    </tableColumn>
    <tableColumn id="59" xr3:uid="{D0E731BB-B68C-4D74-9DC9-19DE4BCB82D2}" uniqueName="SUMHOUSE_USE_ROOMSPERREPORT" name="SUMHOUSE_USE_ROOMSPERREPORT">
      <xmlColumnPr mapId="1" xpath="/HISTORY_FORECAST/SUMHOUSE_USE_ROOMSPERREPORT" xmlDataType="integer"/>
    </tableColumn>
    <tableColumn id="60" xr3:uid="{58A41F49-8837-4B19-B592-737EB8F14AF9}" uniqueName="SUMIND_DEDUCT_ROOMSPERREPORT" name="SUMIND_DEDUCT_ROOMSPERREPORT">
      <xmlColumnPr mapId="1" xpath="/HISTORY_FORECAST/SUMIND_DEDUCT_ROOMSPERREPORT" xmlDataType="integer"/>
    </tableColumn>
    <tableColumn id="61" xr3:uid="{38E2E829-ABDB-4B02-9987-49374BF596A1}" uniqueName="SUMIND_NON_DEDUCT_ROOMSPERREPO" name="SUMIND_NON_DEDUCT_ROOMSPERREPO">
      <xmlColumnPr mapId="1" xpath="/HISTORY_FORECAST/SUMIND_NON_DEDUCT_ROOMSPERREPO" xmlDataType="integer"/>
    </tableColumn>
    <tableColumn id="62" xr3:uid="{BB4E063D-76B1-42EC-B4D3-002747D63CEA}" uniqueName="SUMGRP_DEDUCT_ROOMSPERREPORT" name="SUMGRP_DEDUCT_ROOMSPERREPORT">
      <xmlColumnPr mapId="1" xpath="/HISTORY_FORECAST/SUMGRP_DEDUCT_ROOMSPERREPORT" xmlDataType="integer"/>
    </tableColumn>
    <tableColumn id="63" xr3:uid="{FBDD6C67-E3CA-4A4A-9627-7CDDF54C51F6}" uniqueName="SUMGRP_NON_DEDUCT_ROOMSPERREPO" name="SUMGRP_NON_DEDUCT_ROOMSPERREPO">
      <xmlColumnPr mapId="1" xpath="/HISTORY_FORECAST/SUMGRP_NON_DEDUCT_ROOMSPERREPO" xmlDataType="integer"/>
    </tableColumn>
    <tableColumn id="64" xr3:uid="{D1CCA110-8741-4212-93B3-3E1EA965D908}" uniqueName="SUMDEPARTURE_ROOMSPERREPORT" name="SUMDEPARTURE_ROOMSPERREPORT">
      <xmlColumnPr mapId="1" xpath="/HISTORY_FORECAST/SUMDEPARTURE_ROOMSPERREPORT" xmlDataType="integer"/>
    </tableColumn>
    <tableColumn id="65" xr3:uid="{20F7B51D-FAC5-41EE-9BC6-F2EDC1D0D9AC}" uniqueName="SUMOOO_ROOMSPERREPORT" name="SUMOOO_ROOMSPERREPORT">
      <xmlColumnPr mapId="1" xpath="/HISTORY_FORECAST/SUMOOO_ROOMSPERREPORT" xmlDataType="integer"/>
    </tableColumn>
    <tableColumn id="66" xr3:uid="{9A047DEE-141C-4E25-944A-B51A112C5F85}" uniqueName="SUMNO_PERSONSPERREPORT" name="SUMNO_PERSONSPERREPORT">
      <xmlColumnPr mapId="1" xpath="/HISTORY_FORECAST/SUMNO_PERSONSPERREPORT" xmlDataType="integer"/>
    </tableColumn>
    <tableColumn id="67" xr3:uid="{BFE9C7B7-8DE2-458A-8DED-8F5765CBF8DD}" uniqueName="SUMREVENUEPERREPORT" name="SUMREVENUEPERREPORT">
      <xmlColumnPr mapId="1" xpath="/HISTORY_FORECAST/SUMREVENUEPERREPORT" xmlDataType="double"/>
    </tableColumn>
    <tableColumn id="68" xr3:uid="{442C05F3-4D43-42EB-9A50-9EF23BB982F2}" uniqueName="SUMINVENTORY_ROOMSPERREPORT" name="SUMINVENTORY_ROOMSPERREPORT">
      <xmlColumnPr mapId="1" xpath="/HISTORY_FORECAST/SUMINVENTORY_ROOMSPERREPORT" xmlDataType="integer"/>
    </tableColumn>
    <tableColumn id="69" xr3:uid="{D9EE237B-F621-4FE4-B9AC-59460A006B62}" uniqueName="CF_AVERAGE_ROOM_RATE_REPORT" name="CF_AVERAGE_ROOM_RATE_REPORT">
      <xmlColumnPr mapId="1" xpath="/HISTORY_FORECAST/CF_AVERAGE_ROOM_RATE_REPORT" xmlDataType="double"/>
    </tableColumn>
    <tableColumn id="70" xr3:uid="{E1088634-1363-4A96-A811-05A084085CE8}" uniqueName="CF_OCCUPANCY_REPORT" name="CF_OCCUPANCY_REPORT">
      <xmlColumnPr mapId="1" xpath="/HISTORY_FORECAST/CF_OCCUPANCY_REPORT" xmlDataType="double"/>
    </tableColumn>
    <tableColumn id="71" xr3:uid="{30FB1E44-1BDD-4E36-B0C1-03D428916BD4}" uniqueName="SUMOWNER_ROOMSPERREPORT" name="SUMOWNER_ROOMSPERREPORT">
      <xmlColumnPr mapId="1" xpath="/HISTORY_FORECAST/SUMOWNER_ROOMSPERREPORT" xmlDataType="integer"/>
    </tableColumn>
    <tableColumn id="72" xr3:uid="{700B994C-FDAA-41BA-806D-35672ED218B3}" uniqueName="SUMFF_ROOMSPERREPORT" name="SUMFF_ROOMSPERREPORT">
      <xmlColumnPr mapId="1" xpath="/HISTORY_FORECAST/SUMFF_ROOMSPERREPORT" xmlDataType="integer"/>
    </tableColumn>
    <tableColumn id="73" xr3:uid="{9E263000-EAC6-4154-A352-3760103434B8}" uniqueName="SUMCALC_OCCROOMSPERREPORT" name="SUMCALC_OCCROOMSPERREPORT">
      <xmlColumnPr mapId="1" xpath="/HISTORY_FORECAST/SUMCALC_OCCROOMSPERREPORT" xmlDataType="integer"/>
    </tableColumn>
    <tableColumn id="74" xr3:uid="{BA98ECF7-850E-4AC2-9C49-AA569DA9400E}" uniqueName="SUMCALC_INVROOMSPERREPORT" name="SUMCALC_INVROOMSPERREPORT">
      <xmlColumnPr mapId="1" xpath="/HISTORY_FORECAST/SUMCALC_INVROOMSPERREPORT" xmlDataType="integer"/>
    </tableColumn>
    <tableColumn id="75" xr3:uid="{76A232D9-9C38-4339-84C6-2BBB25E9DAD5}" uniqueName="SUMDAY_USE_ROOMSPERREPORT" name="SUMDAY_USE_ROOMSPERREPORT">
      <xmlColumnPr mapId="1" xpath="/HISTORY_FORECAST/SUMDAY_USE_ROOMSPERREPORT" xmlDataType="integer"/>
    </tableColumn>
    <tableColumn id="76" xr3:uid="{C35AFE8F-0022-4D0B-9B93-313D5C6753E7}" uniqueName="SUMNO_SHOW_ROOMSPERREPORT" name="SUMNO_SHOW_ROOMSPERREPORT">
      <xmlColumnPr mapId="1" xpath="/HISTORY_FORECAST/SUMNO_SHOW_ROOMSPERREPORT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3"/>
  <sheetViews>
    <sheetView tabSelected="1" topLeftCell="B1" workbookViewId="0">
      <selection activeCell="M1" sqref="M1"/>
    </sheetView>
  </sheetViews>
  <sheetFormatPr defaultRowHeight="15" x14ac:dyDescent="0.25"/>
  <cols>
    <col min="1" max="1" width="11.42578125" bestFit="1" customWidth="1"/>
    <col min="2" max="2" width="11.85546875" bestFit="1" customWidth="1"/>
    <col min="3" max="3" width="17.42578125" bestFit="1" customWidth="1"/>
    <col min="4" max="4" width="12" bestFit="1" customWidth="1"/>
    <col min="5" max="5" width="14" bestFit="1" customWidth="1"/>
    <col min="6" max="6" width="22.85546875" bestFit="1" customWidth="1"/>
    <col min="7" max="7" width="28.42578125" bestFit="1" customWidth="1"/>
    <col min="8" max="8" width="23.28515625" bestFit="1" customWidth="1"/>
    <col min="9" max="9" width="28.85546875" bestFit="1" customWidth="1"/>
    <col min="10" max="10" width="15.42578125" bestFit="1" customWidth="1"/>
    <col min="11" max="11" width="18.85546875" bestFit="1" customWidth="1"/>
    <col min="12" max="12" width="21.85546875" bestFit="1" customWidth="1"/>
    <col min="13" max="13" width="27.42578125" bestFit="1" customWidth="1"/>
    <col min="14" max="14" width="22" bestFit="1" customWidth="1"/>
    <col min="15" max="15" width="19.5703125" bestFit="1" customWidth="1"/>
    <col min="16" max="16" width="21" bestFit="1" customWidth="1"/>
    <col min="17" max="17" width="21.85546875" bestFit="1" customWidth="1"/>
    <col min="18" max="18" width="20.42578125" bestFit="1" customWidth="1"/>
    <col min="19" max="19" width="26.42578125" bestFit="1" customWidth="1"/>
    <col min="20" max="20" width="24.42578125" bestFit="1" customWidth="1"/>
    <col min="21" max="21" width="29.85546875" bestFit="1" customWidth="1"/>
    <col min="22" max="22" width="30.28515625" bestFit="1" customWidth="1"/>
    <col min="23" max="23" width="24.85546875" bestFit="1" customWidth="1"/>
    <col min="24" max="24" width="18.28515625" bestFit="1" customWidth="1"/>
    <col min="25" max="25" width="13.140625" bestFit="1" customWidth="1"/>
    <col min="26" max="26" width="18.7109375" bestFit="1" customWidth="1"/>
    <col min="27" max="27" width="23.85546875" bestFit="1" customWidth="1"/>
    <col min="28" max="28" width="23.28515625" bestFit="1" customWidth="1"/>
    <col min="29" max="30" width="39.5703125" bestFit="1" customWidth="1"/>
    <col min="31" max="31" width="18.85546875" bestFit="1" customWidth="1"/>
    <col min="32" max="32" width="24.42578125" bestFit="1" customWidth="1"/>
    <col min="33" max="33" width="18.7109375" bestFit="1" customWidth="1"/>
    <col min="34" max="34" width="24.28515625" bestFit="1" customWidth="1"/>
    <col min="35" max="35" width="30.7109375" bestFit="1" customWidth="1"/>
    <col min="36" max="36" width="36.28515625" bestFit="1" customWidth="1"/>
    <col min="37" max="37" width="35.7109375" bestFit="1" customWidth="1"/>
    <col min="38" max="38" width="35.5703125" bestFit="1" customWidth="1"/>
    <col min="39" max="39" width="40.85546875" bestFit="1" customWidth="1"/>
    <col min="40" max="40" width="38.7109375" bestFit="1" customWidth="1"/>
    <col min="41" max="41" width="36.28515625" bestFit="1" customWidth="1"/>
    <col min="42" max="42" width="37.7109375" bestFit="1" customWidth="1"/>
    <col min="43" max="43" width="39.5703125" bestFit="1" customWidth="1"/>
    <col min="44" max="44" width="40.7109375" bestFit="1" customWidth="1"/>
    <col min="45" max="45" width="40" bestFit="1" customWidth="1"/>
    <col min="46" max="46" width="41.140625" bestFit="1" customWidth="1"/>
    <col min="47" max="47" width="38.5703125" bestFit="1" customWidth="1"/>
    <col min="48" max="48" width="32.28515625" bestFit="1" customWidth="1"/>
    <col min="49" max="49" width="32.140625" bestFit="1" customWidth="1"/>
    <col min="50" max="50" width="38.5703125" bestFit="1" customWidth="1"/>
    <col min="51" max="51" width="28.28515625" bestFit="1" customWidth="1"/>
    <col min="52" max="52" width="35" bestFit="1" customWidth="1"/>
    <col min="53" max="53" width="29.85546875" bestFit="1" customWidth="1"/>
    <col min="54" max="55" width="39.5703125" bestFit="1" customWidth="1"/>
    <col min="56" max="56" width="29" bestFit="1" customWidth="1"/>
    <col min="57" max="57" width="33.85546875" bestFit="1" customWidth="1"/>
    <col min="58" max="58" width="41.42578125" bestFit="1" customWidth="1"/>
    <col min="59" max="59" width="37" bestFit="1" customWidth="1"/>
    <col min="60" max="60" width="37.85546875" bestFit="1" customWidth="1"/>
    <col min="61" max="61" width="41.140625" bestFit="1" customWidth="1"/>
    <col min="62" max="62" width="38.28515625" bestFit="1" customWidth="1"/>
    <col min="63" max="63" width="41.5703125" bestFit="1" customWidth="1"/>
    <col min="64" max="64" width="36.85546875" bestFit="1" customWidth="1"/>
    <col min="65" max="65" width="30.42578125" bestFit="1" customWidth="1"/>
    <col min="66" max="66" width="30.28515625" bestFit="1" customWidth="1"/>
    <col min="67" max="67" width="26.42578125" bestFit="1" customWidth="1"/>
    <col min="68" max="68" width="36.85546875" bestFit="1" customWidth="1"/>
    <col min="69" max="70" width="39.5703125" bestFit="1" customWidth="1"/>
    <col min="71" max="71" width="33.28515625" bestFit="1" customWidth="1"/>
    <col min="72" max="72" width="28.140625" bestFit="1" customWidth="1"/>
    <col min="73" max="73" width="34.42578125" bestFit="1" customWidth="1"/>
    <col min="74" max="74" width="34" bestFit="1" customWidth="1"/>
    <col min="75" max="75" width="34.42578125" bestFit="1" customWidth="1"/>
    <col min="76" max="76" width="35.85546875" bestFit="1" customWidth="1"/>
  </cols>
  <sheetData>
    <row r="1" spans="1:7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x14ac:dyDescent="0.25">
      <c r="A2" s="1"/>
      <c r="B2" s="1" t="s">
        <v>76</v>
      </c>
      <c r="C2" s="1" t="s">
        <v>78</v>
      </c>
      <c r="D2">
        <v>34497.018867924526</v>
      </c>
      <c r="E2">
        <v>120</v>
      </c>
      <c r="F2">
        <v>104</v>
      </c>
      <c r="G2">
        <v>0</v>
      </c>
      <c r="H2">
        <v>16</v>
      </c>
      <c r="I2">
        <v>0</v>
      </c>
      <c r="J2">
        <v>248</v>
      </c>
      <c r="K2">
        <v>35</v>
      </c>
      <c r="L2">
        <v>133</v>
      </c>
      <c r="M2">
        <v>0</v>
      </c>
      <c r="N2">
        <v>0</v>
      </c>
      <c r="O2">
        <v>5</v>
      </c>
      <c r="P2" s="1" t="s">
        <v>80</v>
      </c>
      <c r="Q2">
        <v>267</v>
      </c>
      <c r="R2" s="1" t="s">
        <v>86</v>
      </c>
      <c r="S2" s="1" t="s">
        <v>117</v>
      </c>
      <c r="T2">
        <v>32261.018867924526</v>
      </c>
      <c r="U2">
        <v>0</v>
      </c>
      <c r="V2">
        <v>0</v>
      </c>
      <c r="W2">
        <v>2236</v>
      </c>
      <c r="X2">
        <v>0</v>
      </c>
      <c r="Y2">
        <v>0</v>
      </c>
      <c r="Z2">
        <v>6</v>
      </c>
      <c r="AA2">
        <v>120</v>
      </c>
      <c r="AB2">
        <v>261</v>
      </c>
      <c r="AC2" t="s">
        <v>148</v>
      </c>
      <c r="AD2" t="s">
        <v>177</v>
      </c>
      <c r="AE2">
        <v>32261.018867924526</v>
      </c>
      <c r="AF2" s="1"/>
      <c r="AG2">
        <v>2236</v>
      </c>
      <c r="AH2" s="1"/>
      <c r="AI2">
        <v>2512</v>
      </c>
      <c r="AJ2">
        <v>2512</v>
      </c>
      <c r="AK2">
        <v>6002</v>
      </c>
      <c r="AL2">
        <v>1282</v>
      </c>
      <c r="AM2">
        <v>20</v>
      </c>
      <c r="AN2">
        <v>1</v>
      </c>
      <c r="AO2">
        <v>14</v>
      </c>
      <c r="AP2" s="1" t="s">
        <v>206</v>
      </c>
      <c r="AQ2">
        <v>1864</v>
      </c>
      <c r="AR2">
        <v>0</v>
      </c>
      <c r="AS2">
        <v>648</v>
      </c>
      <c r="AT2">
        <v>0</v>
      </c>
      <c r="AU2">
        <v>1387</v>
      </c>
      <c r="AV2">
        <v>139</v>
      </c>
      <c r="AW2">
        <v>3666</v>
      </c>
      <c r="AX2">
        <v>6141</v>
      </c>
      <c r="AY2">
        <v>556936.84905660362</v>
      </c>
      <c r="AZ2">
        <v>0</v>
      </c>
      <c r="BA2">
        <v>0</v>
      </c>
      <c r="BB2" t="s">
        <v>207</v>
      </c>
      <c r="BC2" t="s">
        <v>209</v>
      </c>
      <c r="BD2">
        <v>3606</v>
      </c>
      <c r="BE2">
        <v>1820</v>
      </c>
      <c r="BF2">
        <v>23</v>
      </c>
      <c r="BG2">
        <v>1</v>
      </c>
      <c r="BH2">
        <v>2549</v>
      </c>
      <c r="BI2">
        <v>0</v>
      </c>
      <c r="BJ2">
        <v>1057</v>
      </c>
      <c r="BK2">
        <v>0</v>
      </c>
      <c r="BL2">
        <v>1899</v>
      </c>
      <c r="BM2">
        <v>179</v>
      </c>
      <c r="BN2">
        <v>5184</v>
      </c>
      <c r="BO2">
        <v>771319.20754716964</v>
      </c>
      <c r="BP2">
        <v>8277</v>
      </c>
      <c r="BQ2" t="s">
        <v>211</v>
      </c>
      <c r="BR2" t="s">
        <v>212</v>
      </c>
      <c r="BS2">
        <v>0</v>
      </c>
      <c r="BT2">
        <v>0</v>
      </c>
      <c r="BU2">
        <v>3606</v>
      </c>
      <c r="BV2">
        <v>8098</v>
      </c>
      <c r="BW2">
        <v>15</v>
      </c>
      <c r="BX2">
        <v>29</v>
      </c>
    </row>
    <row r="3" spans="1:76" x14ac:dyDescent="0.25">
      <c r="A3" s="1"/>
      <c r="B3" s="1" t="s">
        <v>76</v>
      </c>
      <c r="C3" s="1" t="s">
        <v>78</v>
      </c>
      <c r="D3">
        <v>29495.650943396213</v>
      </c>
      <c r="E3">
        <v>109</v>
      </c>
      <c r="F3">
        <v>91</v>
      </c>
      <c r="G3">
        <v>0</v>
      </c>
      <c r="H3">
        <v>18</v>
      </c>
      <c r="I3">
        <v>0</v>
      </c>
      <c r="J3">
        <v>211</v>
      </c>
      <c r="K3">
        <v>57</v>
      </c>
      <c r="L3">
        <v>68</v>
      </c>
      <c r="M3">
        <v>0</v>
      </c>
      <c r="N3">
        <v>0</v>
      </c>
      <c r="O3">
        <v>1</v>
      </c>
      <c r="P3" s="1" t="s">
        <v>81</v>
      </c>
      <c r="Q3">
        <v>267</v>
      </c>
      <c r="R3" s="1" t="s">
        <v>87</v>
      </c>
      <c r="S3" s="1" t="s">
        <v>118</v>
      </c>
      <c r="T3">
        <v>26983.650943396213</v>
      </c>
      <c r="U3">
        <v>0</v>
      </c>
      <c r="V3">
        <v>0</v>
      </c>
      <c r="W3">
        <v>2512</v>
      </c>
      <c r="X3">
        <v>0</v>
      </c>
      <c r="Y3">
        <v>0</v>
      </c>
      <c r="Z3">
        <v>6</v>
      </c>
      <c r="AA3">
        <v>109</v>
      </c>
      <c r="AB3">
        <v>261</v>
      </c>
      <c r="AC3" t="s">
        <v>149</v>
      </c>
      <c r="AD3" t="s">
        <v>178</v>
      </c>
      <c r="AE3">
        <v>26983.650943396213</v>
      </c>
      <c r="AF3" s="1"/>
      <c r="AG3">
        <v>2512</v>
      </c>
      <c r="AH3" s="1"/>
      <c r="AI3">
        <v>2512</v>
      </c>
      <c r="AJ3">
        <v>2512</v>
      </c>
      <c r="AK3">
        <v>6002</v>
      </c>
      <c r="AL3">
        <v>1282</v>
      </c>
      <c r="AM3">
        <v>20</v>
      </c>
      <c r="AN3">
        <v>1</v>
      </c>
      <c r="AO3">
        <v>14</v>
      </c>
      <c r="AP3" s="1" t="s">
        <v>206</v>
      </c>
      <c r="AQ3">
        <v>1864</v>
      </c>
      <c r="AR3">
        <v>0</v>
      </c>
      <c r="AS3">
        <v>648</v>
      </c>
      <c r="AT3">
        <v>0</v>
      </c>
      <c r="AU3">
        <v>1387</v>
      </c>
      <c r="AV3">
        <v>139</v>
      </c>
      <c r="AW3">
        <v>3666</v>
      </c>
      <c r="AX3">
        <v>6141</v>
      </c>
      <c r="AY3">
        <v>556936.84905660362</v>
      </c>
      <c r="AZ3">
        <v>0</v>
      </c>
      <c r="BA3">
        <v>0</v>
      </c>
      <c r="BB3" t="s">
        <v>207</v>
      </c>
      <c r="BC3" t="s">
        <v>209</v>
      </c>
      <c r="BD3">
        <v>3606</v>
      </c>
      <c r="BE3">
        <v>1820</v>
      </c>
      <c r="BF3">
        <v>23</v>
      </c>
      <c r="BG3">
        <v>1</v>
      </c>
      <c r="BH3">
        <v>2549</v>
      </c>
      <c r="BI3">
        <v>0</v>
      </c>
      <c r="BJ3">
        <v>1057</v>
      </c>
      <c r="BK3">
        <v>0</v>
      </c>
      <c r="BL3">
        <v>1899</v>
      </c>
      <c r="BM3">
        <v>179</v>
      </c>
      <c r="BN3">
        <v>5184</v>
      </c>
      <c r="BO3">
        <v>771319.20754716964</v>
      </c>
      <c r="BP3">
        <v>8277</v>
      </c>
      <c r="BQ3" t="s">
        <v>211</v>
      </c>
      <c r="BR3" t="s">
        <v>212</v>
      </c>
      <c r="BS3">
        <v>0</v>
      </c>
      <c r="BT3">
        <v>0</v>
      </c>
      <c r="BU3">
        <v>3606</v>
      </c>
      <c r="BV3">
        <v>8098</v>
      </c>
      <c r="BW3">
        <v>15</v>
      </c>
      <c r="BX3">
        <v>29</v>
      </c>
    </row>
    <row r="4" spans="1:76" x14ac:dyDescent="0.25">
      <c r="A4" s="1"/>
      <c r="B4" s="1" t="s">
        <v>76</v>
      </c>
      <c r="C4" s="1" t="s">
        <v>78</v>
      </c>
      <c r="D4">
        <v>30634.660377358487</v>
      </c>
      <c r="E4">
        <v>137</v>
      </c>
      <c r="F4">
        <v>113</v>
      </c>
      <c r="G4">
        <v>0</v>
      </c>
      <c r="H4">
        <v>24</v>
      </c>
      <c r="I4">
        <v>0</v>
      </c>
      <c r="J4">
        <v>253</v>
      </c>
      <c r="K4">
        <v>65</v>
      </c>
      <c r="L4">
        <v>37</v>
      </c>
      <c r="M4">
        <v>0</v>
      </c>
      <c r="N4">
        <v>0</v>
      </c>
      <c r="O4">
        <v>0</v>
      </c>
      <c r="P4" s="1" t="s">
        <v>80</v>
      </c>
      <c r="Q4">
        <v>267</v>
      </c>
      <c r="R4" s="1" t="s">
        <v>88</v>
      </c>
      <c r="S4" s="1" t="s">
        <v>119</v>
      </c>
      <c r="T4">
        <v>27282.660377358487</v>
      </c>
      <c r="U4">
        <v>0</v>
      </c>
      <c r="V4">
        <v>0</v>
      </c>
      <c r="W4">
        <v>3352</v>
      </c>
      <c r="X4">
        <v>0</v>
      </c>
      <c r="Y4">
        <v>0</v>
      </c>
      <c r="Z4">
        <v>6</v>
      </c>
      <c r="AA4">
        <v>137</v>
      </c>
      <c r="AB4">
        <v>261</v>
      </c>
      <c r="AC4" t="s">
        <v>150</v>
      </c>
      <c r="AD4" t="s">
        <v>179</v>
      </c>
      <c r="AE4">
        <v>27282.660377358487</v>
      </c>
      <c r="AF4" s="1"/>
      <c r="AG4">
        <v>3352</v>
      </c>
      <c r="AH4" s="1"/>
      <c r="AI4">
        <v>2512</v>
      </c>
      <c r="AJ4">
        <v>2512</v>
      </c>
      <c r="AK4">
        <v>6002</v>
      </c>
      <c r="AL4">
        <v>1282</v>
      </c>
      <c r="AM4">
        <v>20</v>
      </c>
      <c r="AN4">
        <v>1</v>
      </c>
      <c r="AO4">
        <v>14</v>
      </c>
      <c r="AP4" s="1" t="s">
        <v>206</v>
      </c>
      <c r="AQ4">
        <v>1864</v>
      </c>
      <c r="AR4">
        <v>0</v>
      </c>
      <c r="AS4">
        <v>648</v>
      </c>
      <c r="AT4">
        <v>0</v>
      </c>
      <c r="AU4">
        <v>1387</v>
      </c>
      <c r="AV4">
        <v>139</v>
      </c>
      <c r="AW4">
        <v>3666</v>
      </c>
      <c r="AX4">
        <v>6141</v>
      </c>
      <c r="AY4">
        <v>556936.84905660362</v>
      </c>
      <c r="AZ4">
        <v>0</v>
      </c>
      <c r="BA4">
        <v>0</v>
      </c>
      <c r="BB4" t="s">
        <v>207</v>
      </c>
      <c r="BC4" t="s">
        <v>209</v>
      </c>
      <c r="BD4">
        <v>3606</v>
      </c>
      <c r="BE4">
        <v>1820</v>
      </c>
      <c r="BF4">
        <v>23</v>
      </c>
      <c r="BG4">
        <v>1</v>
      </c>
      <c r="BH4">
        <v>2549</v>
      </c>
      <c r="BI4">
        <v>0</v>
      </c>
      <c r="BJ4">
        <v>1057</v>
      </c>
      <c r="BK4">
        <v>0</v>
      </c>
      <c r="BL4">
        <v>1899</v>
      </c>
      <c r="BM4">
        <v>179</v>
      </c>
      <c r="BN4">
        <v>5184</v>
      </c>
      <c r="BO4">
        <v>771319.20754716964</v>
      </c>
      <c r="BP4">
        <v>8277</v>
      </c>
      <c r="BQ4" t="s">
        <v>211</v>
      </c>
      <c r="BR4" t="s">
        <v>212</v>
      </c>
      <c r="BS4">
        <v>0</v>
      </c>
      <c r="BT4">
        <v>0</v>
      </c>
      <c r="BU4">
        <v>3606</v>
      </c>
      <c r="BV4">
        <v>8098</v>
      </c>
      <c r="BW4">
        <v>15</v>
      </c>
      <c r="BX4">
        <v>29</v>
      </c>
    </row>
    <row r="5" spans="1:76" x14ac:dyDescent="0.25">
      <c r="A5" s="1"/>
      <c r="B5" s="1" t="s">
        <v>76</v>
      </c>
      <c r="C5" s="1" t="s">
        <v>78</v>
      </c>
      <c r="D5">
        <v>25144.952830188686</v>
      </c>
      <c r="E5">
        <v>115</v>
      </c>
      <c r="F5">
        <v>96</v>
      </c>
      <c r="G5">
        <v>0</v>
      </c>
      <c r="H5">
        <v>19</v>
      </c>
      <c r="I5">
        <v>0</v>
      </c>
      <c r="J5">
        <v>215</v>
      </c>
      <c r="K5">
        <v>58</v>
      </c>
      <c r="L5">
        <v>80</v>
      </c>
      <c r="M5">
        <v>1</v>
      </c>
      <c r="N5">
        <v>0</v>
      </c>
      <c r="O5">
        <v>0</v>
      </c>
      <c r="P5" s="1" t="s">
        <v>81</v>
      </c>
      <c r="Q5">
        <v>267</v>
      </c>
      <c r="R5" s="1" t="s">
        <v>89</v>
      </c>
      <c r="S5" s="1" t="s">
        <v>120</v>
      </c>
      <c r="T5">
        <v>22492.952830188686</v>
      </c>
      <c r="U5">
        <v>0</v>
      </c>
      <c r="V5">
        <v>0</v>
      </c>
      <c r="W5">
        <v>2652</v>
      </c>
      <c r="X5">
        <v>0</v>
      </c>
      <c r="Y5">
        <v>0</v>
      </c>
      <c r="Z5">
        <v>6</v>
      </c>
      <c r="AA5">
        <v>115</v>
      </c>
      <c r="AB5">
        <v>261</v>
      </c>
      <c r="AC5" t="s">
        <v>151</v>
      </c>
      <c r="AD5" t="s">
        <v>180</v>
      </c>
      <c r="AE5">
        <v>22492.952830188686</v>
      </c>
      <c r="AF5" s="1"/>
      <c r="AG5">
        <v>2652</v>
      </c>
      <c r="AH5" s="1"/>
      <c r="AI5">
        <v>2512</v>
      </c>
      <c r="AJ5">
        <v>2512</v>
      </c>
      <c r="AK5">
        <v>6002</v>
      </c>
      <c r="AL5">
        <v>1282</v>
      </c>
      <c r="AM5">
        <v>20</v>
      </c>
      <c r="AN5">
        <v>1</v>
      </c>
      <c r="AO5">
        <v>14</v>
      </c>
      <c r="AP5" s="1" t="s">
        <v>206</v>
      </c>
      <c r="AQ5">
        <v>1864</v>
      </c>
      <c r="AR5">
        <v>0</v>
      </c>
      <c r="AS5">
        <v>648</v>
      </c>
      <c r="AT5">
        <v>0</v>
      </c>
      <c r="AU5">
        <v>1387</v>
      </c>
      <c r="AV5">
        <v>139</v>
      </c>
      <c r="AW5">
        <v>3666</v>
      </c>
      <c r="AX5">
        <v>6141</v>
      </c>
      <c r="AY5">
        <v>556936.84905660362</v>
      </c>
      <c r="AZ5">
        <v>0</v>
      </c>
      <c r="BA5">
        <v>0</v>
      </c>
      <c r="BB5" t="s">
        <v>207</v>
      </c>
      <c r="BC5" t="s">
        <v>209</v>
      </c>
      <c r="BD5">
        <v>3606</v>
      </c>
      <c r="BE5">
        <v>1820</v>
      </c>
      <c r="BF5">
        <v>23</v>
      </c>
      <c r="BG5">
        <v>1</v>
      </c>
      <c r="BH5">
        <v>2549</v>
      </c>
      <c r="BI5">
        <v>0</v>
      </c>
      <c r="BJ5">
        <v>1057</v>
      </c>
      <c r="BK5">
        <v>0</v>
      </c>
      <c r="BL5">
        <v>1899</v>
      </c>
      <c r="BM5">
        <v>179</v>
      </c>
      <c r="BN5">
        <v>5184</v>
      </c>
      <c r="BO5">
        <v>771319.20754716964</v>
      </c>
      <c r="BP5">
        <v>8277</v>
      </c>
      <c r="BQ5" t="s">
        <v>211</v>
      </c>
      <c r="BR5" t="s">
        <v>212</v>
      </c>
      <c r="BS5">
        <v>0</v>
      </c>
      <c r="BT5">
        <v>0</v>
      </c>
      <c r="BU5">
        <v>3606</v>
      </c>
      <c r="BV5">
        <v>8098</v>
      </c>
      <c r="BW5">
        <v>15</v>
      </c>
      <c r="BX5">
        <v>29</v>
      </c>
    </row>
    <row r="6" spans="1:76" x14ac:dyDescent="0.25">
      <c r="A6" s="1"/>
      <c r="B6" s="1" t="s">
        <v>76</v>
      </c>
      <c r="C6" s="1" t="s">
        <v>78</v>
      </c>
      <c r="D6">
        <v>12274.405660377362</v>
      </c>
      <c r="E6">
        <v>76</v>
      </c>
      <c r="F6">
        <v>56</v>
      </c>
      <c r="G6">
        <v>0</v>
      </c>
      <c r="H6">
        <v>20</v>
      </c>
      <c r="I6">
        <v>0</v>
      </c>
      <c r="J6">
        <v>125</v>
      </c>
      <c r="K6">
        <v>23</v>
      </c>
      <c r="L6">
        <v>62</v>
      </c>
      <c r="M6">
        <v>0</v>
      </c>
      <c r="N6">
        <v>0</v>
      </c>
      <c r="O6">
        <v>0</v>
      </c>
      <c r="P6" s="1" t="s">
        <v>80</v>
      </c>
      <c r="Q6">
        <v>267</v>
      </c>
      <c r="R6" s="1" t="s">
        <v>90</v>
      </c>
      <c r="S6" s="1" t="s">
        <v>121</v>
      </c>
      <c r="T6">
        <v>11546.933962264155</v>
      </c>
      <c r="U6">
        <v>0</v>
      </c>
      <c r="V6">
        <v>0</v>
      </c>
      <c r="W6">
        <v>727.47169811320805</v>
      </c>
      <c r="X6">
        <v>0</v>
      </c>
      <c r="Y6">
        <v>0</v>
      </c>
      <c r="Z6">
        <v>6</v>
      </c>
      <c r="AA6">
        <v>76</v>
      </c>
      <c r="AB6">
        <v>261</v>
      </c>
      <c r="AC6" t="s">
        <v>152</v>
      </c>
      <c r="AD6" t="s">
        <v>181</v>
      </c>
      <c r="AE6">
        <v>11546.933962264155</v>
      </c>
      <c r="AF6" s="1"/>
      <c r="AG6">
        <v>727.47169811320805</v>
      </c>
      <c r="AH6" s="1"/>
      <c r="AI6">
        <v>2512</v>
      </c>
      <c r="AJ6">
        <v>2512</v>
      </c>
      <c r="AK6">
        <v>6002</v>
      </c>
      <c r="AL6">
        <v>1282</v>
      </c>
      <c r="AM6">
        <v>20</v>
      </c>
      <c r="AN6">
        <v>1</v>
      </c>
      <c r="AO6">
        <v>14</v>
      </c>
      <c r="AP6" s="1" t="s">
        <v>206</v>
      </c>
      <c r="AQ6">
        <v>1864</v>
      </c>
      <c r="AR6">
        <v>0</v>
      </c>
      <c r="AS6">
        <v>648</v>
      </c>
      <c r="AT6">
        <v>0</v>
      </c>
      <c r="AU6">
        <v>1387</v>
      </c>
      <c r="AV6">
        <v>139</v>
      </c>
      <c r="AW6">
        <v>3666</v>
      </c>
      <c r="AX6">
        <v>6141</v>
      </c>
      <c r="AY6">
        <v>556936.84905660362</v>
      </c>
      <c r="AZ6">
        <v>0</v>
      </c>
      <c r="BA6">
        <v>0</v>
      </c>
      <c r="BB6" t="s">
        <v>207</v>
      </c>
      <c r="BC6" t="s">
        <v>209</v>
      </c>
      <c r="BD6">
        <v>3606</v>
      </c>
      <c r="BE6">
        <v>1820</v>
      </c>
      <c r="BF6">
        <v>23</v>
      </c>
      <c r="BG6">
        <v>1</v>
      </c>
      <c r="BH6">
        <v>2549</v>
      </c>
      <c r="BI6">
        <v>0</v>
      </c>
      <c r="BJ6">
        <v>1057</v>
      </c>
      <c r="BK6">
        <v>0</v>
      </c>
      <c r="BL6">
        <v>1899</v>
      </c>
      <c r="BM6">
        <v>179</v>
      </c>
      <c r="BN6">
        <v>5184</v>
      </c>
      <c r="BO6">
        <v>771319.20754716964</v>
      </c>
      <c r="BP6">
        <v>8277</v>
      </c>
      <c r="BQ6" t="s">
        <v>211</v>
      </c>
      <c r="BR6" t="s">
        <v>212</v>
      </c>
      <c r="BS6">
        <v>0</v>
      </c>
      <c r="BT6">
        <v>0</v>
      </c>
      <c r="BU6">
        <v>3606</v>
      </c>
      <c r="BV6">
        <v>8098</v>
      </c>
      <c r="BW6">
        <v>15</v>
      </c>
      <c r="BX6">
        <v>29</v>
      </c>
    </row>
    <row r="7" spans="1:76" x14ac:dyDescent="0.25">
      <c r="A7" s="1"/>
      <c r="B7" s="1" t="s">
        <v>76</v>
      </c>
      <c r="C7" s="1" t="s">
        <v>78</v>
      </c>
      <c r="D7">
        <v>17973.056603773584</v>
      </c>
      <c r="E7">
        <v>95</v>
      </c>
      <c r="F7">
        <v>50</v>
      </c>
      <c r="G7">
        <v>0</v>
      </c>
      <c r="H7">
        <v>45</v>
      </c>
      <c r="I7">
        <v>0</v>
      </c>
      <c r="J7">
        <v>131</v>
      </c>
      <c r="K7">
        <v>64</v>
      </c>
      <c r="L7">
        <v>44</v>
      </c>
      <c r="M7">
        <v>0</v>
      </c>
      <c r="N7">
        <v>0</v>
      </c>
      <c r="O7">
        <v>1</v>
      </c>
      <c r="P7" s="1" t="s">
        <v>81</v>
      </c>
      <c r="Q7">
        <v>267</v>
      </c>
      <c r="R7" s="1" t="s">
        <v>91</v>
      </c>
      <c r="S7" s="1" t="s">
        <v>122</v>
      </c>
      <c r="T7">
        <v>11687.396226415089</v>
      </c>
      <c r="U7">
        <v>0</v>
      </c>
      <c r="V7">
        <v>0</v>
      </c>
      <c r="W7">
        <v>6285.6603773584957</v>
      </c>
      <c r="X7">
        <v>0</v>
      </c>
      <c r="Y7">
        <v>0</v>
      </c>
      <c r="Z7">
        <v>6</v>
      </c>
      <c r="AA7">
        <v>95</v>
      </c>
      <c r="AB7">
        <v>261</v>
      </c>
      <c r="AC7" t="s">
        <v>153</v>
      </c>
      <c r="AD7" t="s">
        <v>182</v>
      </c>
      <c r="AE7">
        <v>11687.396226415089</v>
      </c>
      <c r="AF7" s="1"/>
      <c r="AG7">
        <v>6285.6603773584957</v>
      </c>
      <c r="AH7" s="1"/>
      <c r="AI7">
        <v>2512</v>
      </c>
      <c r="AJ7">
        <v>2512</v>
      </c>
      <c r="AK7">
        <v>6002</v>
      </c>
      <c r="AL7">
        <v>1282</v>
      </c>
      <c r="AM7">
        <v>20</v>
      </c>
      <c r="AN7">
        <v>1</v>
      </c>
      <c r="AO7">
        <v>14</v>
      </c>
      <c r="AP7" s="1" t="s">
        <v>206</v>
      </c>
      <c r="AQ7">
        <v>1864</v>
      </c>
      <c r="AR7">
        <v>0</v>
      </c>
      <c r="AS7">
        <v>648</v>
      </c>
      <c r="AT7">
        <v>0</v>
      </c>
      <c r="AU7">
        <v>1387</v>
      </c>
      <c r="AV7">
        <v>139</v>
      </c>
      <c r="AW7">
        <v>3666</v>
      </c>
      <c r="AX7">
        <v>6141</v>
      </c>
      <c r="AY7">
        <v>556936.84905660362</v>
      </c>
      <c r="AZ7">
        <v>0</v>
      </c>
      <c r="BA7">
        <v>0</v>
      </c>
      <c r="BB7" t="s">
        <v>207</v>
      </c>
      <c r="BC7" t="s">
        <v>209</v>
      </c>
      <c r="BD7">
        <v>3606</v>
      </c>
      <c r="BE7">
        <v>1820</v>
      </c>
      <c r="BF7">
        <v>23</v>
      </c>
      <c r="BG7">
        <v>1</v>
      </c>
      <c r="BH7">
        <v>2549</v>
      </c>
      <c r="BI7">
        <v>0</v>
      </c>
      <c r="BJ7">
        <v>1057</v>
      </c>
      <c r="BK7">
        <v>0</v>
      </c>
      <c r="BL7">
        <v>1899</v>
      </c>
      <c r="BM7">
        <v>179</v>
      </c>
      <c r="BN7">
        <v>5184</v>
      </c>
      <c r="BO7">
        <v>771319.20754716964</v>
      </c>
      <c r="BP7">
        <v>8277</v>
      </c>
      <c r="BQ7" t="s">
        <v>211</v>
      </c>
      <c r="BR7" t="s">
        <v>212</v>
      </c>
      <c r="BS7">
        <v>0</v>
      </c>
      <c r="BT7">
        <v>0</v>
      </c>
      <c r="BU7">
        <v>3606</v>
      </c>
      <c r="BV7">
        <v>8098</v>
      </c>
      <c r="BW7">
        <v>15</v>
      </c>
      <c r="BX7">
        <v>29</v>
      </c>
    </row>
    <row r="8" spans="1:76" x14ac:dyDescent="0.25">
      <c r="A8" s="1"/>
      <c r="B8" s="1" t="s">
        <v>76</v>
      </c>
      <c r="C8" s="1" t="s">
        <v>78</v>
      </c>
      <c r="D8">
        <v>17060.981132075474</v>
      </c>
      <c r="E8">
        <v>91</v>
      </c>
      <c r="F8">
        <v>54</v>
      </c>
      <c r="G8">
        <v>0</v>
      </c>
      <c r="H8">
        <v>37</v>
      </c>
      <c r="I8">
        <v>0</v>
      </c>
      <c r="J8">
        <v>121</v>
      </c>
      <c r="K8">
        <v>50</v>
      </c>
      <c r="L8">
        <v>53</v>
      </c>
      <c r="M8">
        <v>2</v>
      </c>
      <c r="N8">
        <v>0</v>
      </c>
      <c r="O8">
        <v>0</v>
      </c>
      <c r="P8" s="1" t="s">
        <v>81</v>
      </c>
      <c r="Q8">
        <v>267</v>
      </c>
      <c r="R8" s="1" t="s">
        <v>92</v>
      </c>
      <c r="S8" s="1" t="s">
        <v>123</v>
      </c>
      <c r="T8">
        <v>11002.94339622641</v>
      </c>
      <c r="U8">
        <v>0</v>
      </c>
      <c r="V8">
        <v>0</v>
      </c>
      <c r="W8">
        <v>6058.0377358490641</v>
      </c>
      <c r="X8">
        <v>0</v>
      </c>
      <c r="Y8">
        <v>0</v>
      </c>
      <c r="Z8">
        <v>7</v>
      </c>
      <c r="AA8">
        <v>91</v>
      </c>
      <c r="AB8">
        <v>260</v>
      </c>
      <c r="AC8" t="s">
        <v>154</v>
      </c>
      <c r="AD8">
        <v>35</v>
      </c>
      <c r="AE8">
        <v>11002.94339622641</v>
      </c>
      <c r="AF8" s="1"/>
      <c r="AG8">
        <v>6058.0377358490641</v>
      </c>
      <c r="AH8" s="1"/>
      <c r="AI8">
        <v>2512</v>
      </c>
      <c r="AJ8">
        <v>2512</v>
      </c>
      <c r="AK8">
        <v>6002</v>
      </c>
      <c r="AL8">
        <v>1282</v>
      </c>
      <c r="AM8">
        <v>20</v>
      </c>
      <c r="AN8">
        <v>1</v>
      </c>
      <c r="AO8">
        <v>14</v>
      </c>
      <c r="AP8" s="1" t="s">
        <v>206</v>
      </c>
      <c r="AQ8">
        <v>1864</v>
      </c>
      <c r="AR8">
        <v>0</v>
      </c>
      <c r="AS8">
        <v>648</v>
      </c>
      <c r="AT8">
        <v>0</v>
      </c>
      <c r="AU8">
        <v>1387</v>
      </c>
      <c r="AV8">
        <v>139</v>
      </c>
      <c r="AW8">
        <v>3666</v>
      </c>
      <c r="AX8">
        <v>6141</v>
      </c>
      <c r="AY8">
        <v>556936.84905660362</v>
      </c>
      <c r="AZ8">
        <v>0</v>
      </c>
      <c r="BA8">
        <v>0</v>
      </c>
      <c r="BB8" t="s">
        <v>207</v>
      </c>
      <c r="BC8" t="s">
        <v>209</v>
      </c>
      <c r="BD8">
        <v>3606</v>
      </c>
      <c r="BE8">
        <v>1820</v>
      </c>
      <c r="BF8">
        <v>23</v>
      </c>
      <c r="BG8">
        <v>1</v>
      </c>
      <c r="BH8">
        <v>2549</v>
      </c>
      <c r="BI8">
        <v>0</v>
      </c>
      <c r="BJ8">
        <v>1057</v>
      </c>
      <c r="BK8">
        <v>0</v>
      </c>
      <c r="BL8">
        <v>1899</v>
      </c>
      <c r="BM8">
        <v>179</v>
      </c>
      <c r="BN8">
        <v>5184</v>
      </c>
      <c r="BO8">
        <v>771319.20754716964</v>
      </c>
      <c r="BP8">
        <v>8277</v>
      </c>
      <c r="BQ8" t="s">
        <v>211</v>
      </c>
      <c r="BR8" t="s">
        <v>212</v>
      </c>
      <c r="BS8">
        <v>0</v>
      </c>
      <c r="BT8">
        <v>0</v>
      </c>
      <c r="BU8">
        <v>3606</v>
      </c>
      <c r="BV8">
        <v>8098</v>
      </c>
      <c r="BW8">
        <v>15</v>
      </c>
      <c r="BX8">
        <v>29</v>
      </c>
    </row>
    <row r="9" spans="1:76" x14ac:dyDescent="0.25">
      <c r="A9" s="1"/>
      <c r="B9" s="1" t="s">
        <v>76</v>
      </c>
      <c r="C9" s="1" t="s">
        <v>78</v>
      </c>
      <c r="D9">
        <v>13713.924528301884</v>
      </c>
      <c r="E9">
        <v>77</v>
      </c>
      <c r="F9">
        <v>52</v>
      </c>
      <c r="G9">
        <v>0</v>
      </c>
      <c r="H9">
        <v>25</v>
      </c>
      <c r="I9">
        <v>0</v>
      </c>
      <c r="J9">
        <v>100</v>
      </c>
      <c r="K9">
        <v>28</v>
      </c>
      <c r="L9">
        <v>40</v>
      </c>
      <c r="M9">
        <v>0</v>
      </c>
      <c r="N9">
        <v>0</v>
      </c>
      <c r="O9">
        <v>0</v>
      </c>
      <c r="P9" s="1" t="s">
        <v>80</v>
      </c>
      <c r="Q9">
        <v>267</v>
      </c>
      <c r="R9" s="1" t="s">
        <v>93</v>
      </c>
      <c r="S9" s="1" t="s">
        <v>124</v>
      </c>
      <c r="T9">
        <v>10044.566037735845</v>
      </c>
      <c r="U9">
        <v>0</v>
      </c>
      <c r="V9">
        <v>0</v>
      </c>
      <c r="W9">
        <v>3669.35849056604</v>
      </c>
      <c r="X9">
        <v>0</v>
      </c>
      <c r="Y9">
        <v>0</v>
      </c>
      <c r="Z9">
        <v>7</v>
      </c>
      <c r="AA9">
        <v>77</v>
      </c>
      <c r="AB9">
        <v>260</v>
      </c>
      <c r="AC9" t="s">
        <v>155</v>
      </c>
      <c r="AD9" t="s">
        <v>183</v>
      </c>
      <c r="AE9">
        <v>10044.566037735845</v>
      </c>
      <c r="AF9" s="1"/>
      <c r="AG9">
        <v>3669.35849056604</v>
      </c>
      <c r="AH9" s="1"/>
      <c r="AI9">
        <v>2512</v>
      </c>
      <c r="AJ9">
        <v>2512</v>
      </c>
      <c r="AK9">
        <v>6002</v>
      </c>
      <c r="AL9">
        <v>1282</v>
      </c>
      <c r="AM9">
        <v>20</v>
      </c>
      <c r="AN9">
        <v>1</v>
      </c>
      <c r="AO9">
        <v>14</v>
      </c>
      <c r="AP9" s="1" t="s">
        <v>206</v>
      </c>
      <c r="AQ9">
        <v>1864</v>
      </c>
      <c r="AR9">
        <v>0</v>
      </c>
      <c r="AS9">
        <v>648</v>
      </c>
      <c r="AT9">
        <v>0</v>
      </c>
      <c r="AU9">
        <v>1387</v>
      </c>
      <c r="AV9">
        <v>139</v>
      </c>
      <c r="AW9">
        <v>3666</v>
      </c>
      <c r="AX9">
        <v>6141</v>
      </c>
      <c r="AY9">
        <v>556936.84905660362</v>
      </c>
      <c r="AZ9">
        <v>0</v>
      </c>
      <c r="BA9">
        <v>0</v>
      </c>
      <c r="BB9" t="s">
        <v>207</v>
      </c>
      <c r="BC9" t="s">
        <v>209</v>
      </c>
      <c r="BD9">
        <v>3606</v>
      </c>
      <c r="BE9">
        <v>1820</v>
      </c>
      <c r="BF9">
        <v>23</v>
      </c>
      <c r="BG9">
        <v>1</v>
      </c>
      <c r="BH9">
        <v>2549</v>
      </c>
      <c r="BI9">
        <v>0</v>
      </c>
      <c r="BJ9">
        <v>1057</v>
      </c>
      <c r="BK9">
        <v>0</v>
      </c>
      <c r="BL9">
        <v>1899</v>
      </c>
      <c r="BM9">
        <v>179</v>
      </c>
      <c r="BN9">
        <v>5184</v>
      </c>
      <c r="BO9">
        <v>771319.20754716964</v>
      </c>
      <c r="BP9">
        <v>8277</v>
      </c>
      <c r="BQ9" t="s">
        <v>211</v>
      </c>
      <c r="BR9" t="s">
        <v>212</v>
      </c>
      <c r="BS9">
        <v>0</v>
      </c>
      <c r="BT9">
        <v>0</v>
      </c>
      <c r="BU9">
        <v>3606</v>
      </c>
      <c r="BV9">
        <v>8098</v>
      </c>
      <c r="BW9">
        <v>15</v>
      </c>
      <c r="BX9">
        <v>29</v>
      </c>
    </row>
    <row r="10" spans="1:76" x14ac:dyDescent="0.25">
      <c r="A10" s="1"/>
      <c r="B10" s="1" t="s">
        <v>76</v>
      </c>
      <c r="C10" s="1" t="s">
        <v>78</v>
      </c>
      <c r="D10">
        <v>16669.90566037735</v>
      </c>
      <c r="E10">
        <v>89</v>
      </c>
      <c r="F10">
        <v>68</v>
      </c>
      <c r="G10">
        <v>0</v>
      </c>
      <c r="H10">
        <v>21</v>
      </c>
      <c r="I10">
        <v>0</v>
      </c>
      <c r="J10">
        <v>122</v>
      </c>
      <c r="K10">
        <v>53</v>
      </c>
      <c r="L10">
        <v>41</v>
      </c>
      <c r="M10">
        <v>1</v>
      </c>
      <c r="N10">
        <v>0</v>
      </c>
      <c r="O10">
        <v>0</v>
      </c>
      <c r="P10" s="1" t="s">
        <v>80</v>
      </c>
      <c r="Q10">
        <v>267</v>
      </c>
      <c r="R10" s="1" t="s">
        <v>94</v>
      </c>
      <c r="S10" s="1" t="s">
        <v>125</v>
      </c>
      <c r="T10">
        <v>13702.433962264142</v>
      </c>
      <c r="U10">
        <v>0</v>
      </c>
      <c r="V10">
        <v>0</v>
      </c>
      <c r="W10">
        <v>2967.4716981132078</v>
      </c>
      <c r="X10">
        <v>0</v>
      </c>
      <c r="Y10">
        <v>0</v>
      </c>
      <c r="Z10">
        <v>7</v>
      </c>
      <c r="AA10">
        <v>89</v>
      </c>
      <c r="AB10">
        <v>260</v>
      </c>
      <c r="AC10" t="s">
        <v>156</v>
      </c>
      <c r="AD10" t="s">
        <v>184</v>
      </c>
      <c r="AE10">
        <v>13702.433962264142</v>
      </c>
      <c r="AF10" s="1"/>
      <c r="AG10">
        <v>2967.4716981132078</v>
      </c>
      <c r="AH10" s="1"/>
      <c r="AI10">
        <v>2512</v>
      </c>
      <c r="AJ10">
        <v>2512</v>
      </c>
      <c r="AK10">
        <v>6002</v>
      </c>
      <c r="AL10">
        <v>1282</v>
      </c>
      <c r="AM10">
        <v>20</v>
      </c>
      <c r="AN10">
        <v>1</v>
      </c>
      <c r="AO10">
        <v>14</v>
      </c>
      <c r="AP10" s="1" t="s">
        <v>206</v>
      </c>
      <c r="AQ10">
        <v>1864</v>
      </c>
      <c r="AR10">
        <v>0</v>
      </c>
      <c r="AS10">
        <v>648</v>
      </c>
      <c r="AT10">
        <v>0</v>
      </c>
      <c r="AU10">
        <v>1387</v>
      </c>
      <c r="AV10">
        <v>139</v>
      </c>
      <c r="AW10">
        <v>3666</v>
      </c>
      <c r="AX10">
        <v>6141</v>
      </c>
      <c r="AY10">
        <v>556936.84905660362</v>
      </c>
      <c r="AZ10">
        <v>0</v>
      </c>
      <c r="BA10">
        <v>0</v>
      </c>
      <c r="BB10" t="s">
        <v>207</v>
      </c>
      <c r="BC10" t="s">
        <v>209</v>
      </c>
      <c r="BD10">
        <v>3606</v>
      </c>
      <c r="BE10">
        <v>1820</v>
      </c>
      <c r="BF10">
        <v>23</v>
      </c>
      <c r="BG10">
        <v>1</v>
      </c>
      <c r="BH10">
        <v>2549</v>
      </c>
      <c r="BI10">
        <v>0</v>
      </c>
      <c r="BJ10">
        <v>1057</v>
      </c>
      <c r="BK10">
        <v>0</v>
      </c>
      <c r="BL10">
        <v>1899</v>
      </c>
      <c r="BM10">
        <v>179</v>
      </c>
      <c r="BN10">
        <v>5184</v>
      </c>
      <c r="BO10">
        <v>771319.20754716964</v>
      </c>
      <c r="BP10">
        <v>8277</v>
      </c>
      <c r="BQ10" t="s">
        <v>211</v>
      </c>
      <c r="BR10" t="s">
        <v>212</v>
      </c>
      <c r="BS10">
        <v>0</v>
      </c>
      <c r="BT10">
        <v>0</v>
      </c>
      <c r="BU10">
        <v>3606</v>
      </c>
      <c r="BV10">
        <v>8098</v>
      </c>
      <c r="BW10">
        <v>15</v>
      </c>
      <c r="BX10">
        <v>29</v>
      </c>
    </row>
    <row r="11" spans="1:76" x14ac:dyDescent="0.25">
      <c r="A11" s="1"/>
      <c r="B11" s="1" t="s">
        <v>76</v>
      </c>
      <c r="C11" s="1" t="s">
        <v>78</v>
      </c>
      <c r="D11">
        <v>17161.632075471687</v>
      </c>
      <c r="E11">
        <v>99</v>
      </c>
      <c r="F11">
        <v>79</v>
      </c>
      <c r="G11">
        <v>0</v>
      </c>
      <c r="H11">
        <v>20</v>
      </c>
      <c r="I11">
        <v>0</v>
      </c>
      <c r="J11">
        <v>152</v>
      </c>
      <c r="K11">
        <v>44</v>
      </c>
      <c r="L11">
        <v>34</v>
      </c>
      <c r="M11">
        <v>0</v>
      </c>
      <c r="N11">
        <v>0</v>
      </c>
      <c r="O11">
        <v>1</v>
      </c>
      <c r="P11" s="1" t="s">
        <v>82</v>
      </c>
      <c r="Q11">
        <v>267</v>
      </c>
      <c r="R11" s="1" t="s">
        <v>95</v>
      </c>
      <c r="S11" s="1" t="s">
        <v>126</v>
      </c>
      <c r="T11">
        <v>14369.632075471687</v>
      </c>
      <c r="U11">
        <v>0</v>
      </c>
      <c r="V11">
        <v>0</v>
      </c>
      <c r="W11">
        <v>2792</v>
      </c>
      <c r="X11">
        <v>0</v>
      </c>
      <c r="Y11">
        <v>0</v>
      </c>
      <c r="Z11">
        <v>7</v>
      </c>
      <c r="AA11">
        <v>99</v>
      </c>
      <c r="AB11">
        <v>260</v>
      </c>
      <c r="AC11" t="s">
        <v>157</v>
      </c>
      <c r="AD11" t="s">
        <v>185</v>
      </c>
      <c r="AE11">
        <v>14369.632075471687</v>
      </c>
      <c r="AF11" s="1"/>
      <c r="AG11">
        <v>2792</v>
      </c>
      <c r="AH11" s="1"/>
      <c r="AI11">
        <v>2512</v>
      </c>
      <c r="AJ11">
        <v>2512</v>
      </c>
      <c r="AK11">
        <v>6002</v>
      </c>
      <c r="AL11">
        <v>1282</v>
      </c>
      <c r="AM11">
        <v>20</v>
      </c>
      <c r="AN11">
        <v>1</v>
      </c>
      <c r="AO11">
        <v>14</v>
      </c>
      <c r="AP11" s="1" t="s">
        <v>206</v>
      </c>
      <c r="AQ11">
        <v>1864</v>
      </c>
      <c r="AR11">
        <v>0</v>
      </c>
      <c r="AS11">
        <v>648</v>
      </c>
      <c r="AT11">
        <v>0</v>
      </c>
      <c r="AU11">
        <v>1387</v>
      </c>
      <c r="AV11">
        <v>139</v>
      </c>
      <c r="AW11">
        <v>3666</v>
      </c>
      <c r="AX11">
        <v>6141</v>
      </c>
      <c r="AY11">
        <v>556936.84905660362</v>
      </c>
      <c r="AZ11">
        <v>0</v>
      </c>
      <c r="BA11">
        <v>0</v>
      </c>
      <c r="BB11" t="s">
        <v>207</v>
      </c>
      <c r="BC11" t="s">
        <v>209</v>
      </c>
      <c r="BD11">
        <v>3606</v>
      </c>
      <c r="BE11">
        <v>1820</v>
      </c>
      <c r="BF11">
        <v>23</v>
      </c>
      <c r="BG11">
        <v>1</v>
      </c>
      <c r="BH11">
        <v>2549</v>
      </c>
      <c r="BI11">
        <v>0</v>
      </c>
      <c r="BJ11">
        <v>1057</v>
      </c>
      <c r="BK11">
        <v>0</v>
      </c>
      <c r="BL11">
        <v>1899</v>
      </c>
      <c r="BM11">
        <v>179</v>
      </c>
      <c r="BN11">
        <v>5184</v>
      </c>
      <c r="BO11">
        <v>771319.20754716964</v>
      </c>
      <c r="BP11">
        <v>8277</v>
      </c>
      <c r="BQ11" t="s">
        <v>211</v>
      </c>
      <c r="BR11" t="s">
        <v>212</v>
      </c>
      <c r="BS11">
        <v>0</v>
      </c>
      <c r="BT11">
        <v>0</v>
      </c>
      <c r="BU11">
        <v>3606</v>
      </c>
      <c r="BV11">
        <v>8098</v>
      </c>
      <c r="BW11">
        <v>15</v>
      </c>
      <c r="BX11">
        <v>29</v>
      </c>
    </row>
    <row r="12" spans="1:76" x14ac:dyDescent="0.25">
      <c r="A12" s="1"/>
      <c r="B12" s="1" t="s">
        <v>76</v>
      </c>
      <c r="C12" s="1" t="s">
        <v>78</v>
      </c>
      <c r="D12">
        <v>23238.603773584899</v>
      </c>
      <c r="E12">
        <v>126</v>
      </c>
      <c r="F12">
        <v>107</v>
      </c>
      <c r="G12">
        <v>0</v>
      </c>
      <c r="H12">
        <v>19</v>
      </c>
      <c r="I12">
        <v>0</v>
      </c>
      <c r="J12">
        <v>203</v>
      </c>
      <c r="K12">
        <v>79</v>
      </c>
      <c r="L12">
        <v>51</v>
      </c>
      <c r="M12">
        <v>0</v>
      </c>
      <c r="N12">
        <v>0</v>
      </c>
      <c r="O12">
        <v>1</v>
      </c>
      <c r="P12" s="1" t="s">
        <v>83</v>
      </c>
      <c r="Q12">
        <v>267</v>
      </c>
      <c r="R12" s="1" t="s">
        <v>96</v>
      </c>
      <c r="S12" s="1" t="s">
        <v>127</v>
      </c>
      <c r="T12">
        <v>20586.603773584899</v>
      </c>
      <c r="U12">
        <v>0</v>
      </c>
      <c r="V12">
        <v>0</v>
      </c>
      <c r="W12">
        <v>2652</v>
      </c>
      <c r="X12">
        <v>0</v>
      </c>
      <c r="Y12">
        <v>0</v>
      </c>
      <c r="Z12">
        <v>7</v>
      </c>
      <c r="AA12">
        <v>126</v>
      </c>
      <c r="AB12">
        <v>260</v>
      </c>
      <c r="AC12" t="s">
        <v>158</v>
      </c>
      <c r="AD12" t="s">
        <v>186</v>
      </c>
      <c r="AE12">
        <v>20586.603773584899</v>
      </c>
      <c r="AF12" s="1"/>
      <c r="AG12">
        <v>2652</v>
      </c>
      <c r="AH12" s="1"/>
      <c r="AI12">
        <v>2512</v>
      </c>
      <c r="AJ12">
        <v>2512</v>
      </c>
      <c r="AK12">
        <v>6002</v>
      </c>
      <c r="AL12">
        <v>1282</v>
      </c>
      <c r="AM12">
        <v>20</v>
      </c>
      <c r="AN12">
        <v>1</v>
      </c>
      <c r="AO12">
        <v>14</v>
      </c>
      <c r="AP12" s="1" t="s">
        <v>206</v>
      </c>
      <c r="AQ12">
        <v>1864</v>
      </c>
      <c r="AR12">
        <v>0</v>
      </c>
      <c r="AS12">
        <v>648</v>
      </c>
      <c r="AT12">
        <v>0</v>
      </c>
      <c r="AU12">
        <v>1387</v>
      </c>
      <c r="AV12">
        <v>139</v>
      </c>
      <c r="AW12">
        <v>3666</v>
      </c>
      <c r="AX12">
        <v>6141</v>
      </c>
      <c r="AY12">
        <v>556936.84905660362</v>
      </c>
      <c r="AZ12">
        <v>0</v>
      </c>
      <c r="BA12">
        <v>0</v>
      </c>
      <c r="BB12" t="s">
        <v>207</v>
      </c>
      <c r="BC12" t="s">
        <v>209</v>
      </c>
      <c r="BD12">
        <v>3606</v>
      </c>
      <c r="BE12">
        <v>1820</v>
      </c>
      <c r="BF12">
        <v>23</v>
      </c>
      <c r="BG12">
        <v>1</v>
      </c>
      <c r="BH12">
        <v>2549</v>
      </c>
      <c r="BI12">
        <v>0</v>
      </c>
      <c r="BJ12">
        <v>1057</v>
      </c>
      <c r="BK12">
        <v>0</v>
      </c>
      <c r="BL12">
        <v>1899</v>
      </c>
      <c r="BM12">
        <v>179</v>
      </c>
      <c r="BN12">
        <v>5184</v>
      </c>
      <c r="BO12">
        <v>771319.20754716964</v>
      </c>
      <c r="BP12">
        <v>8277</v>
      </c>
      <c r="BQ12" t="s">
        <v>211</v>
      </c>
      <c r="BR12" t="s">
        <v>212</v>
      </c>
      <c r="BS12">
        <v>0</v>
      </c>
      <c r="BT12">
        <v>0</v>
      </c>
      <c r="BU12">
        <v>3606</v>
      </c>
      <c r="BV12">
        <v>8098</v>
      </c>
      <c r="BW12">
        <v>15</v>
      </c>
      <c r="BX12">
        <v>29</v>
      </c>
    </row>
    <row r="13" spans="1:76" x14ac:dyDescent="0.25">
      <c r="A13" s="1"/>
      <c r="B13" s="1" t="s">
        <v>76</v>
      </c>
      <c r="C13" s="1" t="s">
        <v>78</v>
      </c>
      <c r="D13">
        <v>10261.452830188677</v>
      </c>
      <c r="E13">
        <v>60</v>
      </c>
      <c r="F13">
        <v>41</v>
      </c>
      <c r="G13">
        <v>0</v>
      </c>
      <c r="H13">
        <v>19</v>
      </c>
      <c r="I13">
        <v>0</v>
      </c>
      <c r="J13">
        <v>86</v>
      </c>
      <c r="K13">
        <v>20</v>
      </c>
      <c r="L13">
        <v>86</v>
      </c>
      <c r="M13">
        <v>0</v>
      </c>
      <c r="N13">
        <v>0</v>
      </c>
      <c r="O13">
        <v>0</v>
      </c>
      <c r="P13" s="1" t="s">
        <v>81</v>
      </c>
      <c r="Q13">
        <v>267</v>
      </c>
      <c r="R13" s="1" t="s">
        <v>97</v>
      </c>
      <c r="S13" s="1" t="s">
        <v>128</v>
      </c>
      <c r="T13">
        <v>7609.4528301886758</v>
      </c>
      <c r="U13">
        <v>0</v>
      </c>
      <c r="V13">
        <v>0</v>
      </c>
      <c r="W13">
        <v>2652</v>
      </c>
      <c r="X13">
        <v>0</v>
      </c>
      <c r="Y13">
        <v>0</v>
      </c>
      <c r="Z13">
        <v>7</v>
      </c>
      <c r="AA13">
        <v>60</v>
      </c>
      <c r="AB13">
        <v>260</v>
      </c>
      <c r="AC13" t="s">
        <v>159</v>
      </c>
      <c r="AD13" t="s">
        <v>187</v>
      </c>
      <c r="AE13">
        <v>7609.4528301886758</v>
      </c>
      <c r="AF13" s="1"/>
      <c r="AG13">
        <v>2652</v>
      </c>
      <c r="AH13" s="1"/>
      <c r="AI13">
        <v>2512</v>
      </c>
      <c r="AJ13">
        <v>2512</v>
      </c>
      <c r="AK13">
        <v>6002</v>
      </c>
      <c r="AL13">
        <v>1282</v>
      </c>
      <c r="AM13">
        <v>20</v>
      </c>
      <c r="AN13">
        <v>1</v>
      </c>
      <c r="AO13">
        <v>14</v>
      </c>
      <c r="AP13" s="1" t="s">
        <v>206</v>
      </c>
      <c r="AQ13">
        <v>1864</v>
      </c>
      <c r="AR13">
        <v>0</v>
      </c>
      <c r="AS13">
        <v>648</v>
      </c>
      <c r="AT13">
        <v>0</v>
      </c>
      <c r="AU13">
        <v>1387</v>
      </c>
      <c r="AV13">
        <v>139</v>
      </c>
      <c r="AW13">
        <v>3666</v>
      </c>
      <c r="AX13">
        <v>6141</v>
      </c>
      <c r="AY13">
        <v>556936.84905660362</v>
      </c>
      <c r="AZ13">
        <v>0</v>
      </c>
      <c r="BA13">
        <v>0</v>
      </c>
      <c r="BB13" t="s">
        <v>207</v>
      </c>
      <c r="BC13" t="s">
        <v>209</v>
      </c>
      <c r="BD13">
        <v>3606</v>
      </c>
      <c r="BE13">
        <v>1820</v>
      </c>
      <c r="BF13">
        <v>23</v>
      </c>
      <c r="BG13">
        <v>1</v>
      </c>
      <c r="BH13">
        <v>2549</v>
      </c>
      <c r="BI13">
        <v>0</v>
      </c>
      <c r="BJ13">
        <v>1057</v>
      </c>
      <c r="BK13">
        <v>0</v>
      </c>
      <c r="BL13">
        <v>1899</v>
      </c>
      <c r="BM13">
        <v>179</v>
      </c>
      <c r="BN13">
        <v>5184</v>
      </c>
      <c r="BO13">
        <v>771319.20754716964</v>
      </c>
      <c r="BP13">
        <v>8277</v>
      </c>
      <c r="BQ13" t="s">
        <v>211</v>
      </c>
      <c r="BR13" t="s">
        <v>212</v>
      </c>
      <c r="BS13">
        <v>0</v>
      </c>
      <c r="BT13">
        <v>0</v>
      </c>
      <c r="BU13">
        <v>3606</v>
      </c>
      <c r="BV13">
        <v>8098</v>
      </c>
      <c r="BW13">
        <v>15</v>
      </c>
      <c r="BX13">
        <v>29</v>
      </c>
    </row>
    <row r="14" spans="1:76" x14ac:dyDescent="0.25">
      <c r="A14" s="1"/>
      <c r="B14" s="1" t="s">
        <v>76</v>
      </c>
      <c r="C14" s="1" t="s">
        <v>78</v>
      </c>
      <c r="D14">
        <v>15016.009433962263</v>
      </c>
      <c r="E14">
        <v>86</v>
      </c>
      <c r="F14">
        <v>52</v>
      </c>
      <c r="G14">
        <v>0</v>
      </c>
      <c r="H14">
        <v>34</v>
      </c>
      <c r="I14">
        <v>0</v>
      </c>
      <c r="J14">
        <v>105</v>
      </c>
      <c r="K14">
        <v>65</v>
      </c>
      <c r="L14">
        <v>38</v>
      </c>
      <c r="M14">
        <v>2</v>
      </c>
      <c r="N14">
        <v>0</v>
      </c>
      <c r="O14">
        <v>0</v>
      </c>
      <c r="P14" s="1" t="s">
        <v>80</v>
      </c>
      <c r="Q14">
        <v>267</v>
      </c>
      <c r="R14" s="1" t="s">
        <v>98</v>
      </c>
      <c r="S14" s="1" t="s">
        <v>129</v>
      </c>
      <c r="T14">
        <v>10264.009433962263</v>
      </c>
      <c r="U14">
        <v>0</v>
      </c>
      <c r="V14">
        <v>0</v>
      </c>
      <c r="W14">
        <v>4752</v>
      </c>
      <c r="X14">
        <v>0</v>
      </c>
      <c r="Y14">
        <v>0</v>
      </c>
      <c r="Z14">
        <v>7</v>
      </c>
      <c r="AA14">
        <v>86</v>
      </c>
      <c r="AB14">
        <v>260</v>
      </c>
      <c r="AC14" t="s">
        <v>160</v>
      </c>
      <c r="AD14" t="s">
        <v>188</v>
      </c>
      <c r="AE14">
        <v>10264.009433962263</v>
      </c>
      <c r="AF14" s="1"/>
      <c r="AG14">
        <v>4752</v>
      </c>
      <c r="AH14" s="1"/>
      <c r="AI14">
        <v>2512</v>
      </c>
      <c r="AJ14">
        <v>2512</v>
      </c>
      <c r="AK14">
        <v>6002</v>
      </c>
      <c r="AL14">
        <v>1282</v>
      </c>
      <c r="AM14">
        <v>20</v>
      </c>
      <c r="AN14">
        <v>1</v>
      </c>
      <c r="AO14">
        <v>14</v>
      </c>
      <c r="AP14" s="1" t="s">
        <v>206</v>
      </c>
      <c r="AQ14">
        <v>1864</v>
      </c>
      <c r="AR14">
        <v>0</v>
      </c>
      <c r="AS14">
        <v>648</v>
      </c>
      <c r="AT14">
        <v>0</v>
      </c>
      <c r="AU14">
        <v>1387</v>
      </c>
      <c r="AV14">
        <v>139</v>
      </c>
      <c r="AW14">
        <v>3666</v>
      </c>
      <c r="AX14">
        <v>6141</v>
      </c>
      <c r="AY14">
        <v>556936.84905660362</v>
      </c>
      <c r="AZ14">
        <v>0</v>
      </c>
      <c r="BA14">
        <v>0</v>
      </c>
      <c r="BB14" t="s">
        <v>207</v>
      </c>
      <c r="BC14" t="s">
        <v>209</v>
      </c>
      <c r="BD14">
        <v>3606</v>
      </c>
      <c r="BE14">
        <v>1820</v>
      </c>
      <c r="BF14">
        <v>23</v>
      </c>
      <c r="BG14">
        <v>1</v>
      </c>
      <c r="BH14">
        <v>2549</v>
      </c>
      <c r="BI14">
        <v>0</v>
      </c>
      <c r="BJ14">
        <v>1057</v>
      </c>
      <c r="BK14">
        <v>0</v>
      </c>
      <c r="BL14">
        <v>1899</v>
      </c>
      <c r="BM14">
        <v>179</v>
      </c>
      <c r="BN14">
        <v>5184</v>
      </c>
      <c r="BO14">
        <v>771319.20754716964</v>
      </c>
      <c r="BP14">
        <v>8277</v>
      </c>
      <c r="BQ14" t="s">
        <v>211</v>
      </c>
      <c r="BR14" t="s">
        <v>212</v>
      </c>
      <c r="BS14">
        <v>0</v>
      </c>
      <c r="BT14">
        <v>0</v>
      </c>
      <c r="BU14">
        <v>3606</v>
      </c>
      <c r="BV14">
        <v>8098</v>
      </c>
      <c r="BW14">
        <v>15</v>
      </c>
      <c r="BX14">
        <v>29</v>
      </c>
    </row>
    <row r="15" spans="1:76" x14ac:dyDescent="0.25">
      <c r="A15" s="1"/>
      <c r="B15" s="1" t="s">
        <v>76</v>
      </c>
      <c r="C15" s="1" t="s">
        <v>78</v>
      </c>
      <c r="D15">
        <v>23359.820754716977</v>
      </c>
      <c r="E15">
        <v>112</v>
      </c>
      <c r="F15">
        <v>94</v>
      </c>
      <c r="G15">
        <v>0</v>
      </c>
      <c r="H15">
        <v>18</v>
      </c>
      <c r="I15">
        <v>0</v>
      </c>
      <c r="J15">
        <v>132</v>
      </c>
      <c r="K15">
        <v>80</v>
      </c>
      <c r="L15">
        <v>53</v>
      </c>
      <c r="M15">
        <v>3</v>
      </c>
      <c r="N15">
        <v>0</v>
      </c>
      <c r="O15">
        <v>0</v>
      </c>
      <c r="P15" s="1" t="s">
        <v>80</v>
      </c>
      <c r="Q15">
        <v>267</v>
      </c>
      <c r="R15" s="1" t="s">
        <v>99</v>
      </c>
      <c r="S15" s="1" t="s">
        <v>130</v>
      </c>
      <c r="T15">
        <v>20836.877358490561</v>
      </c>
      <c r="U15">
        <v>0</v>
      </c>
      <c r="V15">
        <v>0</v>
      </c>
      <c r="W15">
        <v>2522.9433962264152</v>
      </c>
      <c r="X15">
        <v>0</v>
      </c>
      <c r="Y15">
        <v>0</v>
      </c>
      <c r="Z15">
        <v>7</v>
      </c>
      <c r="AA15">
        <v>112</v>
      </c>
      <c r="AB15">
        <v>260</v>
      </c>
      <c r="AC15" t="s">
        <v>161</v>
      </c>
      <c r="AD15" t="s">
        <v>189</v>
      </c>
      <c r="AE15">
        <v>20836.877358490561</v>
      </c>
      <c r="AF15" s="1"/>
      <c r="AG15">
        <v>2522.9433962264152</v>
      </c>
      <c r="AH15" s="1"/>
      <c r="AI15">
        <v>2512</v>
      </c>
      <c r="AJ15">
        <v>2512</v>
      </c>
      <c r="AK15">
        <v>6002</v>
      </c>
      <c r="AL15">
        <v>1282</v>
      </c>
      <c r="AM15">
        <v>20</v>
      </c>
      <c r="AN15">
        <v>1</v>
      </c>
      <c r="AO15">
        <v>14</v>
      </c>
      <c r="AP15" s="1" t="s">
        <v>206</v>
      </c>
      <c r="AQ15">
        <v>1864</v>
      </c>
      <c r="AR15">
        <v>0</v>
      </c>
      <c r="AS15">
        <v>648</v>
      </c>
      <c r="AT15">
        <v>0</v>
      </c>
      <c r="AU15">
        <v>1387</v>
      </c>
      <c r="AV15">
        <v>139</v>
      </c>
      <c r="AW15">
        <v>3666</v>
      </c>
      <c r="AX15">
        <v>6141</v>
      </c>
      <c r="AY15">
        <v>556936.84905660362</v>
      </c>
      <c r="AZ15">
        <v>0</v>
      </c>
      <c r="BA15">
        <v>0</v>
      </c>
      <c r="BB15" t="s">
        <v>207</v>
      </c>
      <c r="BC15" t="s">
        <v>209</v>
      </c>
      <c r="BD15">
        <v>3606</v>
      </c>
      <c r="BE15">
        <v>1820</v>
      </c>
      <c r="BF15">
        <v>23</v>
      </c>
      <c r="BG15">
        <v>1</v>
      </c>
      <c r="BH15">
        <v>2549</v>
      </c>
      <c r="BI15">
        <v>0</v>
      </c>
      <c r="BJ15">
        <v>1057</v>
      </c>
      <c r="BK15">
        <v>0</v>
      </c>
      <c r="BL15">
        <v>1899</v>
      </c>
      <c r="BM15">
        <v>179</v>
      </c>
      <c r="BN15">
        <v>5184</v>
      </c>
      <c r="BO15">
        <v>771319.20754716964</v>
      </c>
      <c r="BP15">
        <v>8277</v>
      </c>
      <c r="BQ15" t="s">
        <v>211</v>
      </c>
      <c r="BR15" t="s">
        <v>212</v>
      </c>
      <c r="BS15">
        <v>0</v>
      </c>
      <c r="BT15">
        <v>0</v>
      </c>
      <c r="BU15">
        <v>3606</v>
      </c>
      <c r="BV15">
        <v>8098</v>
      </c>
      <c r="BW15">
        <v>15</v>
      </c>
      <c r="BX15">
        <v>29</v>
      </c>
    </row>
    <row r="16" spans="1:76" x14ac:dyDescent="0.25">
      <c r="A16" s="1"/>
      <c r="B16" s="1" t="s">
        <v>76</v>
      </c>
      <c r="C16" s="1" t="s">
        <v>78</v>
      </c>
      <c r="D16">
        <v>26754.39622641508</v>
      </c>
      <c r="E16">
        <v>125</v>
      </c>
      <c r="F16">
        <v>96</v>
      </c>
      <c r="G16">
        <v>0</v>
      </c>
      <c r="H16">
        <v>29</v>
      </c>
      <c r="I16">
        <v>0</v>
      </c>
      <c r="J16">
        <v>148</v>
      </c>
      <c r="K16">
        <v>48</v>
      </c>
      <c r="L16">
        <v>32</v>
      </c>
      <c r="M16">
        <v>0</v>
      </c>
      <c r="N16">
        <v>0</v>
      </c>
      <c r="O16">
        <v>0</v>
      </c>
      <c r="P16" s="1" t="s">
        <v>84</v>
      </c>
      <c r="Q16">
        <v>267</v>
      </c>
      <c r="R16" s="1" t="s">
        <v>100</v>
      </c>
      <c r="S16" s="1" t="s">
        <v>131</v>
      </c>
      <c r="T16">
        <v>22450.32075471697</v>
      </c>
      <c r="U16">
        <v>0</v>
      </c>
      <c r="V16">
        <v>0</v>
      </c>
      <c r="W16">
        <v>4304.0754716981119</v>
      </c>
      <c r="X16">
        <v>0</v>
      </c>
      <c r="Y16">
        <v>0</v>
      </c>
      <c r="Z16">
        <v>6</v>
      </c>
      <c r="AA16">
        <v>125</v>
      </c>
      <c r="AB16">
        <v>261</v>
      </c>
      <c r="AC16">
        <v>214.03516981132063</v>
      </c>
      <c r="AD16" t="s">
        <v>190</v>
      </c>
      <c r="AE16">
        <v>22450.32075471697</v>
      </c>
      <c r="AF16" s="1"/>
      <c r="AG16">
        <v>4304.0754716981119</v>
      </c>
      <c r="AH16" s="1"/>
      <c r="AI16">
        <v>2512</v>
      </c>
      <c r="AJ16">
        <v>2512</v>
      </c>
      <c r="AK16">
        <v>6002</v>
      </c>
      <c r="AL16">
        <v>1282</v>
      </c>
      <c r="AM16">
        <v>20</v>
      </c>
      <c r="AN16">
        <v>1</v>
      </c>
      <c r="AO16">
        <v>14</v>
      </c>
      <c r="AP16" s="1" t="s">
        <v>206</v>
      </c>
      <c r="AQ16">
        <v>1864</v>
      </c>
      <c r="AR16">
        <v>0</v>
      </c>
      <c r="AS16">
        <v>648</v>
      </c>
      <c r="AT16">
        <v>0</v>
      </c>
      <c r="AU16">
        <v>1387</v>
      </c>
      <c r="AV16">
        <v>139</v>
      </c>
      <c r="AW16">
        <v>3666</v>
      </c>
      <c r="AX16">
        <v>6141</v>
      </c>
      <c r="AY16">
        <v>556936.84905660362</v>
      </c>
      <c r="AZ16">
        <v>0</v>
      </c>
      <c r="BA16">
        <v>0</v>
      </c>
      <c r="BB16" t="s">
        <v>207</v>
      </c>
      <c r="BC16" t="s">
        <v>209</v>
      </c>
      <c r="BD16">
        <v>3606</v>
      </c>
      <c r="BE16">
        <v>1820</v>
      </c>
      <c r="BF16">
        <v>23</v>
      </c>
      <c r="BG16">
        <v>1</v>
      </c>
      <c r="BH16">
        <v>2549</v>
      </c>
      <c r="BI16">
        <v>0</v>
      </c>
      <c r="BJ16">
        <v>1057</v>
      </c>
      <c r="BK16">
        <v>0</v>
      </c>
      <c r="BL16">
        <v>1899</v>
      </c>
      <c r="BM16">
        <v>179</v>
      </c>
      <c r="BN16">
        <v>5184</v>
      </c>
      <c r="BO16">
        <v>771319.20754716964</v>
      </c>
      <c r="BP16">
        <v>8277</v>
      </c>
      <c r="BQ16" t="s">
        <v>211</v>
      </c>
      <c r="BR16" t="s">
        <v>212</v>
      </c>
      <c r="BS16">
        <v>0</v>
      </c>
      <c r="BT16">
        <v>0</v>
      </c>
      <c r="BU16">
        <v>3606</v>
      </c>
      <c r="BV16">
        <v>8098</v>
      </c>
      <c r="BW16">
        <v>15</v>
      </c>
      <c r="BX16">
        <v>29</v>
      </c>
    </row>
    <row r="17" spans="1:76" x14ac:dyDescent="0.25">
      <c r="A17" s="1"/>
      <c r="B17" s="1" t="s">
        <v>76</v>
      </c>
      <c r="C17" s="1" t="s">
        <v>78</v>
      </c>
      <c r="D17">
        <v>26081.490566037726</v>
      </c>
      <c r="E17">
        <v>124</v>
      </c>
      <c r="F17">
        <v>80</v>
      </c>
      <c r="G17">
        <v>0</v>
      </c>
      <c r="H17">
        <v>44</v>
      </c>
      <c r="I17">
        <v>0</v>
      </c>
      <c r="J17">
        <v>157</v>
      </c>
      <c r="K17">
        <v>71</v>
      </c>
      <c r="L17">
        <v>68</v>
      </c>
      <c r="M17">
        <v>1</v>
      </c>
      <c r="N17">
        <v>1</v>
      </c>
      <c r="O17">
        <v>0</v>
      </c>
      <c r="P17" s="1" t="s">
        <v>81</v>
      </c>
      <c r="Q17">
        <v>267</v>
      </c>
      <c r="R17" s="1" t="s">
        <v>101</v>
      </c>
      <c r="S17" s="1" t="s">
        <v>132</v>
      </c>
      <c r="T17">
        <v>18722.320754716973</v>
      </c>
      <c r="U17">
        <v>0</v>
      </c>
      <c r="V17">
        <v>0</v>
      </c>
      <c r="W17">
        <v>7359.169811320754</v>
      </c>
      <c r="X17">
        <v>0</v>
      </c>
      <c r="Y17">
        <v>0</v>
      </c>
      <c r="Z17">
        <v>6</v>
      </c>
      <c r="AA17">
        <v>124</v>
      </c>
      <c r="AB17">
        <v>261</v>
      </c>
      <c r="AC17" t="s">
        <v>162</v>
      </c>
      <c r="AD17" t="s">
        <v>191</v>
      </c>
      <c r="AE17">
        <v>18722.320754716973</v>
      </c>
      <c r="AF17" s="1"/>
      <c r="AG17">
        <v>7359.169811320754</v>
      </c>
      <c r="AH17" s="1"/>
      <c r="AI17">
        <v>2512</v>
      </c>
      <c r="AJ17">
        <v>2512</v>
      </c>
      <c r="AK17">
        <v>6002</v>
      </c>
      <c r="AL17">
        <v>1282</v>
      </c>
      <c r="AM17">
        <v>20</v>
      </c>
      <c r="AN17">
        <v>1</v>
      </c>
      <c r="AO17">
        <v>14</v>
      </c>
      <c r="AP17" s="1" t="s">
        <v>206</v>
      </c>
      <c r="AQ17">
        <v>1864</v>
      </c>
      <c r="AR17">
        <v>0</v>
      </c>
      <c r="AS17">
        <v>648</v>
      </c>
      <c r="AT17">
        <v>0</v>
      </c>
      <c r="AU17">
        <v>1387</v>
      </c>
      <c r="AV17">
        <v>139</v>
      </c>
      <c r="AW17">
        <v>3666</v>
      </c>
      <c r="AX17">
        <v>6141</v>
      </c>
      <c r="AY17">
        <v>556936.84905660362</v>
      </c>
      <c r="AZ17">
        <v>0</v>
      </c>
      <c r="BA17">
        <v>0</v>
      </c>
      <c r="BB17" t="s">
        <v>207</v>
      </c>
      <c r="BC17" t="s">
        <v>209</v>
      </c>
      <c r="BD17">
        <v>3606</v>
      </c>
      <c r="BE17">
        <v>1820</v>
      </c>
      <c r="BF17">
        <v>23</v>
      </c>
      <c r="BG17">
        <v>1</v>
      </c>
      <c r="BH17">
        <v>2549</v>
      </c>
      <c r="BI17">
        <v>0</v>
      </c>
      <c r="BJ17">
        <v>1057</v>
      </c>
      <c r="BK17">
        <v>0</v>
      </c>
      <c r="BL17">
        <v>1899</v>
      </c>
      <c r="BM17">
        <v>179</v>
      </c>
      <c r="BN17">
        <v>5184</v>
      </c>
      <c r="BO17">
        <v>771319.20754716964</v>
      </c>
      <c r="BP17">
        <v>8277</v>
      </c>
      <c r="BQ17" t="s">
        <v>211</v>
      </c>
      <c r="BR17" t="s">
        <v>212</v>
      </c>
      <c r="BS17">
        <v>0</v>
      </c>
      <c r="BT17">
        <v>0</v>
      </c>
      <c r="BU17">
        <v>3606</v>
      </c>
      <c r="BV17">
        <v>8098</v>
      </c>
      <c r="BW17">
        <v>15</v>
      </c>
      <c r="BX17">
        <v>29</v>
      </c>
    </row>
    <row r="18" spans="1:76" x14ac:dyDescent="0.25">
      <c r="A18" s="1"/>
      <c r="B18" s="1" t="s">
        <v>76</v>
      </c>
      <c r="C18" s="1" t="s">
        <v>78</v>
      </c>
      <c r="D18">
        <v>26124.066037735844</v>
      </c>
      <c r="E18">
        <v>124</v>
      </c>
      <c r="F18">
        <v>89</v>
      </c>
      <c r="G18">
        <v>0</v>
      </c>
      <c r="H18">
        <v>35</v>
      </c>
      <c r="I18">
        <v>0</v>
      </c>
      <c r="J18">
        <v>183</v>
      </c>
      <c r="K18">
        <v>57</v>
      </c>
      <c r="L18">
        <v>55</v>
      </c>
      <c r="M18">
        <v>2</v>
      </c>
      <c r="N18">
        <v>0</v>
      </c>
      <c r="O18">
        <v>1</v>
      </c>
      <c r="P18" s="1" t="s">
        <v>81</v>
      </c>
      <c r="Q18">
        <v>267</v>
      </c>
      <c r="R18" s="1" t="s">
        <v>102</v>
      </c>
      <c r="S18" s="1" t="s">
        <v>133</v>
      </c>
      <c r="T18">
        <v>20373.981132075467</v>
      </c>
      <c r="U18">
        <v>0</v>
      </c>
      <c r="V18">
        <v>0</v>
      </c>
      <c r="W18">
        <v>5750.0849056603756</v>
      </c>
      <c r="X18">
        <v>0</v>
      </c>
      <c r="Y18">
        <v>0</v>
      </c>
      <c r="Z18">
        <v>5</v>
      </c>
      <c r="AA18">
        <v>124</v>
      </c>
      <c r="AB18">
        <v>262</v>
      </c>
      <c r="AC18" t="s">
        <v>163</v>
      </c>
      <c r="AD18" t="s">
        <v>192</v>
      </c>
      <c r="AE18">
        <v>20373.981132075467</v>
      </c>
      <c r="AF18" s="1"/>
      <c r="AG18">
        <v>5750.0849056603756</v>
      </c>
      <c r="AH18" s="1"/>
      <c r="AI18">
        <v>2512</v>
      </c>
      <c r="AJ18">
        <v>2512</v>
      </c>
      <c r="AK18">
        <v>6002</v>
      </c>
      <c r="AL18">
        <v>1282</v>
      </c>
      <c r="AM18">
        <v>20</v>
      </c>
      <c r="AN18">
        <v>1</v>
      </c>
      <c r="AO18">
        <v>14</v>
      </c>
      <c r="AP18" s="1" t="s">
        <v>206</v>
      </c>
      <c r="AQ18">
        <v>1864</v>
      </c>
      <c r="AR18">
        <v>0</v>
      </c>
      <c r="AS18">
        <v>648</v>
      </c>
      <c r="AT18">
        <v>0</v>
      </c>
      <c r="AU18">
        <v>1387</v>
      </c>
      <c r="AV18">
        <v>139</v>
      </c>
      <c r="AW18">
        <v>3666</v>
      </c>
      <c r="AX18">
        <v>6141</v>
      </c>
      <c r="AY18">
        <v>556936.84905660362</v>
      </c>
      <c r="AZ18">
        <v>0</v>
      </c>
      <c r="BA18">
        <v>0</v>
      </c>
      <c r="BB18" t="s">
        <v>207</v>
      </c>
      <c r="BC18" t="s">
        <v>209</v>
      </c>
      <c r="BD18">
        <v>3606</v>
      </c>
      <c r="BE18">
        <v>1820</v>
      </c>
      <c r="BF18">
        <v>23</v>
      </c>
      <c r="BG18">
        <v>1</v>
      </c>
      <c r="BH18">
        <v>2549</v>
      </c>
      <c r="BI18">
        <v>0</v>
      </c>
      <c r="BJ18">
        <v>1057</v>
      </c>
      <c r="BK18">
        <v>0</v>
      </c>
      <c r="BL18">
        <v>1899</v>
      </c>
      <c r="BM18">
        <v>179</v>
      </c>
      <c r="BN18">
        <v>5184</v>
      </c>
      <c r="BO18">
        <v>771319.20754716964</v>
      </c>
      <c r="BP18">
        <v>8277</v>
      </c>
      <c r="BQ18" t="s">
        <v>211</v>
      </c>
      <c r="BR18" t="s">
        <v>212</v>
      </c>
      <c r="BS18">
        <v>0</v>
      </c>
      <c r="BT18">
        <v>0</v>
      </c>
      <c r="BU18">
        <v>3606</v>
      </c>
      <c r="BV18">
        <v>8098</v>
      </c>
      <c r="BW18">
        <v>15</v>
      </c>
      <c r="BX18">
        <v>29</v>
      </c>
    </row>
    <row r="19" spans="1:76" x14ac:dyDescent="0.25">
      <c r="A19" s="1"/>
      <c r="B19" s="1" t="s">
        <v>76</v>
      </c>
      <c r="C19" s="1" t="s">
        <v>78</v>
      </c>
      <c r="D19">
        <v>38555.462264150934</v>
      </c>
      <c r="E19">
        <v>145</v>
      </c>
      <c r="F19">
        <v>107</v>
      </c>
      <c r="G19">
        <v>0</v>
      </c>
      <c r="H19">
        <v>38</v>
      </c>
      <c r="I19">
        <v>0</v>
      </c>
      <c r="J19">
        <v>219</v>
      </c>
      <c r="K19">
        <v>79</v>
      </c>
      <c r="L19">
        <v>57</v>
      </c>
      <c r="M19">
        <v>2</v>
      </c>
      <c r="N19">
        <v>0</v>
      </c>
      <c r="O19">
        <v>1</v>
      </c>
      <c r="P19" s="1" t="s">
        <v>82</v>
      </c>
      <c r="Q19">
        <v>267</v>
      </c>
      <c r="R19" s="1" t="s">
        <v>103</v>
      </c>
      <c r="S19" s="1" t="s">
        <v>134</v>
      </c>
      <c r="T19">
        <v>31809.688679245279</v>
      </c>
      <c r="U19">
        <v>0</v>
      </c>
      <c r="V19">
        <v>0</v>
      </c>
      <c r="W19">
        <v>6745.7735849056571</v>
      </c>
      <c r="X19">
        <v>0</v>
      </c>
      <c r="Y19">
        <v>0</v>
      </c>
      <c r="Z19">
        <v>5</v>
      </c>
      <c r="AA19">
        <v>145</v>
      </c>
      <c r="AB19">
        <v>262</v>
      </c>
      <c r="AC19" t="s">
        <v>164</v>
      </c>
      <c r="AD19" t="s">
        <v>193</v>
      </c>
      <c r="AE19">
        <v>31809.688679245279</v>
      </c>
      <c r="AF19" s="1"/>
      <c r="AG19">
        <v>6745.7735849056571</v>
      </c>
      <c r="AH19" s="1"/>
      <c r="AI19">
        <v>2512</v>
      </c>
      <c r="AJ19">
        <v>2512</v>
      </c>
      <c r="AK19">
        <v>6002</v>
      </c>
      <c r="AL19">
        <v>1282</v>
      </c>
      <c r="AM19">
        <v>20</v>
      </c>
      <c r="AN19">
        <v>1</v>
      </c>
      <c r="AO19">
        <v>14</v>
      </c>
      <c r="AP19" s="1" t="s">
        <v>206</v>
      </c>
      <c r="AQ19">
        <v>1864</v>
      </c>
      <c r="AR19">
        <v>0</v>
      </c>
      <c r="AS19">
        <v>648</v>
      </c>
      <c r="AT19">
        <v>0</v>
      </c>
      <c r="AU19">
        <v>1387</v>
      </c>
      <c r="AV19">
        <v>139</v>
      </c>
      <c r="AW19">
        <v>3666</v>
      </c>
      <c r="AX19">
        <v>6141</v>
      </c>
      <c r="AY19">
        <v>556936.84905660362</v>
      </c>
      <c r="AZ19">
        <v>0</v>
      </c>
      <c r="BA19">
        <v>0</v>
      </c>
      <c r="BB19" t="s">
        <v>207</v>
      </c>
      <c r="BC19" t="s">
        <v>209</v>
      </c>
      <c r="BD19">
        <v>3606</v>
      </c>
      <c r="BE19">
        <v>1820</v>
      </c>
      <c r="BF19">
        <v>23</v>
      </c>
      <c r="BG19">
        <v>1</v>
      </c>
      <c r="BH19">
        <v>2549</v>
      </c>
      <c r="BI19">
        <v>0</v>
      </c>
      <c r="BJ19">
        <v>1057</v>
      </c>
      <c r="BK19">
        <v>0</v>
      </c>
      <c r="BL19">
        <v>1899</v>
      </c>
      <c r="BM19">
        <v>179</v>
      </c>
      <c r="BN19">
        <v>5184</v>
      </c>
      <c r="BO19">
        <v>771319.20754716964</v>
      </c>
      <c r="BP19">
        <v>8277</v>
      </c>
      <c r="BQ19" t="s">
        <v>211</v>
      </c>
      <c r="BR19" t="s">
        <v>212</v>
      </c>
      <c r="BS19">
        <v>0</v>
      </c>
      <c r="BT19">
        <v>0</v>
      </c>
      <c r="BU19">
        <v>3606</v>
      </c>
      <c r="BV19">
        <v>8098</v>
      </c>
      <c r="BW19">
        <v>15</v>
      </c>
      <c r="BX19">
        <v>29</v>
      </c>
    </row>
    <row r="20" spans="1:76" x14ac:dyDescent="0.25">
      <c r="A20" s="1"/>
      <c r="B20" s="1" t="s">
        <v>76</v>
      </c>
      <c r="C20" s="1" t="s">
        <v>78</v>
      </c>
      <c r="D20">
        <v>49779.528301886785</v>
      </c>
      <c r="E20">
        <v>164</v>
      </c>
      <c r="F20">
        <v>100</v>
      </c>
      <c r="G20">
        <v>0</v>
      </c>
      <c r="H20">
        <v>64</v>
      </c>
      <c r="I20">
        <v>0</v>
      </c>
      <c r="J20">
        <v>204</v>
      </c>
      <c r="K20">
        <v>85</v>
      </c>
      <c r="L20">
        <v>65</v>
      </c>
      <c r="M20">
        <v>4</v>
      </c>
      <c r="N20">
        <v>0</v>
      </c>
      <c r="O20">
        <v>1</v>
      </c>
      <c r="P20" s="1" t="s">
        <v>81</v>
      </c>
      <c r="Q20">
        <v>267</v>
      </c>
      <c r="R20" s="1" t="s">
        <v>104</v>
      </c>
      <c r="S20" s="1" t="s">
        <v>135</v>
      </c>
      <c r="T20">
        <v>28867.716981132078</v>
      </c>
      <c r="U20">
        <v>0</v>
      </c>
      <c r="V20">
        <v>0</v>
      </c>
      <c r="W20">
        <v>20911.811320754707</v>
      </c>
      <c r="X20">
        <v>0</v>
      </c>
      <c r="Y20">
        <v>0</v>
      </c>
      <c r="Z20">
        <v>5</v>
      </c>
      <c r="AA20">
        <v>164</v>
      </c>
      <c r="AB20">
        <v>262</v>
      </c>
      <c r="AC20">
        <v>303.53370915784626</v>
      </c>
      <c r="AD20" t="s">
        <v>194</v>
      </c>
      <c r="AE20">
        <v>28867.716981132078</v>
      </c>
      <c r="AF20" s="1"/>
      <c r="AG20">
        <v>20911.811320754707</v>
      </c>
      <c r="AH20" s="1"/>
      <c r="AI20">
        <v>2512</v>
      </c>
      <c r="AJ20">
        <v>2512</v>
      </c>
      <c r="AK20">
        <v>6002</v>
      </c>
      <c r="AL20">
        <v>1282</v>
      </c>
      <c r="AM20">
        <v>20</v>
      </c>
      <c r="AN20">
        <v>1</v>
      </c>
      <c r="AO20">
        <v>14</v>
      </c>
      <c r="AP20" s="1" t="s">
        <v>206</v>
      </c>
      <c r="AQ20">
        <v>1864</v>
      </c>
      <c r="AR20">
        <v>0</v>
      </c>
      <c r="AS20">
        <v>648</v>
      </c>
      <c r="AT20">
        <v>0</v>
      </c>
      <c r="AU20">
        <v>1387</v>
      </c>
      <c r="AV20">
        <v>139</v>
      </c>
      <c r="AW20">
        <v>3666</v>
      </c>
      <c r="AX20">
        <v>6141</v>
      </c>
      <c r="AY20">
        <v>556936.84905660362</v>
      </c>
      <c r="AZ20">
        <v>0</v>
      </c>
      <c r="BA20">
        <v>0</v>
      </c>
      <c r="BB20" t="s">
        <v>207</v>
      </c>
      <c r="BC20" t="s">
        <v>209</v>
      </c>
      <c r="BD20">
        <v>3606</v>
      </c>
      <c r="BE20">
        <v>1820</v>
      </c>
      <c r="BF20">
        <v>23</v>
      </c>
      <c r="BG20">
        <v>1</v>
      </c>
      <c r="BH20">
        <v>2549</v>
      </c>
      <c r="BI20">
        <v>0</v>
      </c>
      <c r="BJ20">
        <v>1057</v>
      </c>
      <c r="BK20">
        <v>0</v>
      </c>
      <c r="BL20">
        <v>1899</v>
      </c>
      <c r="BM20">
        <v>179</v>
      </c>
      <c r="BN20">
        <v>5184</v>
      </c>
      <c r="BO20">
        <v>771319.20754716964</v>
      </c>
      <c r="BP20">
        <v>8277</v>
      </c>
      <c r="BQ20" t="s">
        <v>211</v>
      </c>
      <c r="BR20" t="s">
        <v>212</v>
      </c>
      <c r="BS20">
        <v>0</v>
      </c>
      <c r="BT20">
        <v>0</v>
      </c>
      <c r="BU20">
        <v>3606</v>
      </c>
      <c r="BV20">
        <v>8098</v>
      </c>
      <c r="BW20">
        <v>15</v>
      </c>
      <c r="BX20">
        <v>29</v>
      </c>
    </row>
    <row r="21" spans="1:76" x14ac:dyDescent="0.25">
      <c r="A21" s="1"/>
      <c r="B21" s="1" t="s">
        <v>76</v>
      </c>
      <c r="C21" s="1" t="s">
        <v>78</v>
      </c>
      <c r="D21">
        <v>37804.22641509433</v>
      </c>
      <c r="E21">
        <v>140</v>
      </c>
      <c r="F21">
        <v>91</v>
      </c>
      <c r="G21">
        <v>0</v>
      </c>
      <c r="H21">
        <v>49</v>
      </c>
      <c r="I21">
        <v>0</v>
      </c>
      <c r="J21">
        <v>171</v>
      </c>
      <c r="K21">
        <v>65</v>
      </c>
      <c r="L21">
        <v>87</v>
      </c>
      <c r="M21">
        <v>1</v>
      </c>
      <c r="N21">
        <v>0</v>
      </c>
      <c r="O21">
        <v>1</v>
      </c>
      <c r="P21" s="1" t="s">
        <v>81</v>
      </c>
      <c r="Q21">
        <v>267</v>
      </c>
      <c r="R21" s="1" t="s">
        <v>105</v>
      </c>
      <c r="S21" s="1" t="s">
        <v>136</v>
      </c>
      <c r="T21">
        <v>28084.301886792447</v>
      </c>
      <c r="U21">
        <v>0</v>
      </c>
      <c r="V21">
        <v>0</v>
      </c>
      <c r="W21">
        <v>9719.9245283018827</v>
      </c>
      <c r="X21">
        <v>0</v>
      </c>
      <c r="Y21">
        <v>0</v>
      </c>
      <c r="Z21">
        <v>5</v>
      </c>
      <c r="AA21">
        <v>140</v>
      </c>
      <c r="AB21">
        <v>262</v>
      </c>
      <c r="AC21" t="s">
        <v>165</v>
      </c>
      <c r="AD21" t="s">
        <v>195</v>
      </c>
      <c r="AE21">
        <v>28084.301886792447</v>
      </c>
      <c r="AF21" s="1"/>
      <c r="AG21">
        <v>9719.9245283018827</v>
      </c>
      <c r="AH21" s="1"/>
      <c r="AI21">
        <v>2512</v>
      </c>
      <c r="AJ21">
        <v>2512</v>
      </c>
      <c r="AK21">
        <v>6002</v>
      </c>
      <c r="AL21">
        <v>1282</v>
      </c>
      <c r="AM21">
        <v>20</v>
      </c>
      <c r="AN21">
        <v>1</v>
      </c>
      <c r="AO21">
        <v>14</v>
      </c>
      <c r="AP21" s="1" t="s">
        <v>206</v>
      </c>
      <c r="AQ21">
        <v>1864</v>
      </c>
      <c r="AR21">
        <v>0</v>
      </c>
      <c r="AS21">
        <v>648</v>
      </c>
      <c r="AT21">
        <v>0</v>
      </c>
      <c r="AU21">
        <v>1387</v>
      </c>
      <c r="AV21">
        <v>139</v>
      </c>
      <c r="AW21">
        <v>3666</v>
      </c>
      <c r="AX21">
        <v>6141</v>
      </c>
      <c r="AY21">
        <v>556936.84905660362</v>
      </c>
      <c r="AZ21">
        <v>0</v>
      </c>
      <c r="BA21">
        <v>0</v>
      </c>
      <c r="BB21" t="s">
        <v>207</v>
      </c>
      <c r="BC21" t="s">
        <v>209</v>
      </c>
      <c r="BD21">
        <v>3606</v>
      </c>
      <c r="BE21">
        <v>1820</v>
      </c>
      <c r="BF21">
        <v>23</v>
      </c>
      <c r="BG21">
        <v>1</v>
      </c>
      <c r="BH21">
        <v>2549</v>
      </c>
      <c r="BI21">
        <v>0</v>
      </c>
      <c r="BJ21">
        <v>1057</v>
      </c>
      <c r="BK21">
        <v>0</v>
      </c>
      <c r="BL21">
        <v>1899</v>
      </c>
      <c r="BM21">
        <v>179</v>
      </c>
      <c r="BN21">
        <v>5184</v>
      </c>
      <c r="BO21">
        <v>771319.20754716964</v>
      </c>
      <c r="BP21">
        <v>8277</v>
      </c>
      <c r="BQ21" t="s">
        <v>211</v>
      </c>
      <c r="BR21" t="s">
        <v>212</v>
      </c>
      <c r="BS21">
        <v>0</v>
      </c>
      <c r="BT21">
        <v>0</v>
      </c>
      <c r="BU21">
        <v>3606</v>
      </c>
      <c r="BV21">
        <v>8098</v>
      </c>
      <c r="BW21">
        <v>15</v>
      </c>
      <c r="BX21">
        <v>29</v>
      </c>
    </row>
    <row r="22" spans="1:76" x14ac:dyDescent="0.25">
      <c r="A22" s="1"/>
      <c r="B22" s="1" t="s">
        <v>76</v>
      </c>
      <c r="C22" s="1" t="s">
        <v>78</v>
      </c>
      <c r="D22">
        <v>19726.132075471694</v>
      </c>
      <c r="E22">
        <v>99</v>
      </c>
      <c r="F22">
        <v>82</v>
      </c>
      <c r="G22">
        <v>0</v>
      </c>
      <c r="H22">
        <v>17</v>
      </c>
      <c r="I22">
        <v>0</v>
      </c>
      <c r="J22">
        <v>123</v>
      </c>
      <c r="K22">
        <v>56</v>
      </c>
      <c r="L22">
        <v>97</v>
      </c>
      <c r="M22">
        <v>0</v>
      </c>
      <c r="N22">
        <v>0</v>
      </c>
      <c r="O22">
        <v>0</v>
      </c>
      <c r="P22" s="1" t="s">
        <v>85</v>
      </c>
      <c r="Q22">
        <v>267</v>
      </c>
      <c r="R22" s="1" t="s">
        <v>106</v>
      </c>
      <c r="S22" s="1" t="s">
        <v>137</v>
      </c>
      <c r="T22">
        <v>18439.037735849055</v>
      </c>
      <c r="U22">
        <v>0</v>
      </c>
      <c r="V22">
        <v>0</v>
      </c>
      <c r="W22">
        <v>1287.094339622641</v>
      </c>
      <c r="X22">
        <v>0</v>
      </c>
      <c r="Y22">
        <v>0</v>
      </c>
      <c r="Z22">
        <v>5</v>
      </c>
      <c r="AA22">
        <v>99</v>
      </c>
      <c r="AB22">
        <v>262</v>
      </c>
      <c r="AC22" t="s">
        <v>166</v>
      </c>
      <c r="AD22" t="s">
        <v>196</v>
      </c>
      <c r="AE22">
        <v>18439.037735849055</v>
      </c>
      <c r="AF22" s="1"/>
      <c r="AG22">
        <v>1287.094339622641</v>
      </c>
      <c r="AH22" s="1"/>
      <c r="AI22">
        <v>2512</v>
      </c>
      <c r="AJ22">
        <v>2512</v>
      </c>
      <c r="AK22">
        <v>6002</v>
      </c>
      <c r="AL22">
        <v>1282</v>
      </c>
      <c r="AM22">
        <v>20</v>
      </c>
      <c r="AN22">
        <v>1</v>
      </c>
      <c r="AO22">
        <v>14</v>
      </c>
      <c r="AP22" s="1" t="s">
        <v>206</v>
      </c>
      <c r="AQ22">
        <v>1864</v>
      </c>
      <c r="AR22">
        <v>0</v>
      </c>
      <c r="AS22">
        <v>648</v>
      </c>
      <c r="AT22">
        <v>0</v>
      </c>
      <c r="AU22">
        <v>1387</v>
      </c>
      <c r="AV22">
        <v>139</v>
      </c>
      <c r="AW22">
        <v>3666</v>
      </c>
      <c r="AX22">
        <v>6141</v>
      </c>
      <c r="AY22">
        <v>556936.84905660362</v>
      </c>
      <c r="AZ22">
        <v>0</v>
      </c>
      <c r="BA22">
        <v>0</v>
      </c>
      <c r="BB22" t="s">
        <v>207</v>
      </c>
      <c r="BC22" t="s">
        <v>209</v>
      </c>
      <c r="BD22">
        <v>3606</v>
      </c>
      <c r="BE22">
        <v>1820</v>
      </c>
      <c r="BF22">
        <v>23</v>
      </c>
      <c r="BG22">
        <v>1</v>
      </c>
      <c r="BH22">
        <v>2549</v>
      </c>
      <c r="BI22">
        <v>0</v>
      </c>
      <c r="BJ22">
        <v>1057</v>
      </c>
      <c r="BK22">
        <v>0</v>
      </c>
      <c r="BL22">
        <v>1899</v>
      </c>
      <c r="BM22">
        <v>179</v>
      </c>
      <c r="BN22">
        <v>5184</v>
      </c>
      <c r="BO22">
        <v>771319.20754716964</v>
      </c>
      <c r="BP22">
        <v>8277</v>
      </c>
      <c r="BQ22" t="s">
        <v>211</v>
      </c>
      <c r="BR22" t="s">
        <v>212</v>
      </c>
      <c r="BS22">
        <v>0</v>
      </c>
      <c r="BT22">
        <v>0</v>
      </c>
      <c r="BU22">
        <v>3606</v>
      </c>
      <c r="BV22">
        <v>8098</v>
      </c>
      <c r="BW22">
        <v>15</v>
      </c>
      <c r="BX22">
        <v>29</v>
      </c>
    </row>
    <row r="23" spans="1:76" x14ac:dyDescent="0.25">
      <c r="A23" s="1"/>
      <c r="B23" s="1" t="s">
        <v>76</v>
      </c>
      <c r="C23" s="1" t="s">
        <v>78</v>
      </c>
      <c r="D23">
        <v>23570.047169811318</v>
      </c>
      <c r="E23">
        <v>107</v>
      </c>
      <c r="F23">
        <v>89</v>
      </c>
      <c r="G23">
        <v>0</v>
      </c>
      <c r="H23">
        <v>18</v>
      </c>
      <c r="I23">
        <v>0</v>
      </c>
      <c r="J23">
        <v>133</v>
      </c>
      <c r="K23">
        <v>45</v>
      </c>
      <c r="L23">
        <v>37</v>
      </c>
      <c r="M23">
        <v>0</v>
      </c>
      <c r="N23">
        <v>0</v>
      </c>
      <c r="O23">
        <v>0</v>
      </c>
      <c r="P23" s="1" t="s">
        <v>82</v>
      </c>
      <c r="Q23">
        <v>267</v>
      </c>
      <c r="R23" s="1" t="s">
        <v>107</v>
      </c>
      <c r="S23" s="1" t="s">
        <v>138</v>
      </c>
      <c r="T23">
        <v>20982.952830188675</v>
      </c>
      <c r="U23">
        <v>0</v>
      </c>
      <c r="V23">
        <v>0</v>
      </c>
      <c r="W23">
        <v>2587.0943396226421</v>
      </c>
      <c r="X23">
        <v>0</v>
      </c>
      <c r="Y23">
        <v>0</v>
      </c>
      <c r="Z23">
        <v>5</v>
      </c>
      <c r="AA23">
        <v>107</v>
      </c>
      <c r="AB23">
        <v>262</v>
      </c>
      <c r="AC23" t="s">
        <v>167</v>
      </c>
      <c r="AD23" t="s">
        <v>197</v>
      </c>
      <c r="AE23">
        <v>20982.952830188675</v>
      </c>
      <c r="AF23" s="1"/>
      <c r="AG23">
        <v>2587.0943396226421</v>
      </c>
      <c r="AH23" s="1"/>
      <c r="AI23">
        <v>2512</v>
      </c>
      <c r="AJ23">
        <v>2512</v>
      </c>
      <c r="AK23">
        <v>6002</v>
      </c>
      <c r="AL23">
        <v>1282</v>
      </c>
      <c r="AM23">
        <v>20</v>
      </c>
      <c r="AN23">
        <v>1</v>
      </c>
      <c r="AO23">
        <v>14</v>
      </c>
      <c r="AP23" s="1" t="s">
        <v>206</v>
      </c>
      <c r="AQ23">
        <v>1864</v>
      </c>
      <c r="AR23">
        <v>0</v>
      </c>
      <c r="AS23">
        <v>648</v>
      </c>
      <c r="AT23">
        <v>0</v>
      </c>
      <c r="AU23">
        <v>1387</v>
      </c>
      <c r="AV23">
        <v>139</v>
      </c>
      <c r="AW23">
        <v>3666</v>
      </c>
      <c r="AX23">
        <v>6141</v>
      </c>
      <c r="AY23">
        <v>556936.84905660362</v>
      </c>
      <c r="AZ23">
        <v>0</v>
      </c>
      <c r="BA23">
        <v>0</v>
      </c>
      <c r="BB23" t="s">
        <v>207</v>
      </c>
      <c r="BC23" t="s">
        <v>209</v>
      </c>
      <c r="BD23">
        <v>3606</v>
      </c>
      <c r="BE23">
        <v>1820</v>
      </c>
      <c r="BF23">
        <v>23</v>
      </c>
      <c r="BG23">
        <v>1</v>
      </c>
      <c r="BH23">
        <v>2549</v>
      </c>
      <c r="BI23">
        <v>0</v>
      </c>
      <c r="BJ23">
        <v>1057</v>
      </c>
      <c r="BK23">
        <v>0</v>
      </c>
      <c r="BL23">
        <v>1899</v>
      </c>
      <c r="BM23">
        <v>179</v>
      </c>
      <c r="BN23">
        <v>5184</v>
      </c>
      <c r="BO23">
        <v>771319.20754716964</v>
      </c>
      <c r="BP23">
        <v>8277</v>
      </c>
      <c r="BQ23" t="s">
        <v>211</v>
      </c>
      <c r="BR23" t="s">
        <v>212</v>
      </c>
      <c r="BS23">
        <v>0</v>
      </c>
      <c r="BT23">
        <v>0</v>
      </c>
      <c r="BU23">
        <v>3606</v>
      </c>
      <c r="BV23">
        <v>8098</v>
      </c>
      <c r="BW23">
        <v>15</v>
      </c>
      <c r="BX23">
        <v>29</v>
      </c>
    </row>
    <row r="24" spans="1:76" x14ac:dyDescent="0.25">
      <c r="A24" s="1"/>
      <c r="B24" s="1" t="s">
        <v>76</v>
      </c>
      <c r="C24" s="1" t="s">
        <v>78</v>
      </c>
      <c r="D24">
        <v>22039.424528301883</v>
      </c>
      <c r="E24">
        <v>92</v>
      </c>
      <c r="F24">
        <v>73</v>
      </c>
      <c r="G24">
        <v>0</v>
      </c>
      <c r="H24">
        <v>19</v>
      </c>
      <c r="I24">
        <v>0</v>
      </c>
      <c r="J24">
        <v>124</v>
      </c>
      <c r="K24">
        <v>55</v>
      </c>
      <c r="L24">
        <v>69</v>
      </c>
      <c r="M24">
        <v>1</v>
      </c>
      <c r="N24">
        <v>0</v>
      </c>
      <c r="O24">
        <v>1</v>
      </c>
      <c r="P24" s="1" t="s">
        <v>82</v>
      </c>
      <c r="Q24">
        <v>267</v>
      </c>
      <c r="R24" s="1" t="s">
        <v>108</v>
      </c>
      <c r="S24" s="1" t="s">
        <v>139</v>
      </c>
      <c r="T24">
        <v>19376.481132075467</v>
      </c>
      <c r="U24">
        <v>0</v>
      </c>
      <c r="V24">
        <v>0</v>
      </c>
      <c r="W24">
        <v>2662.9433962264152</v>
      </c>
      <c r="X24">
        <v>0</v>
      </c>
      <c r="Y24">
        <v>0</v>
      </c>
      <c r="Z24">
        <v>5</v>
      </c>
      <c r="AA24">
        <v>92</v>
      </c>
      <c r="AB24">
        <v>262</v>
      </c>
      <c r="AC24" t="s">
        <v>168</v>
      </c>
      <c r="AD24" t="s">
        <v>198</v>
      </c>
      <c r="AE24">
        <v>19376.481132075467</v>
      </c>
      <c r="AF24" s="1"/>
      <c r="AG24">
        <v>2662.9433962264152</v>
      </c>
      <c r="AH24" s="1"/>
      <c r="AI24">
        <v>2512</v>
      </c>
      <c r="AJ24">
        <v>2512</v>
      </c>
      <c r="AK24">
        <v>6002</v>
      </c>
      <c r="AL24">
        <v>1282</v>
      </c>
      <c r="AM24">
        <v>20</v>
      </c>
      <c r="AN24">
        <v>1</v>
      </c>
      <c r="AO24">
        <v>14</v>
      </c>
      <c r="AP24" s="1" t="s">
        <v>206</v>
      </c>
      <c r="AQ24">
        <v>1864</v>
      </c>
      <c r="AR24">
        <v>0</v>
      </c>
      <c r="AS24">
        <v>648</v>
      </c>
      <c r="AT24">
        <v>0</v>
      </c>
      <c r="AU24">
        <v>1387</v>
      </c>
      <c r="AV24">
        <v>139</v>
      </c>
      <c r="AW24">
        <v>3666</v>
      </c>
      <c r="AX24">
        <v>6141</v>
      </c>
      <c r="AY24">
        <v>556936.84905660362</v>
      </c>
      <c r="AZ24">
        <v>0</v>
      </c>
      <c r="BA24">
        <v>0</v>
      </c>
      <c r="BB24" t="s">
        <v>207</v>
      </c>
      <c r="BC24" t="s">
        <v>209</v>
      </c>
      <c r="BD24">
        <v>3606</v>
      </c>
      <c r="BE24">
        <v>1820</v>
      </c>
      <c r="BF24">
        <v>23</v>
      </c>
      <c r="BG24">
        <v>1</v>
      </c>
      <c r="BH24">
        <v>2549</v>
      </c>
      <c r="BI24">
        <v>0</v>
      </c>
      <c r="BJ24">
        <v>1057</v>
      </c>
      <c r="BK24">
        <v>0</v>
      </c>
      <c r="BL24">
        <v>1899</v>
      </c>
      <c r="BM24">
        <v>179</v>
      </c>
      <c r="BN24">
        <v>5184</v>
      </c>
      <c r="BO24">
        <v>771319.20754716964</v>
      </c>
      <c r="BP24">
        <v>8277</v>
      </c>
      <c r="BQ24" t="s">
        <v>211</v>
      </c>
      <c r="BR24" t="s">
        <v>212</v>
      </c>
      <c r="BS24">
        <v>0</v>
      </c>
      <c r="BT24">
        <v>0</v>
      </c>
      <c r="BU24">
        <v>3606</v>
      </c>
      <c r="BV24">
        <v>8098</v>
      </c>
      <c r="BW24">
        <v>15</v>
      </c>
      <c r="BX24">
        <v>29</v>
      </c>
    </row>
    <row r="25" spans="1:76" x14ac:dyDescent="0.25">
      <c r="A25" s="1"/>
      <c r="B25" s="1" t="s">
        <v>77</v>
      </c>
      <c r="C25" s="1" t="s">
        <v>79</v>
      </c>
      <c r="D25">
        <v>24265.075471698114</v>
      </c>
      <c r="E25">
        <v>109</v>
      </c>
      <c r="F25">
        <v>90</v>
      </c>
      <c r="G25">
        <v>0</v>
      </c>
      <c r="H25">
        <v>19</v>
      </c>
      <c r="I25">
        <v>0</v>
      </c>
      <c r="J25">
        <v>176</v>
      </c>
      <c r="K25">
        <v>61</v>
      </c>
      <c r="L25">
        <v>44</v>
      </c>
      <c r="M25">
        <v>1</v>
      </c>
      <c r="N25">
        <v>0</v>
      </c>
      <c r="O25">
        <v>1</v>
      </c>
      <c r="P25" s="1"/>
      <c r="Q25">
        <v>267</v>
      </c>
      <c r="R25" s="1" t="s">
        <v>109</v>
      </c>
      <c r="S25" s="1" t="s">
        <v>140</v>
      </c>
      <c r="T25">
        <v>21605.075471698114</v>
      </c>
      <c r="U25">
        <v>0</v>
      </c>
      <c r="V25">
        <v>0</v>
      </c>
      <c r="W25">
        <v>2660</v>
      </c>
      <c r="X25">
        <v>0</v>
      </c>
      <c r="Y25">
        <v>0</v>
      </c>
      <c r="Z25">
        <v>5</v>
      </c>
      <c r="AA25">
        <v>109</v>
      </c>
      <c r="AB25">
        <v>262</v>
      </c>
      <c r="AC25" t="s">
        <v>169</v>
      </c>
      <c r="AD25" t="s">
        <v>199</v>
      </c>
      <c r="AE25">
        <v>21605.075471698114</v>
      </c>
      <c r="AF25" s="1"/>
      <c r="AG25">
        <v>2660</v>
      </c>
      <c r="AH25" s="1"/>
      <c r="AI25">
        <v>1094</v>
      </c>
      <c r="AJ25">
        <v>1094</v>
      </c>
      <c r="AK25">
        <v>2096</v>
      </c>
      <c r="AL25">
        <v>538</v>
      </c>
      <c r="AM25">
        <v>3</v>
      </c>
      <c r="AN25">
        <v>0</v>
      </c>
      <c r="AO25">
        <v>1</v>
      </c>
      <c r="AP25" s="1"/>
      <c r="AQ25">
        <v>685</v>
      </c>
      <c r="AR25">
        <v>0</v>
      </c>
      <c r="AS25">
        <v>409</v>
      </c>
      <c r="AT25">
        <v>0</v>
      </c>
      <c r="AU25">
        <v>512</v>
      </c>
      <c r="AV25">
        <v>40</v>
      </c>
      <c r="AW25">
        <v>1518</v>
      </c>
      <c r="AX25">
        <v>2136</v>
      </c>
      <c r="AY25">
        <v>214382.35849056602</v>
      </c>
      <c r="AZ25">
        <v>0</v>
      </c>
      <c r="BA25">
        <v>0</v>
      </c>
      <c r="BB25" t="s">
        <v>208</v>
      </c>
      <c r="BC25" t="s">
        <v>210</v>
      </c>
      <c r="BD25">
        <v>3606</v>
      </c>
      <c r="BE25">
        <v>1820</v>
      </c>
      <c r="BF25">
        <v>23</v>
      </c>
      <c r="BG25">
        <v>1</v>
      </c>
      <c r="BH25">
        <v>2549</v>
      </c>
      <c r="BI25">
        <v>0</v>
      </c>
      <c r="BJ25">
        <v>1057</v>
      </c>
      <c r="BK25">
        <v>0</v>
      </c>
      <c r="BL25">
        <v>1899</v>
      </c>
      <c r="BM25">
        <v>179</v>
      </c>
      <c r="BN25">
        <v>5184</v>
      </c>
      <c r="BO25">
        <v>771319.20754716964</v>
      </c>
      <c r="BP25">
        <v>8277</v>
      </c>
      <c r="BQ25" t="s">
        <v>211</v>
      </c>
      <c r="BR25" t="s">
        <v>212</v>
      </c>
      <c r="BS25">
        <v>0</v>
      </c>
      <c r="BT25">
        <v>0</v>
      </c>
      <c r="BU25">
        <v>3606</v>
      </c>
      <c r="BV25">
        <v>8098</v>
      </c>
      <c r="BW25">
        <v>15</v>
      </c>
      <c r="BX25">
        <v>29</v>
      </c>
    </row>
    <row r="26" spans="1:76" x14ac:dyDescent="0.25">
      <c r="A26" s="1"/>
      <c r="B26" s="1" t="s">
        <v>77</v>
      </c>
      <c r="C26" s="1" t="s">
        <v>79</v>
      </c>
      <c r="D26">
        <v>21510.858490566035</v>
      </c>
      <c r="E26">
        <v>105</v>
      </c>
      <c r="F26">
        <v>83</v>
      </c>
      <c r="G26">
        <v>0</v>
      </c>
      <c r="H26">
        <v>22</v>
      </c>
      <c r="I26">
        <v>0</v>
      </c>
      <c r="J26">
        <v>178</v>
      </c>
      <c r="K26">
        <v>42</v>
      </c>
      <c r="L26">
        <v>62</v>
      </c>
      <c r="M26">
        <v>1</v>
      </c>
      <c r="N26">
        <v>0</v>
      </c>
      <c r="O26">
        <v>0</v>
      </c>
      <c r="P26" s="1"/>
      <c r="Q26">
        <v>267</v>
      </c>
      <c r="R26" s="1" t="s">
        <v>110</v>
      </c>
      <c r="S26" s="1" t="s">
        <v>141</v>
      </c>
      <c r="T26">
        <v>18151.801886792451</v>
      </c>
      <c r="U26">
        <v>0</v>
      </c>
      <c r="V26">
        <v>0</v>
      </c>
      <c r="W26">
        <v>3359.0566037735839</v>
      </c>
      <c r="X26">
        <v>0</v>
      </c>
      <c r="Y26">
        <v>0</v>
      </c>
      <c r="Z26">
        <v>5</v>
      </c>
      <c r="AA26">
        <v>105</v>
      </c>
      <c r="AB26">
        <v>262</v>
      </c>
      <c r="AC26" t="s">
        <v>170</v>
      </c>
      <c r="AD26" t="s">
        <v>200</v>
      </c>
      <c r="AE26">
        <v>18151.801886792451</v>
      </c>
      <c r="AF26" s="1"/>
      <c r="AG26">
        <v>3359.0566037735839</v>
      </c>
      <c r="AH26" s="1"/>
      <c r="AI26">
        <v>1094</v>
      </c>
      <c r="AJ26">
        <v>1094</v>
      </c>
      <c r="AK26">
        <v>2096</v>
      </c>
      <c r="AL26">
        <v>538</v>
      </c>
      <c r="AM26">
        <v>3</v>
      </c>
      <c r="AN26">
        <v>0</v>
      </c>
      <c r="AO26">
        <v>1</v>
      </c>
      <c r="AP26" s="1"/>
      <c r="AQ26">
        <v>685</v>
      </c>
      <c r="AR26">
        <v>0</v>
      </c>
      <c r="AS26">
        <v>409</v>
      </c>
      <c r="AT26">
        <v>0</v>
      </c>
      <c r="AU26">
        <v>512</v>
      </c>
      <c r="AV26">
        <v>40</v>
      </c>
      <c r="AW26">
        <v>1518</v>
      </c>
      <c r="AX26">
        <v>2136</v>
      </c>
      <c r="AY26">
        <v>214382.35849056602</v>
      </c>
      <c r="AZ26">
        <v>0</v>
      </c>
      <c r="BA26">
        <v>0</v>
      </c>
      <c r="BB26" t="s">
        <v>208</v>
      </c>
      <c r="BC26" t="s">
        <v>210</v>
      </c>
      <c r="BD26">
        <v>3606</v>
      </c>
      <c r="BE26">
        <v>1820</v>
      </c>
      <c r="BF26">
        <v>23</v>
      </c>
      <c r="BG26">
        <v>1</v>
      </c>
      <c r="BH26">
        <v>2549</v>
      </c>
      <c r="BI26">
        <v>0</v>
      </c>
      <c r="BJ26">
        <v>1057</v>
      </c>
      <c r="BK26">
        <v>0</v>
      </c>
      <c r="BL26">
        <v>1899</v>
      </c>
      <c r="BM26">
        <v>179</v>
      </c>
      <c r="BN26">
        <v>5184</v>
      </c>
      <c r="BO26">
        <v>771319.20754716964</v>
      </c>
      <c r="BP26">
        <v>8277</v>
      </c>
      <c r="BQ26" t="s">
        <v>211</v>
      </c>
      <c r="BR26" t="s">
        <v>212</v>
      </c>
      <c r="BS26">
        <v>0</v>
      </c>
      <c r="BT26">
        <v>0</v>
      </c>
      <c r="BU26">
        <v>3606</v>
      </c>
      <c r="BV26">
        <v>8098</v>
      </c>
      <c r="BW26">
        <v>15</v>
      </c>
      <c r="BX26">
        <v>29</v>
      </c>
    </row>
    <row r="27" spans="1:76" x14ac:dyDescent="0.25">
      <c r="A27" s="1"/>
      <c r="B27" s="1" t="s">
        <v>77</v>
      </c>
      <c r="C27" s="1" t="s">
        <v>79</v>
      </c>
      <c r="D27">
        <v>17056.783018867918</v>
      </c>
      <c r="E27">
        <v>95</v>
      </c>
      <c r="F27">
        <v>40</v>
      </c>
      <c r="G27">
        <v>0</v>
      </c>
      <c r="H27">
        <v>55</v>
      </c>
      <c r="I27">
        <v>0</v>
      </c>
      <c r="J27">
        <v>146</v>
      </c>
      <c r="K27">
        <v>57</v>
      </c>
      <c r="L27">
        <v>70</v>
      </c>
      <c r="M27">
        <v>1</v>
      </c>
      <c r="N27">
        <v>0</v>
      </c>
      <c r="O27">
        <v>0</v>
      </c>
      <c r="P27" s="1"/>
      <c r="Q27">
        <v>267</v>
      </c>
      <c r="R27" s="1" t="s">
        <v>111</v>
      </c>
      <c r="S27" s="1" t="s">
        <v>142</v>
      </c>
      <c r="T27">
        <v>8442.066037735849</v>
      </c>
      <c r="U27">
        <v>0</v>
      </c>
      <c r="V27">
        <v>0</v>
      </c>
      <c r="W27">
        <v>8614.7169811320691</v>
      </c>
      <c r="X27">
        <v>0</v>
      </c>
      <c r="Y27">
        <v>0</v>
      </c>
      <c r="Z27">
        <v>5</v>
      </c>
      <c r="AA27">
        <v>95</v>
      </c>
      <c r="AB27">
        <v>262</v>
      </c>
      <c r="AC27" t="s">
        <v>171</v>
      </c>
      <c r="AD27" t="s">
        <v>201</v>
      </c>
      <c r="AE27">
        <v>8442.066037735849</v>
      </c>
      <c r="AF27" s="1"/>
      <c r="AG27">
        <v>8614.7169811320691</v>
      </c>
      <c r="AH27" s="1"/>
      <c r="AI27">
        <v>1094</v>
      </c>
      <c r="AJ27">
        <v>1094</v>
      </c>
      <c r="AK27">
        <v>2096</v>
      </c>
      <c r="AL27">
        <v>538</v>
      </c>
      <c r="AM27">
        <v>3</v>
      </c>
      <c r="AN27">
        <v>0</v>
      </c>
      <c r="AO27">
        <v>1</v>
      </c>
      <c r="AP27" s="1"/>
      <c r="AQ27">
        <v>685</v>
      </c>
      <c r="AR27">
        <v>0</v>
      </c>
      <c r="AS27">
        <v>409</v>
      </c>
      <c r="AT27">
        <v>0</v>
      </c>
      <c r="AU27">
        <v>512</v>
      </c>
      <c r="AV27">
        <v>40</v>
      </c>
      <c r="AW27">
        <v>1518</v>
      </c>
      <c r="AX27">
        <v>2136</v>
      </c>
      <c r="AY27">
        <v>214382.35849056602</v>
      </c>
      <c r="AZ27">
        <v>0</v>
      </c>
      <c r="BA27">
        <v>0</v>
      </c>
      <c r="BB27" t="s">
        <v>208</v>
      </c>
      <c r="BC27" t="s">
        <v>210</v>
      </c>
      <c r="BD27">
        <v>3606</v>
      </c>
      <c r="BE27">
        <v>1820</v>
      </c>
      <c r="BF27">
        <v>23</v>
      </c>
      <c r="BG27">
        <v>1</v>
      </c>
      <c r="BH27">
        <v>2549</v>
      </c>
      <c r="BI27">
        <v>0</v>
      </c>
      <c r="BJ27">
        <v>1057</v>
      </c>
      <c r="BK27">
        <v>0</v>
      </c>
      <c r="BL27">
        <v>1899</v>
      </c>
      <c r="BM27">
        <v>179</v>
      </c>
      <c r="BN27">
        <v>5184</v>
      </c>
      <c r="BO27">
        <v>771319.20754716964</v>
      </c>
      <c r="BP27">
        <v>8277</v>
      </c>
      <c r="BQ27" t="s">
        <v>211</v>
      </c>
      <c r="BR27" t="s">
        <v>212</v>
      </c>
      <c r="BS27">
        <v>0</v>
      </c>
      <c r="BT27">
        <v>0</v>
      </c>
      <c r="BU27">
        <v>3606</v>
      </c>
      <c r="BV27">
        <v>8098</v>
      </c>
      <c r="BW27">
        <v>15</v>
      </c>
      <c r="BX27">
        <v>29</v>
      </c>
    </row>
    <row r="28" spans="1:76" x14ac:dyDescent="0.25">
      <c r="A28" s="1"/>
      <c r="B28" s="1" t="s">
        <v>77</v>
      </c>
      <c r="C28" s="1" t="s">
        <v>79</v>
      </c>
      <c r="D28">
        <v>25887.679245283027</v>
      </c>
      <c r="E28">
        <v>137</v>
      </c>
      <c r="F28">
        <v>87</v>
      </c>
      <c r="G28">
        <v>0</v>
      </c>
      <c r="H28">
        <v>50</v>
      </c>
      <c r="I28">
        <v>0</v>
      </c>
      <c r="J28">
        <v>159</v>
      </c>
      <c r="K28">
        <v>72</v>
      </c>
      <c r="L28">
        <v>46</v>
      </c>
      <c r="M28">
        <v>0</v>
      </c>
      <c r="N28">
        <v>0</v>
      </c>
      <c r="O28">
        <v>0</v>
      </c>
      <c r="P28" s="1"/>
      <c r="Q28">
        <v>267</v>
      </c>
      <c r="R28" s="1" t="s">
        <v>112</v>
      </c>
      <c r="S28" s="1" t="s">
        <v>143</v>
      </c>
      <c r="T28">
        <v>17676.358490566039</v>
      </c>
      <c r="U28">
        <v>0</v>
      </c>
      <c r="V28">
        <v>0</v>
      </c>
      <c r="W28">
        <v>8211.3207547169859</v>
      </c>
      <c r="X28">
        <v>0</v>
      </c>
      <c r="Y28">
        <v>0</v>
      </c>
      <c r="Z28">
        <v>5</v>
      </c>
      <c r="AA28">
        <v>137</v>
      </c>
      <c r="AB28">
        <v>262</v>
      </c>
      <c r="AC28" t="s">
        <v>172</v>
      </c>
      <c r="AD28" t="s">
        <v>202</v>
      </c>
      <c r="AE28">
        <v>17676.358490566039</v>
      </c>
      <c r="AF28" s="1"/>
      <c r="AG28">
        <v>8211.3207547169859</v>
      </c>
      <c r="AH28" s="1"/>
      <c r="AI28">
        <v>1094</v>
      </c>
      <c r="AJ28">
        <v>1094</v>
      </c>
      <c r="AK28">
        <v>2096</v>
      </c>
      <c r="AL28">
        <v>538</v>
      </c>
      <c r="AM28">
        <v>3</v>
      </c>
      <c r="AN28">
        <v>0</v>
      </c>
      <c r="AO28">
        <v>1</v>
      </c>
      <c r="AP28" s="1"/>
      <c r="AQ28">
        <v>685</v>
      </c>
      <c r="AR28">
        <v>0</v>
      </c>
      <c r="AS28">
        <v>409</v>
      </c>
      <c r="AT28">
        <v>0</v>
      </c>
      <c r="AU28">
        <v>512</v>
      </c>
      <c r="AV28">
        <v>40</v>
      </c>
      <c r="AW28">
        <v>1518</v>
      </c>
      <c r="AX28">
        <v>2136</v>
      </c>
      <c r="AY28">
        <v>214382.35849056602</v>
      </c>
      <c r="AZ28">
        <v>0</v>
      </c>
      <c r="BA28">
        <v>0</v>
      </c>
      <c r="BB28" t="s">
        <v>208</v>
      </c>
      <c r="BC28" t="s">
        <v>210</v>
      </c>
      <c r="BD28">
        <v>3606</v>
      </c>
      <c r="BE28">
        <v>1820</v>
      </c>
      <c r="BF28">
        <v>23</v>
      </c>
      <c r="BG28">
        <v>1</v>
      </c>
      <c r="BH28">
        <v>2549</v>
      </c>
      <c r="BI28">
        <v>0</v>
      </c>
      <c r="BJ28">
        <v>1057</v>
      </c>
      <c r="BK28">
        <v>0</v>
      </c>
      <c r="BL28">
        <v>1899</v>
      </c>
      <c r="BM28">
        <v>179</v>
      </c>
      <c r="BN28">
        <v>5184</v>
      </c>
      <c r="BO28">
        <v>771319.20754716964</v>
      </c>
      <c r="BP28">
        <v>8277</v>
      </c>
      <c r="BQ28" t="s">
        <v>211</v>
      </c>
      <c r="BR28" t="s">
        <v>212</v>
      </c>
      <c r="BS28">
        <v>0</v>
      </c>
      <c r="BT28">
        <v>0</v>
      </c>
      <c r="BU28">
        <v>3606</v>
      </c>
      <c r="BV28">
        <v>8098</v>
      </c>
      <c r="BW28">
        <v>15</v>
      </c>
      <c r="BX28">
        <v>29</v>
      </c>
    </row>
    <row r="29" spans="1:76" x14ac:dyDescent="0.25">
      <c r="A29" s="1"/>
      <c r="B29" s="1" t="s">
        <v>77</v>
      </c>
      <c r="C29" s="1" t="s">
        <v>79</v>
      </c>
      <c r="D29">
        <v>30753.075471698117</v>
      </c>
      <c r="E29">
        <v>154</v>
      </c>
      <c r="F29">
        <v>116</v>
      </c>
      <c r="G29">
        <v>0</v>
      </c>
      <c r="H29">
        <v>38</v>
      </c>
      <c r="I29">
        <v>0</v>
      </c>
      <c r="J29">
        <v>188</v>
      </c>
      <c r="K29">
        <v>67</v>
      </c>
      <c r="L29">
        <v>40</v>
      </c>
      <c r="M29">
        <v>0</v>
      </c>
      <c r="N29">
        <v>0</v>
      </c>
      <c r="O29">
        <v>0</v>
      </c>
      <c r="P29" s="1"/>
      <c r="Q29">
        <v>267</v>
      </c>
      <c r="R29" s="1" t="s">
        <v>113</v>
      </c>
      <c r="S29" s="1" t="s">
        <v>144</v>
      </c>
      <c r="T29">
        <v>23816.660377358494</v>
      </c>
      <c r="U29">
        <v>0</v>
      </c>
      <c r="V29">
        <v>0</v>
      </c>
      <c r="W29">
        <v>6936.4150943396253</v>
      </c>
      <c r="X29">
        <v>0</v>
      </c>
      <c r="Y29">
        <v>0</v>
      </c>
      <c r="Z29">
        <v>5</v>
      </c>
      <c r="AA29">
        <v>154</v>
      </c>
      <c r="AB29">
        <v>262</v>
      </c>
      <c r="AC29" t="s">
        <v>173</v>
      </c>
      <c r="AD29" t="s">
        <v>203</v>
      </c>
      <c r="AE29">
        <v>23816.660377358494</v>
      </c>
      <c r="AF29" s="1"/>
      <c r="AG29">
        <v>6936.4150943396253</v>
      </c>
      <c r="AH29" s="1"/>
      <c r="AI29">
        <v>1094</v>
      </c>
      <c r="AJ29">
        <v>1094</v>
      </c>
      <c r="AK29">
        <v>2096</v>
      </c>
      <c r="AL29">
        <v>538</v>
      </c>
      <c r="AM29">
        <v>3</v>
      </c>
      <c r="AN29">
        <v>0</v>
      </c>
      <c r="AO29">
        <v>1</v>
      </c>
      <c r="AP29" s="1"/>
      <c r="AQ29">
        <v>685</v>
      </c>
      <c r="AR29">
        <v>0</v>
      </c>
      <c r="AS29">
        <v>409</v>
      </c>
      <c r="AT29">
        <v>0</v>
      </c>
      <c r="AU29">
        <v>512</v>
      </c>
      <c r="AV29">
        <v>40</v>
      </c>
      <c r="AW29">
        <v>1518</v>
      </c>
      <c r="AX29">
        <v>2136</v>
      </c>
      <c r="AY29">
        <v>214382.35849056602</v>
      </c>
      <c r="AZ29">
        <v>0</v>
      </c>
      <c r="BA29">
        <v>0</v>
      </c>
      <c r="BB29" t="s">
        <v>208</v>
      </c>
      <c r="BC29" t="s">
        <v>210</v>
      </c>
      <c r="BD29">
        <v>3606</v>
      </c>
      <c r="BE29">
        <v>1820</v>
      </c>
      <c r="BF29">
        <v>23</v>
      </c>
      <c r="BG29">
        <v>1</v>
      </c>
      <c r="BH29">
        <v>2549</v>
      </c>
      <c r="BI29">
        <v>0</v>
      </c>
      <c r="BJ29">
        <v>1057</v>
      </c>
      <c r="BK29">
        <v>0</v>
      </c>
      <c r="BL29">
        <v>1899</v>
      </c>
      <c r="BM29">
        <v>179</v>
      </c>
      <c r="BN29">
        <v>5184</v>
      </c>
      <c r="BO29">
        <v>771319.20754716964</v>
      </c>
      <c r="BP29">
        <v>8277</v>
      </c>
      <c r="BQ29" t="s">
        <v>211</v>
      </c>
      <c r="BR29" t="s">
        <v>212</v>
      </c>
      <c r="BS29">
        <v>0</v>
      </c>
      <c r="BT29">
        <v>0</v>
      </c>
      <c r="BU29">
        <v>3606</v>
      </c>
      <c r="BV29">
        <v>8098</v>
      </c>
      <c r="BW29">
        <v>15</v>
      </c>
      <c r="BX29">
        <v>29</v>
      </c>
    </row>
    <row r="30" spans="1:76" x14ac:dyDescent="0.25">
      <c r="A30" s="1"/>
      <c r="B30" s="1" t="s">
        <v>77</v>
      </c>
      <c r="C30" s="1" t="s">
        <v>79</v>
      </c>
      <c r="D30">
        <v>37780.858490566032</v>
      </c>
      <c r="E30">
        <v>201</v>
      </c>
      <c r="F30">
        <v>103</v>
      </c>
      <c r="G30">
        <v>0</v>
      </c>
      <c r="H30">
        <v>98</v>
      </c>
      <c r="I30">
        <v>0</v>
      </c>
      <c r="J30">
        <v>249</v>
      </c>
      <c r="K30">
        <v>118</v>
      </c>
      <c r="L30">
        <v>64</v>
      </c>
      <c r="M30">
        <v>0</v>
      </c>
      <c r="N30">
        <v>0</v>
      </c>
      <c r="O30">
        <v>0</v>
      </c>
      <c r="P30" s="1"/>
      <c r="Q30">
        <v>267</v>
      </c>
      <c r="R30" s="1" t="s">
        <v>114</v>
      </c>
      <c r="S30" s="1" t="s">
        <v>145</v>
      </c>
      <c r="T30">
        <v>20625.575471698114</v>
      </c>
      <c r="U30">
        <v>0</v>
      </c>
      <c r="V30">
        <v>0</v>
      </c>
      <c r="W30">
        <v>17155.283018867922</v>
      </c>
      <c r="X30">
        <v>0</v>
      </c>
      <c r="Y30">
        <v>0</v>
      </c>
      <c r="Z30">
        <v>5</v>
      </c>
      <c r="AA30">
        <v>201</v>
      </c>
      <c r="AB30">
        <v>262</v>
      </c>
      <c r="AC30" t="s">
        <v>174</v>
      </c>
      <c r="AD30" t="s">
        <v>204</v>
      </c>
      <c r="AE30">
        <v>20625.575471698114</v>
      </c>
      <c r="AF30" s="1"/>
      <c r="AG30">
        <v>17155.283018867922</v>
      </c>
      <c r="AH30" s="1"/>
      <c r="AI30">
        <v>1094</v>
      </c>
      <c r="AJ30">
        <v>1094</v>
      </c>
      <c r="AK30">
        <v>2096</v>
      </c>
      <c r="AL30">
        <v>538</v>
      </c>
      <c r="AM30">
        <v>3</v>
      </c>
      <c r="AN30">
        <v>0</v>
      </c>
      <c r="AO30">
        <v>1</v>
      </c>
      <c r="AP30" s="1"/>
      <c r="AQ30">
        <v>685</v>
      </c>
      <c r="AR30">
        <v>0</v>
      </c>
      <c r="AS30">
        <v>409</v>
      </c>
      <c r="AT30">
        <v>0</v>
      </c>
      <c r="AU30">
        <v>512</v>
      </c>
      <c r="AV30">
        <v>40</v>
      </c>
      <c r="AW30">
        <v>1518</v>
      </c>
      <c r="AX30">
        <v>2136</v>
      </c>
      <c r="AY30">
        <v>214382.35849056602</v>
      </c>
      <c r="AZ30">
        <v>0</v>
      </c>
      <c r="BA30">
        <v>0</v>
      </c>
      <c r="BB30" t="s">
        <v>208</v>
      </c>
      <c r="BC30" t="s">
        <v>210</v>
      </c>
      <c r="BD30">
        <v>3606</v>
      </c>
      <c r="BE30">
        <v>1820</v>
      </c>
      <c r="BF30">
        <v>23</v>
      </c>
      <c r="BG30">
        <v>1</v>
      </c>
      <c r="BH30">
        <v>2549</v>
      </c>
      <c r="BI30">
        <v>0</v>
      </c>
      <c r="BJ30">
        <v>1057</v>
      </c>
      <c r="BK30">
        <v>0</v>
      </c>
      <c r="BL30">
        <v>1899</v>
      </c>
      <c r="BM30">
        <v>179</v>
      </c>
      <c r="BN30">
        <v>5184</v>
      </c>
      <c r="BO30">
        <v>771319.20754716964</v>
      </c>
      <c r="BP30">
        <v>8277</v>
      </c>
      <c r="BQ30" t="s">
        <v>211</v>
      </c>
      <c r="BR30" t="s">
        <v>212</v>
      </c>
      <c r="BS30">
        <v>0</v>
      </c>
      <c r="BT30">
        <v>0</v>
      </c>
      <c r="BU30">
        <v>3606</v>
      </c>
      <c r="BV30">
        <v>8098</v>
      </c>
      <c r="BW30">
        <v>15</v>
      </c>
      <c r="BX30">
        <v>29</v>
      </c>
    </row>
    <row r="31" spans="1:76" x14ac:dyDescent="0.25">
      <c r="A31" s="1"/>
      <c r="B31" s="1" t="s">
        <v>77</v>
      </c>
      <c r="C31" s="1" t="s">
        <v>79</v>
      </c>
      <c r="D31">
        <v>31711.858490566032</v>
      </c>
      <c r="E31">
        <v>156</v>
      </c>
      <c r="F31">
        <v>81</v>
      </c>
      <c r="G31">
        <v>0</v>
      </c>
      <c r="H31">
        <v>75</v>
      </c>
      <c r="I31">
        <v>0</v>
      </c>
      <c r="J31">
        <v>205</v>
      </c>
      <c r="K31">
        <v>36</v>
      </c>
      <c r="L31">
        <v>82</v>
      </c>
      <c r="M31">
        <v>0</v>
      </c>
      <c r="N31">
        <v>0</v>
      </c>
      <c r="O31">
        <v>0</v>
      </c>
      <c r="P31" s="1"/>
      <c r="Q31">
        <v>267</v>
      </c>
      <c r="R31" s="1" t="s">
        <v>115</v>
      </c>
      <c r="S31" s="1" t="s">
        <v>146</v>
      </c>
      <c r="T31">
        <v>16919.783018867918</v>
      </c>
      <c r="U31">
        <v>0</v>
      </c>
      <c r="V31">
        <v>0</v>
      </c>
      <c r="W31">
        <v>14792.075471698114</v>
      </c>
      <c r="X31">
        <v>0</v>
      </c>
      <c r="Y31">
        <v>0</v>
      </c>
      <c r="Z31">
        <v>5</v>
      </c>
      <c r="AA31">
        <v>156</v>
      </c>
      <c r="AB31">
        <v>262</v>
      </c>
      <c r="AC31" t="s">
        <v>175</v>
      </c>
      <c r="AD31" t="s">
        <v>205</v>
      </c>
      <c r="AE31">
        <v>16919.783018867918</v>
      </c>
      <c r="AF31" s="1"/>
      <c r="AG31">
        <v>14792.075471698114</v>
      </c>
      <c r="AH31" s="1"/>
      <c r="AI31">
        <v>1094</v>
      </c>
      <c r="AJ31">
        <v>1094</v>
      </c>
      <c r="AK31">
        <v>2096</v>
      </c>
      <c r="AL31">
        <v>538</v>
      </c>
      <c r="AM31">
        <v>3</v>
      </c>
      <c r="AN31">
        <v>0</v>
      </c>
      <c r="AO31">
        <v>1</v>
      </c>
      <c r="AP31" s="1"/>
      <c r="AQ31">
        <v>685</v>
      </c>
      <c r="AR31">
        <v>0</v>
      </c>
      <c r="AS31">
        <v>409</v>
      </c>
      <c r="AT31">
        <v>0</v>
      </c>
      <c r="AU31">
        <v>512</v>
      </c>
      <c r="AV31">
        <v>40</v>
      </c>
      <c r="AW31">
        <v>1518</v>
      </c>
      <c r="AX31">
        <v>2136</v>
      </c>
      <c r="AY31">
        <v>214382.35849056602</v>
      </c>
      <c r="AZ31">
        <v>0</v>
      </c>
      <c r="BA31">
        <v>0</v>
      </c>
      <c r="BB31" t="s">
        <v>208</v>
      </c>
      <c r="BC31" t="s">
        <v>210</v>
      </c>
      <c r="BD31">
        <v>3606</v>
      </c>
      <c r="BE31">
        <v>1820</v>
      </c>
      <c r="BF31">
        <v>23</v>
      </c>
      <c r="BG31">
        <v>1</v>
      </c>
      <c r="BH31">
        <v>2549</v>
      </c>
      <c r="BI31">
        <v>0</v>
      </c>
      <c r="BJ31">
        <v>1057</v>
      </c>
      <c r="BK31">
        <v>0</v>
      </c>
      <c r="BL31">
        <v>1899</v>
      </c>
      <c r="BM31">
        <v>179</v>
      </c>
      <c r="BN31">
        <v>5184</v>
      </c>
      <c r="BO31">
        <v>771319.20754716964</v>
      </c>
      <c r="BP31">
        <v>8277</v>
      </c>
      <c r="BQ31" t="s">
        <v>211</v>
      </c>
      <c r="BR31" t="s">
        <v>212</v>
      </c>
      <c r="BS31">
        <v>0</v>
      </c>
      <c r="BT31">
        <v>0</v>
      </c>
      <c r="BU31">
        <v>3606</v>
      </c>
      <c r="BV31">
        <v>8098</v>
      </c>
      <c r="BW31">
        <v>15</v>
      </c>
      <c r="BX31">
        <v>29</v>
      </c>
    </row>
    <row r="32" spans="1:76" x14ac:dyDescent="0.25">
      <c r="A32" s="1"/>
      <c r="B32" s="1" t="s">
        <v>77</v>
      </c>
      <c r="C32" s="1" t="s">
        <v>79</v>
      </c>
      <c r="D32">
        <v>25416.16981132076</v>
      </c>
      <c r="E32">
        <v>137</v>
      </c>
      <c r="F32">
        <v>85</v>
      </c>
      <c r="G32">
        <v>0</v>
      </c>
      <c r="H32">
        <v>52</v>
      </c>
      <c r="I32">
        <v>0</v>
      </c>
      <c r="J32">
        <v>217</v>
      </c>
      <c r="K32">
        <v>85</v>
      </c>
      <c r="L32">
        <v>104</v>
      </c>
      <c r="M32">
        <v>0</v>
      </c>
      <c r="N32">
        <v>0</v>
      </c>
      <c r="O32">
        <v>0</v>
      </c>
      <c r="P32" s="1"/>
      <c r="Q32">
        <v>267</v>
      </c>
      <c r="R32" s="1" t="s">
        <v>116</v>
      </c>
      <c r="S32" s="1" t="s">
        <v>147</v>
      </c>
      <c r="T32">
        <v>16638.245283018867</v>
      </c>
      <c r="U32">
        <v>0</v>
      </c>
      <c r="V32">
        <v>0</v>
      </c>
      <c r="W32">
        <v>8777.9245283018918</v>
      </c>
      <c r="X32">
        <v>0</v>
      </c>
      <c r="Y32">
        <v>0</v>
      </c>
      <c r="Z32">
        <v>5</v>
      </c>
      <c r="AA32">
        <v>137</v>
      </c>
      <c r="AB32">
        <v>262</v>
      </c>
      <c r="AC32" t="s">
        <v>176</v>
      </c>
      <c r="AD32" t="s">
        <v>202</v>
      </c>
      <c r="AE32">
        <v>16638.245283018867</v>
      </c>
      <c r="AF32" s="1"/>
      <c r="AG32">
        <v>8777.9245283018918</v>
      </c>
      <c r="AH32" s="1"/>
      <c r="AI32">
        <v>1094</v>
      </c>
      <c r="AJ32">
        <v>1094</v>
      </c>
      <c r="AK32">
        <v>2096</v>
      </c>
      <c r="AL32">
        <v>538</v>
      </c>
      <c r="AM32">
        <v>3</v>
      </c>
      <c r="AN32">
        <v>0</v>
      </c>
      <c r="AO32">
        <v>1</v>
      </c>
      <c r="AP32" s="1"/>
      <c r="AQ32">
        <v>685</v>
      </c>
      <c r="AR32">
        <v>0</v>
      </c>
      <c r="AS32">
        <v>409</v>
      </c>
      <c r="AT32">
        <v>0</v>
      </c>
      <c r="AU32">
        <v>512</v>
      </c>
      <c r="AV32">
        <v>40</v>
      </c>
      <c r="AW32">
        <v>1518</v>
      </c>
      <c r="AX32">
        <v>2136</v>
      </c>
      <c r="AY32">
        <v>214382.35849056602</v>
      </c>
      <c r="AZ32">
        <v>0</v>
      </c>
      <c r="BA32">
        <v>0</v>
      </c>
      <c r="BB32" t="s">
        <v>208</v>
      </c>
      <c r="BC32" t="s">
        <v>210</v>
      </c>
      <c r="BD32">
        <v>3606</v>
      </c>
      <c r="BE32">
        <v>1820</v>
      </c>
      <c r="BF32">
        <v>23</v>
      </c>
      <c r="BG32">
        <v>1</v>
      </c>
      <c r="BH32">
        <v>2549</v>
      </c>
      <c r="BI32">
        <v>0</v>
      </c>
      <c r="BJ32">
        <v>1057</v>
      </c>
      <c r="BK32">
        <v>0</v>
      </c>
      <c r="BL32">
        <v>1899</v>
      </c>
      <c r="BM32">
        <v>179</v>
      </c>
      <c r="BN32">
        <v>5184</v>
      </c>
      <c r="BO32">
        <v>771319.20754716964</v>
      </c>
      <c r="BP32">
        <v>8277</v>
      </c>
      <c r="BQ32" t="s">
        <v>211</v>
      </c>
      <c r="BR32" t="s">
        <v>212</v>
      </c>
      <c r="BS32">
        <v>0</v>
      </c>
      <c r="BT32">
        <v>0</v>
      </c>
      <c r="BU32">
        <v>3606</v>
      </c>
      <c r="BV32">
        <v>8098</v>
      </c>
      <c r="BW32">
        <v>15</v>
      </c>
      <c r="BX32">
        <v>29</v>
      </c>
    </row>
    <row r="33" spans="4:14" x14ac:dyDescent="0.25">
      <c r="D33">
        <f>SUM(Table1[REVENUE])</f>
        <v>771319.20754716964</v>
      </c>
      <c r="E33">
        <f>SUM(Table1[NO_ROOMS])</f>
        <v>3606</v>
      </c>
      <c r="M33">
        <f>SUM(Table1[COMPLIMENTARY_ROOMS])</f>
        <v>23</v>
      </c>
      <c r="N33">
        <f>SUM(Table1[HOUSE_USE_ROOMS])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El-Ouaryachi, Outman</dc:creator>
  <cp:lastModifiedBy>El-Ouaryachi, Outman</cp:lastModifiedBy>
  <dcterms:created xsi:type="dcterms:W3CDTF">2025-01-24T05:38:22Z</dcterms:created>
  <dcterms:modified xsi:type="dcterms:W3CDTF">2025-01-24T05:38:22Z</dcterms:modified>
</cp:coreProperties>
</file>