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busi721\spreadsheets\"/>
    </mc:Choice>
  </mc:AlternateContent>
  <xr:revisionPtr revIDLastSave="0" documentId="13_ncr:1_{AFF86530-E54A-410B-84A1-72F9713CF62F}" xr6:coauthVersionLast="47" xr6:coauthVersionMax="47" xr10:uidLastSave="{00000000-0000-0000-0000-000000000000}"/>
  <bookViews>
    <workbookView xWindow="-98" yWindow="-98" windowWidth="21795" windowHeight="13875" xr2:uid="{4C34B00A-79C4-4126-9977-8129C2FB1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10" i="1" s="1"/>
  <c r="F13" i="1" s="1"/>
  <c r="B28" i="1"/>
  <c r="B20" i="1"/>
  <c r="B13" i="1"/>
  <c r="B6" i="1"/>
</calcChain>
</file>

<file path=xl/sharedStrings.xml><?xml version="1.0" encoding="utf-8"?>
<sst xmlns="http://schemas.openxmlformats.org/spreadsheetml/2006/main" count="31" uniqueCount="16">
  <si>
    <t>Principal</t>
  </si>
  <si>
    <t>Annual interest rate</t>
  </si>
  <si>
    <t>Number of years</t>
  </si>
  <si>
    <t>Monthly payment</t>
  </si>
  <si>
    <t>Annual savings</t>
  </si>
  <si>
    <t>WHAT WILL MY PAYMENT BE?</t>
  </si>
  <si>
    <t>HOW MUCH CAN I BORROW?</t>
  </si>
  <si>
    <t>WHAT RATE DO I NEED TO GET?</t>
  </si>
  <si>
    <t>Annual rate</t>
  </si>
  <si>
    <t>WHAT BALLOON WILL I BE LEFT WITH?</t>
  </si>
  <si>
    <t>Balloon</t>
  </si>
  <si>
    <t>RETIREMENT TARGET</t>
  </si>
  <si>
    <t>Annual spending</t>
  </si>
  <si>
    <t>Retirement target</t>
  </si>
  <si>
    <t>HOW MUCH MUST I SAVE?</t>
  </si>
  <si>
    <t>Number of saving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</si>
</sst>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8" fontId="0" fillId="0" borderId="0" xfId="0" applyNumberFormat="1"/>
    <xf numFmtId="6" fontId="0" fillId="2" borderId="0" xfId="0" applyNumberFormat="1" applyFill="1"/>
    <xf numFmtId="165" fontId="0" fillId="2" borderId="0" xfId="1" applyNumberFormat="1" applyFont="1" applyFill="1"/>
    <xf numFmtId="8" fontId="1" fillId="4" borderId="0" xfId="4" applyNumberFormat="1"/>
    <xf numFmtId="10" fontId="1" fillId="4" borderId="0" xfId="4" applyNumberFormat="1"/>
    <xf numFmtId="10" fontId="0" fillId="2" borderId="0" xfId="2" applyNumberFormat="1" applyFont="1" applyFill="1"/>
    <xf numFmtId="0" fontId="1" fillId="4" borderId="0" xfId="4"/>
    <xf numFmtId="164" fontId="1" fillId="4" borderId="0" xfId="4" applyNumberFormat="1"/>
    <xf numFmtId="166" fontId="1" fillId="4" borderId="0" xfId="4" applyNumberFormat="1"/>
    <xf numFmtId="8" fontId="1" fillId="3" borderId="0" xfId="3" applyNumberFormat="1"/>
    <xf numFmtId="6" fontId="1" fillId="3" borderId="0" xfId="3" applyNumberFormat="1"/>
    <xf numFmtId="10" fontId="1" fillId="3" borderId="0" xfId="3" applyNumberFormat="1"/>
    <xf numFmtId="0" fontId="1" fillId="3" borderId="0" xfId="3"/>
    <xf numFmtId="6" fontId="1" fillId="4" borderId="0" xfId="4" applyNumberFormat="1"/>
  </cellXfs>
  <cellStyles count="5">
    <cellStyle name="40% - Accent4" xfId="3" builtinId="43"/>
    <cellStyle name="40% - Accent5" xfId="4" builtinId="4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EC7A-4F70-4D6D-B3AA-E9DF098F9C0E}">
  <dimension ref="A1:F28"/>
  <sheetViews>
    <sheetView tabSelected="1" workbookViewId="0">
      <selection activeCell="P6" sqref="P6"/>
    </sheetView>
  </sheetViews>
  <sheetFormatPr defaultRowHeight="14.25" x14ac:dyDescent="0.45"/>
  <cols>
    <col min="1" max="1" width="17.1328125" customWidth="1"/>
    <col min="2" max="2" width="14.6640625" customWidth="1"/>
    <col min="5" max="5" width="10.6640625" customWidth="1"/>
    <col min="6" max="6" width="12.796875" bestFit="1" customWidth="1"/>
  </cols>
  <sheetData>
    <row r="1" spans="1:6" x14ac:dyDescent="0.45">
      <c r="A1" s="2" t="s">
        <v>5</v>
      </c>
      <c r="D1" s="2" t="s">
        <v>11</v>
      </c>
    </row>
    <row r="3" spans="1:6" x14ac:dyDescent="0.45">
      <c r="A3" s="1" t="s">
        <v>0</v>
      </c>
      <c r="B3" s="5">
        <v>500000</v>
      </c>
      <c r="D3" s="9" t="s">
        <v>12</v>
      </c>
      <c r="E3" s="9"/>
      <c r="F3" s="10">
        <v>100000</v>
      </c>
    </row>
    <row r="4" spans="1:6" x14ac:dyDescent="0.45">
      <c r="A4" s="1" t="s">
        <v>1</v>
      </c>
      <c r="B4" s="8">
        <v>0.04</v>
      </c>
      <c r="D4" s="9" t="s">
        <v>1</v>
      </c>
      <c r="E4" s="9"/>
      <c r="F4" s="11">
        <v>0.06</v>
      </c>
    </row>
    <row r="5" spans="1:6" x14ac:dyDescent="0.45">
      <c r="A5" s="1" t="s">
        <v>2</v>
      </c>
      <c r="B5" s="1">
        <v>30</v>
      </c>
      <c r="D5" s="9" t="s">
        <v>2</v>
      </c>
      <c r="E5" s="9"/>
      <c r="F5" s="9">
        <v>25</v>
      </c>
    </row>
    <row r="6" spans="1:6" x14ac:dyDescent="0.45">
      <c r="A6" s="12" t="s">
        <v>3</v>
      </c>
      <c r="B6" s="12">
        <f>-PMT(B4/12,B5*12,B3)</f>
        <v>2387.0764773272977</v>
      </c>
      <c r="D6" s="15" t="s">
        <v>13</v>
      </c>
      <c r="E6" s="15"/>
      <c r="F6" s="13">
        <f>PV(F4,F5,-F3)</f>
        <v>1278335.6158268412</v>
      </c>
    </row>
    <row r="7" spans="1:6" x14ac:dyDescent="0.45">
      <c r="B7" s="3"/>
    </row>
    <row r="8" spans="1:6" x14ac:dyDescent="0.45">
      <c r="A8" s="2" t="s">
        <v>6</v>
      </c>
      <c r="B8" s="3"/>
      <c r="D8" s="2" t="s">
        <v>14</v>
      </c>
    </row>
    <row r="9" spans="1:6" x14ac:dyDescent="0.45">
      <c r="B9" s="3"/>
    </row>
    <row r="10" spans="1:6" x14ac:dyDescent="0.45">
      <c r="A10" s="1" t="s">
        <v>3</v>
      </c>
      <c r="B10" s="4">
        <v>4000</v>
      </c>
      <c r="D10" s="9" t="s">
        <v>13</v>
      </c>
      <c r="E10" s="9"/>
      <c r="F10" s="16">
        <f>F6</f>
        <v>1278335.6158268412</v>
      </c>
    </row>
    <row r="11" spans="1:6" x14ac:dyDescent="0.45">
      <c r="A11" s="1" t="s">
        <v>1</v>
      </c>
      <c r="B11" s="8">
        <v>0.04</v>
      </c>
      <c r="D11" s="9" t="s">
        <v>1</v>
      </c>
      <c r="E11" s="9"/>
      <c r="F11" s="11">
        <v>0.06</v>
      </c>
    </row>
    <row r="12" spans="1:6" x14ac:dyDescent="0.45">
      <c r="A12" s="1" t="s">
        <v>2</v>
      </c>
      <c r="B12" s="1">
        <v>30</v>
      </c>
      <c r="D12" s="9" t="s">
        <v>15</v>
      </c>
      <c r="E12" s="9"/>
      <c r="F12" s="9">
        <v>30</v>
      </c>
    </row>
    <row r="13" spans="1:6" x14ac:dyDescent="0.45">
      <c r="A13" s="12" t="s">
        <v>0</v>
      </c>
      <c r="B13" s="13">
        <f>PV(B11/12,B12*12,-B10)</f>
        <v>837844.9618167819</v>
      </c>
      <c r="D13" s="15" t="s">
        <v>4</v>
      </c>
      <c r="E13" s="15"/>
      <c r="F13" s="13">
        <f>-PMT(F11,F12,0,F10)</f>
        <v>16169.554059168719</v>
      </c>
    </row>
    <row r="15" spans="1:6" x14ac:dyDescent="0.45">
      <c r="A15" s="2" t="s">
        <v>7</v>
      </c>
    </row>
    <row r="17" spans="1:2" x14ac:dyDescent="0.45">
      <c r="A17" s="1" t="s">
        <v>3</v>
      </c>
      <c r="B17" s="4">
        <v>4000</v>
      </c>
    </row>
    <row r="18" spans="1:2" x14ac:dyDescent="0.45">
      <c r="A18" s="1" t="s">
        <v>2</v>
      </c>
      <c r="B18" s="1">
        <v>30</v>
      </c>
    </row>
    <row r="19" spans="1:2" x14ac:dyDescent="0.45">
      <c r="A19" s="1" t="s">
        <v>0</v>
      </c>
      <c r="B19" s="4">
        <v>1000000</v>
      </c>
    </row>
    <row r="20" spans="1:2" x14ac:dyDescent="0.45">
      <c r="A20" s="12" t="s">
        <v>8</v>
      </c>
      <c r="B20" s="14">
        <f xml:space="preserve"> 12 * RATE(12*B18, -B17, B19)</f>
        <v>2.5935133957246531E-2</v>
      </c>
    </row>
    <row r="22" spans="1:2" x14ac:dyDescent="0.45">
      <c r="A22" s="2" t="s">
        <v>9</v>
      </c>
    </row>
    <row r="24" spans="1:2" x14ac:dyDescent="0.45">
      <c r="A24" s="1" t="s">
        <v>3</v>
      </c>
      <c r="B24" s="4">
        <v>4000</v>
      </c>
    </row>
    <row r="25" spans="1:2" x14ac:dyDescent="0.45">
      <c r="A25" s="1" t="s">
        <v>2</v>
      </c>
      <c r="B25" s="1">
        <v>30</v>
      </c>
    </row>
    <row r="26" spans="1:2" x14ac:dyDescent="0.45">
      <c r="A26" s="1" t="s">
        <v>0</v>
      </c>
      <c r="B26" s="4">
        <v>1000000</v>
      </c>
    </row>
    <row r="27" spans="1:2" x14ac:dyDescent="0.45">
      <c r="A27" s="6" t="s">
        <v>8</v>
      </c>
      <c r="B27" s="7">
        <v>0.04</v>
      </c>
    </row>
    <row r="28" spans="1:2" x14ac:dyDescent="0.45">
      <c r="A28" s="12" t="s">
        <v>10</v>
      </c>
      <c r="B28" s="12">
        <f>-FV(B27/12,B25*12,-B24,B26)</f>
        <v>537300.39707860863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2020-10-19T17:13:02Z</dcterms:created>
  <dcterms:modified xsi:type="dcterms:W3CDTF">2023-10-17T19:18:11Z</dcterms:modified>
</cp:coreProperties>
</file>